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F:\PO\Dades\9941\202508\02 DOC\documentacio per licitacio\"/>
    </mc:Choice>
  </mc:AlternateContent>
  <xr:revisionPtr revIDLastSave="0" documentId="13_ncr:1_{548391CC-0277-4DAA-907B-063295B8339A}" xr6:coauthVersionLast="47" xr6:coauthVersionMax="47" xr10:uidLastSave="{00000000-0000-0000-0000-000000000000}"/>
  <bookViews>
    <workbookView xWindow="-120" yWindow="-120" windowWidth="29040" windowHeight="15840" xr2:uid="{00000000-000D-0000-FFFF-FFFF00000000}"/>
  </bookViews>
  <sheets>
    <sheet name="T-PRES"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5" i="2" l="1"/>
  <c r="H27" i="2"/>
  <c r="H59" i="2"/>
  <c r="H91" i="2"/>
  <c r="H110" i="2"/>
  <c r="H124" i="2"/>
  <c r="H126" i="2"/>
  <c r="H150" i="2"/>
  <c r="H152" i="2"/>
  <c r="H163" i="2"/>
  <c r="H164" i="2"/>
  <c r="H166" i="2"/>
  <c r="H182" i="2"/>
  <c r="H199" i="2"/>
  <c r="H201" i="2"/>
  <c r="H215" i="2"/>
  <c r="H217" i="2"/>
  <c r="H233" i="2"/>
  <c r="H246" i="2"/>
  <c r="H254" i="2"/>
  <c r="H256" i="2"/>
  <c r="H270" i="2"/>
  <c r="H285" i="2"/>
  <c r="H302" i="2"/>
  <c r="H304" i="2"/>
  <c r="H316" i="2"/>
  <c r="H347" i="2"/>
  <c r="H362" i="2"/>
  <c r="H396" i="2"/>
  <c r="H410" i="2"/>
  <c r="H477" i="2"/>
  <c r="H523" i="2"/>
  <c r="H524" i="2"/>
  <c r="H518" i="2"/>
  <c r="H517" i="2"/>
  <c r="H510" i="2"/>
  <c r="H509" i="2"/>
  <c r="H511" i="2" s="1"/>
  <c r="H502" i="2"/>
  <c r="H501" i="2"/>
  <c r="H503" i="2" s="1"/>
  <c r="H494" i="2"/>
  <c r="H495" i="2" s="1"/>
  <c r="H488" i="2"/>
  <c r="H487" i="2"/>
  <c r="H486" i="2"/>
  <c r="H485" i="2"/>
  <c r="H484" i="2"/>
  <c r="H478" i="2"/>
  <c r="H470" i="2"/>
  <c r="H471" i="2" s="1"/>
  <c r="H462" i="2"/>
  <c r="H463" i="2" s="1"/>
  <c r="H454" i="2"/>
  <c r="H455" i="2" s="1"/>
  <c r="H446" i="2"/>
  <c r="H445" i="2"/>
  <c r="H444" i="2"/>
  <c r="H447" i="2" s="1"/>
  <c r="H436" i="2"/>
  <c r="H437" i="2" s="1"/>
  <c r="H435" i="2"/>
  <c r="H428" i="2"/>
  <c r="H427" i="2"/>
  <c r="H419" i="2"/>
  <c r="H420" i="2" s="1"/>
  <c r="H411" i="2"/>
  <c r="H412" i="2" s="1"/>
  <c r="H402" i="2"/>
  <c r="H401" i="2"/>
  <c r="H400" i="2"/>
  <c r="H399" i="2"/>
  <c r="H398" i="2"/>
  <c r="H397" i="2"/>
  <c r="H403" i="2" s="1"/>
  <c r="H390" i="2"/>
  <c r="H389" i="2"/>
  <c r="H388" i="2"/>
  <c r="H387" i="2"/>
  <c r="H386" i="2"/>
  <c r="H385" i="2"/>
  <c r="H384" i="2"/>
  <c r="H383" i="2"/>
  <c r="H382" i="2"/>
  <c r="H381" i="2"/>
  <c r="H380" i="2"/>
  <c r="H379" i="2"/>
  <c r="H373" i="2"/>
  <c r="H372" i="2"/>
  <c r="H371" i="2"/>
  <c r="H370" i="2"/>
  <c r="H363" i="2"/>
  <c r="H361" i="2"/>
  <c r="H360" i="2"/>
  <c r="H359" i="2"/>
  <c r="H358" i="2"/>
  <c r="H357" i="2"/>
  <c r="H356" i="2"/>
  <c r="H355" i="2"/>
  <c r="H348" i="2"/>
  <c r="H346" i="2"/>
  <c r="H345" i="2"/>
  <c r="H344" i="2"/>
  <c r="H343" i="2"/>
  <c r="H342" i="2"/>
  <c r="H341" i="2"/>
  <c r="H340" i="2"/>
  <c r="H339" i="2"/>
  <c r="H338" i="2"/>
  <c r="H337" i="2"/>
  <c r="H336" i="2"/>
  <c r="H329" i="2"/>
  <c r="H328" i="2"/>
  <c r="H327" i="2"/>
  <c r="H326" i="2"/>
  <c r="H325" i="2"/>
  <c r="H324" i="2"/>
  <c r="H323" i="2"/>
  <c r="H322" i="2"/>
  <c r="H321" i="2"/>
  <c r="H320" i="2"/>
  <c r="H319" i="2"/>
  <c r="H318" i="2"/>
  <c r="H317" i="2"/>
  <c r="H315" i="2"/>
  <c r="H314" i="2"/>
  <c r="H313" i="2"/>
  <c r="H312" i="2"/>
  <c r="H311" i="2"/>
  <c r="H310" i="2"/>
  <c r="H309" i="2"/>
  <c r="H308" i="2"/>
  <c r="H307" i="2"/>
  <c r="H306" i="2"/>
  <c r="H305" i="2"/>
  <c r="H303" i="2"/>
  <c r="H301" i="2"/>
  <c r="H300" i="2"/>
  <c r="H299" i="2"/>
  <c r="H298" i="2"/>
  <c r="H297" i="2"/>
  <c r="H296" i="2"/>
  <c r="H295" i="2"/>
  <c r="H294" i="2"/>
  <c r="H293" i="2"/>
  <c r="H292" i="2"/>
  <c r="H291" i="2"/>
  <c r="H290" i="2"/>
  <c r="H289" i="2"/>
  <c r="H288" i="2"/>
  <c r="H287" i="2"/>
  <c r="H286" i="2"/>
  <c r="H284" i="2"/>
  <c r="H283" i="2"/>
  <c r="H282" i="2"/>
  <c r="H281" i="2"/>
  <c r="H280" i="2"/>
  <c r="H279" i="2"/>
  <c r="H272" i="2"/>
  <c r="H273" i="2" s="1"/>
  <c r="H271" i="2"/>
  <c r="H263" i="2"/>
  <c r="H262" i="2"/>
  <c r="H261" i="2"/>
  <c r="H260" i="2"/>
  <c r="H259" i="2"/>
  <c r="H258" i="2"/>
  <c r="H257" i="2"/>
  <c r="H255" i="2"/>
  <c r="H253" i="2"/>
  <c r="H264" i="2" s="1"/>
  <c r="H247" i="2"/>
  <c r="H239" i="2"/>
  <c r="H238" i="2"/>
  <c r="H237" i="2"/>
  <c r="H236" i="2"/>
  <c r="H235" i="2"/>
  <c r="H234" i="2"/>
  <c r="H232" i="2"/>
  <c r="H231" i="2"/>
  <c r="H230" i="2"/>
  <c r="H229" i="2"/>
  <c r="H228" i="2"/>
  <c r="H227" i="2"/>
  <c r="H226" i="2"/>
  <c r="H225" i="2"/>
  <c r="H224" i="2"/>
  <c r="H223" i="2"/>
  <c r="H222" i="2"/>
  <c r="H221" i="2"/>
  <c r="H220" i="2"/>
  <c r="H219" i="2"/>
  <c r="H218" i="2"/>
  <c r="H216" i="2"/>
  <c r="H214" i="2"/>
  <c r="H240" i="2" s="1"/>
  <c r="H207" i="2"/>
  <c r="H208" i="2" s="1"/>
  <c r="H200" i="2"/>
  <c r="H198" i="2"/>
  <c r="H197" i="2"/>
  <c r="H196" i="2"/>
  <c r="H195" i="2"/>
  <c r="H194" i="2"/>
  <c r="H193" i="2"/>
  <c r="H192" i="2"/>
  <c r="H191" i="2"/>
  <c r="H190" i="2"/>
  <c r="H189" i="2"/>
  <c r="H188" i="2"/>
  <c r="H202" i="2" s="1"/>
  <c r="H181" i="2"/>
  <c r="H180" i="2"/>
  <c r="H179" i="2"/>
  <c r="H178" i="2"/>
  <c r="H177" i="2"/>
  <c r="H183" i="2" s="1"/>
  <c r="H170" i="2"/>
  <c r="H169" i="2"/>
  <c r="H171" i="2" s="1"/>
  <c r="H168" i="2"/>
  <c r="H167" i="2"/>
  <c r="H165" i="2"/>
  <c r="H162" i="2"/>
  <c r="H161" i="2"/>
  <c r="H160" i="2"/>
  <c r="H153" i="2"/>
  <c r="H151" i="2"/>
  <c r="H149" i="2"/>
  <c r="H148" i="2"/>
  <c r="H147" i="2"/>
  <c r="H146" i="2"/>
  <c r="H145" i="2"/>
  <c r="H144" i="2"/>
  <c r="H143" i="2"/>
  <c r="H142" i="2"/>
  <c r="H141" i="2"/>
  <c r="H154" i="2" s="1"/>
  <c r="H135" i="2"/>
  <c r="H134" i="2"/>
  <c r="H133" i="2"/>
  <c r="H132" i="2"/>
  <c r="H131" i="2"/>
  <c r="H130" i="2"/>
  <c r="H129" i="2"/>
  <c r="H128" i="2"/>
  <c r="H127" i="2"/>
  <c r="H125" i="2"/>
  <c r="H136" i="2" s="1"/>
  <c r="H118" i="2"/>
  <c r="H117" i="2"/>
  <c r="H116" i="2"/>
  <c r="H115" i="2"/>
  <c r="H114" i="2"/>
  <c r="H113" i="2"/>
  <c r="H112" i="2"/>
  <c r="H111" i="2"/>
  <c r="H109" i="2"/>
  <c r="H119" i="2" s="1"/>
  <c r="H103" i="2"/>
  <c r="H102" i="2"/>
  <c r="H101" i="2"/>
  <c r="H100" i="2"/>
  <c r="H99" i="2"/>
  <c r="H98" i="2"/>
  <c r="H97" i="2"/>
  <c r="H96" i="2"/>
  <c r="H95" i="2"/>
  <c r="H94" i="2"/>
  <c r="H93" i="2"/>
  <c r="H92" i="2"/>
  <c r="H104" i="2" s="1"/>
  <c r="H85" i="2"/>
  <c r="H84" i="2"/>
  <c r="H83" i="2"/>
  <c r="H82" i="2"/>
  <c r="H81" i="2"/>
  <c r="H80" i="2"/>
  <c r="H79" i="2"/>
  <c r="H86" i="2" s="1"/>
  <c r="H73" i="2"/>
  <c r="H72" i="2"/>
  <c r="H71" i="2"/>
  <c r="H70" i="2"/>
  <c r="H69" i="2"/>
  <c r="H68" i="2"/>
  <c r="H67" i="2"/>
  <c r="H66" i="2"/>
  <c r="H65" i="2"/>
  <c r="H64" i="2"/>
  <c r="H63" i="2"/>
  <c r="H62" i="2"/>
  <c r="H61" i="2"/>
  <c r="H60" i="2"/>
  <c r="H58" i="2"/>
  <c r="H57" i="2"/>
  <c r="H56" i="2"/>
  <c r="H74" i="2" s="1"/>
  <c r="H50" i="2"/>
  <c r="H49" i="2"/>
  <c r="H48" i="2"/>
  <c r="H47" i="2"/>
  <c r="H46" i="2"/>
  <c r="H51" i="2" s="1"/>
  <c r="H40" i="2"/>
  <c r="H39" i="2"/>
  <c r="H38" i="2"/>
  <c r="H37" i="2"/>
  <c r="H36" i="2"/>
  <c r="H41" i="2" s="1"/>
  <c r="H30" i="2"/>
  <c r="H29" i="2"/>
  <c r="H28" i="2"/>
  <c r="H26" i="2"/>
  <c r="H24" i="2"/>
  <c r="H23" i="2"/>
  <c r="H22" i="2"/>
  <c r="H21" i="2"/>
  <c r="H20" i="2"/>
  <c r="H19" i="2"/>
  <c r="H18" i="2"/>
  <c r="H17" i="2"/>
  <c r="H16" i="2"/>
  <c r="H15" i="2"/>
  <c r="H14" i="2"/>
  <c r="H13" i="2"/>
  <c r="H349" i="2" l="1"/>
  <c r="H364" i="2"/>
  <c r="H330" i="2"/>
  <c r="H489" i="2"/>
  <c r="H31" i="2"/>
  <c r="H526" i="2" s="1"/>
</calcChain>
</file>

<file path=xl/sharedStrings.xml><?xml version="1.0" encoding="utf-8"?>
<sst xmlns="http://schemas.openxmlformats.org/spreadsheetml/2006/main" count="1546" uniqueCount="691">
  <si>
    <t>EDAR MANRESA</t>
  </si>
  <si>
    <t>PRESSUPOST</t>
  </si>
  <si>
    <t>Preu</t>
  </si>
  <si>
    <t>Amidament</t>
  </si>
  <si>
    <t>Import</t>
  </si>
  <si>
    <t>Obra</t>
  </si>
  <si>
    <t>01</t>
  </si>
  <si>
    <t>Pressupost21-647</t>
  </si>
  <si>
    <t>Capítol</t>
  </si>
  <si>
    <t>00</t>
  </si>
  <si>
    <t>TREBALLS PREVIS: ENDERROCS</t>
  </si>
  <si>
    <t>'01.00</t>
  </si>
  <si>
    <t>P21R0-92G6</t>
  </si>
  <si>
    <t>u</t>
  </si>
  <si>
    <t>Tala controlada directa d'arbre &lt; 6 m d'alçària, arrencant la soca, aplec de la brossa generada i càrrega sobre camió grua amb pinça, i transport de la mateixa a planta de compostatge (no més lluny de 20 km)</t>
  </si>
  <si>
    <t>P127-EKJN</t>
  </si>
  <si>
    <t>m2</t>
  </si>
  <si>
    <t>Muntatge i desmuntatge de bastida tubular metàl·lica fixa, formada per bastiments de 70 cm i alçària &lt;= 200 cm, amb bases regulables, tubs travessers, tubs de travament, plataformes de treball d'amplària com a mínim de 60 cm, escales d'accés, baranes laterals, sòcols i xarxa de protecció de poliamida, col·locada a tota la cara exterior i amarradors cada 20 m2 de façana, inclosos tots els elements de senyalització normalitzats i el transport amb un recorregut total màxim de 20 km</t>
  </si>
  <si>
    <t>P121-EKJZ</t>
  </si>
  <si>
    <t>Amortització diària de bastida tubular metàl·lica fixa, formada per bastiments de 70 cm d'amplària i alçària &lt;= 200 cm, amb bases regulables, tubs travessers, tubs de travament, plataformes de treball d'amplària com a mínim de 60 cm, escales d'accés, baranes laterals, sòcols i xarxa de protecció de poliamida col·locada a tota la cara exterior i amarradors cada 20 m2 de façana, inclosos tots els elements de senyalització normalitzats</t>
  </si>
  <si>
    <t>P214N-52TU</t>
  </si>
  <si>
    <t>m3</t>
  </si>
  <si>
    <t>Enderroc d'estructures de maó, amb mitjans mecànics i càrrega manual i mecànica de runa sobre camió o contenidor</t>
  </si>
  <si>
    <t>P214S-73GX</t>
  </si>
  <si>
    <t>m</t>
  </si>
  <si>
    <t>Enderroc de barana metàl·lica d'1 a 1,5 m d'alçària, com a màxim, a mà i amb compressor i càrrega manual i mecànica de runa sobre camió o contenidor</t>
  </si>
  <si>
    <t>P214N-52XX</t>
  </si>
  <si>
    <t>Enderroc d'escala de cargol, de formigó armat amb graonat  de pedra natural i pilar central, amb mitjans mecànics i càrrega manual i mecànica de runa sobre camió o contenidor</t>
  </si>
  <si>
    <t>P214R-8GWZ</t>
  </si>
  <si>
    <t>Enderroc de paret de maó calat de 15 cm de gruix, amb retroexcavadora mitjana i càrrega mecànica i manual de runes sobre camió</t>
  </si>
  <si>
    <t>P214R-8GX0</t>
  </si>
  <si>
    <t>Enderroc de paret de totxana de 15 cm de gruix, amb retroexcavadora mitjana i càrrega mecànica i manual de runes sobre camió</t>
  </si>
  <si>
    <t>P2140-4RRN</t>
  </si>
  <si>
    <t>Arrencada de full i bastiment de porta interior amb mitjans manuals i càrrega manual sobre camió o contenidor</t>
  </si>
  <si>
    <t>P2140-4RRL</t>
  </si>
  <si>
    <t>Arrencada de full i bastiment de finestra amb mitjans manuals i càrrega manual sobre camió o contenidor</t>
  </si>
  <si>
    <t>P21GS-4RXX</t>
  </si>
  <si>
    <t>Arrencada de qualsevol tipus d'aparell sanitari, inclosos els ancoratges, aixetes, mecanismes, desguassos i desconnexió de les xarxes de subministrament i d'evacuació, amb mitjans manuals i càrrega manual de runa sobre camió o contenidor</t>
  </si>
  <si>
    <t>P21GH-HIHX</t>
  </si>
  <si>
    <t>Arrencada de tot tipus d'instal·lacions existents, electricitat, aigua, gas...etc, prèvia desconnexió dels serveis, amb mitjans manuals i càrrega manual sobre camió o contenidor.</t>
  </si>
  <si>
    <t>P2142-4RMX</t>
  </si>
  <si>
    <t>Arrencada i repicat de revestiments existents en parament vertical, amb mitjans manuals i càrrega manual de runa sobre camió o contenidor</t>
  </si>
  <si>
    <t>P214I-AKZM</t>
  </si>
  <si>
    <t>Enderroc de cel ras i entramat de suport, amb mitjans manuals i càrrega manual sobre camió o contenidor</t>
  </si>
  <si>
    <t>P2146-DJ4B</t>
  </si>
  <si>
    <t>Demolició de paviment de panots col·locats sobre formigó, de fins a 15 cm de gruix i fins a 2 m d'amplària amb retroexcavadora amb martell trencador i càrrega sobre camió</t>
  </si>
  <si>
    <t>P2148-49L6</t>
  </si>
  <si>
    <t>Demolició de vorada col·locada sobre formigó, amb martell trencador muntat sobre retroexcavadora i càrrega manual i mecànica de runa sobre camió o contenidor</t>
  </si>
  <si>
    <t>P21Q2-8GXX</t>
  </si>
  <si>
    <t>Retirada de tot el mobiliari i elements existents, tasules taulells, cadires, armaris, prestatgeries, etc.... Inclou baixada i càrrega manual de l'equipament sobre camió o contenidor.</t>
  </si>
  <si>
    <t>P2143-4RR2</t>
  </si>
  <si>
    <t>Arrencada de paviment ceràmic, amb mitjans manuals i càrrega manual de runa sobre camió o contenidor</t>
  </si>
  <si>
    <t>TOTAL</t>
  </si>
  <si>
    <t>MOVIMENT DE TERRES</t>
  </si>
  <si>
    <t>'01.01</t>
  </si>
  <si>
    <t>E22113C2</t>
  </si>
  <si>
    <t>Neteja i esbrossada del terreny realitzada amb retroexcavadora i càrrega mecànica sobre camió</t>
  </si>
  <si>
    <t>E2213422</t>
  </si>
  <si>
    <t>Excavació per a rebaix en terreny compacte (SPT 20-50), realitzada amb pala excavadora i càrrega directa sobre camió</t>
  </si>
  <si>
    <t>E222142A</t>
  </si>
  <si>
    <t>Excavació de rasa i pou de fins a 2 m de fondària, en terreny compacte (SPT 20-50), realitzada amb retroexcavadora i càrrega mecànica sobre camió</t>
  </si>
  <si>
    <t>E222B432</t>
  </si>
  <si>
    <t>Excavació de rasa per a pas d'instal·lacions fins a 1 m de fondària, en terreny compacte (SPT 20-50), realitzada amb retroexcavadora i amb les terres deixades a la vora</t>
  </si>
  <si>
    <t>F228F60F</t>
  </si>
  <si>
    <t>Rebliment i piconatge de rasa d'amplària més d'1,5 i fins a 2 m, amb material adequat de la pròpia excavació, en tongades de gruix de fins a 25 cm, utilitzant corró vibratori per a compactar, amb compactació del 95% PM</t>
  </si>
  <si>
    <t>02</t>
  </si>
  <si>
    <t>FONAMENTS</t>
  </si>
  <si>
    <t>'01.02</t>
  </si>
  <si>
    <t>P3Z3-D53H</t>
  </si>
  <si>
    <t>Capa de neteja i anivellament de 10 cm de gruix de formigó HL-150/P/20 de consistència plàstica i grandària màxima del granulat 20 mm, abocat des de camió</t>
  </si>
  <si>
    <t>P312-D4VK</t>
  </si>
  <si>
    <t>Formigó per a rases i pous de fonaments, HM-20/P/20/I, de consistència plàstica i grandària màxima del granulat 20 mm, abocat des de camió</t>
  </si>
  <si>
    <t>P312-D4W6</t>
  </si>
  <si>
    <t>Formigó per a rases i pous de fonaments, HA-25/B/20/IIa, de consistència tova i grandària màxima del granulat 20 mm, abocat des de camió</t>
  </si>
  <si>
    <t>P311-DQ6I</t>
  </si>
  <si>
    <t>Encofrat amb taulons de fusta per a rases i pous de fonaments</t>
  </si>
  <si>
    <t>P310-D51T</t>
  </si>
  <si>
    <t>kg</t>
  </si>
  <si>
    <t>Armadura de rases i pous AP500 SD d'acer en barres corrugades B500SD de límit elàstic &gt;= 500 N/mm2</t>
  </si>
  <si>
    <t>03</t>
  </si>
  <si>
    <t>ESTRUCTURA</t>
  </si>
  <si>
    <t>'01.03</t>
  </si>
  <si>
    <t>P4510-D59V</t>
  </si>
  <si>
    <t>Formigó per a pilars, HA-25/P/20/IIa, de consistència plàstica i grandària màxima del granulat 20 mm, abocat amb cubilot</t>
  </si>
  <si>
    <t>P4DH-DQDY</t>
  </si>
  <si>
    <t>Muntatge i desmuntatge d'encofrat amb plafons metàl·lics per a pilars de secció rectangular, per a deixar el formigó vist, d'alçària fins a 3 m</t>
  </si>
  <si>
    <t>P4BE-FIVQ</t>
  </si>
  <si>
    <t>Armadura per a pilars AP500 SD d'acer en barres corrugades B500SD de límit elàstic &gt;= 500 N/mm2</t>
  </si>
  <si>
    <t>P45C1-D5KD</t>
  </si>
  <si>
    <t>Formigó per a lloses, HA-25/B/20/IIa, de consistència tova i grandària màxima del granulat 20 mm, abocat amb bomba</t>
  </si>
  <si>
    <t>P4DC-3UXZ</t>
  </si>
  <si>
    <t>Muntatge i desmuntatge d'encofrat per a lloses, a una alçària &lt;= 3 m, amb tauler de fusta de pi</t>
  </si>
  <si>
    <t>P45C1-D5LI</t>
  </si>
  <si>
    <t>Formigó per a lloses inclinades, HA-25/B/20/IIa, de consistència tova i grandària màxima del granulat 20 mm, abocat amb bomba</t>
  </si>
  <si>
    <t>P4DC-3UY2</t>
  </si>
  <si>
    <t>Muntatge i desmuntatge d'encofrat per a lloses inclinades, a una alçària &lt;= 3 m, amb tauler de fusta de pi folrat amb tauler fenòlic per a deixar el formigó vist</t>
  </si>
  <si>
    <t>P4B8-D6QM</t>
  </si>
  <si>
    <t>Armadura per a lloses d'estructura AP500 SD d'acer en barres corrugades B500SD de límit elàstic &gt;= 500 N/mm2</t>
  </si>
  <si>
    <t>P4E4-5NRW</t>
  </si>
  <si>
    <t>Paret estructural de dues cares vistes, de 20 cm de gruix, de bloc de morter de ciment foradat, R-6, de 400x200x200 mm, de cara vista, llis, de color, amb components hidrofugants, categoria I segons norma UNE-EN 771-3, col·locat amb morter de ciment pòrtland amb filler calcari, de dosificació 1:0,5:4 (10 N/mm2) i amb una resistència a compressió de la paret de 3 N/mm2 amb traves i brancals massissats amb formigó per a fàbrica de blocs de morter de ciment, de 225 kg/m3, amb una proporció en volum 1:3:6, amb ciment pòrtland amb filler calcari CEM II/B-L/32,5 R i granulat de pedra calcària de grandària màxima 20 mm, col·locat manualment i armat amb acer en barres corrugades elaborat a l'obra B500S de límit elàstic &gt;= 500 N/mm2 per a l'armadura de parets de blocs de morter de ciment, m2 de superfície realment executada sense incloure cèrcols ni llindes</t>
  </si>
  <si>
    <t>P44C-DP1S</t>
  </si>
  <si>
    <t>Acer S275JR segons UNE-EN 10025-2, per a pilars formats per peça composta, en perfils laminats en calent sèrie IPN, IPE, HEB, HEA, HEM i UPN, treballat a taller i amb una capa d'imprimació antioxidant, col·locat a l'obra amb soldadura</t>
  </si>
  <si>
    <t>P44C-DP1Y</t>
  </si>
  <si>
    <t>Acer S275JR segons UNE-EN 10025-2, per a pilars formats per peça composta, en perfils laminats en calent sèrie L, LD, T, rodó, quadrat, rectangular i planxa, treballat a taller i amb una capa d'imprimació antioxidant, col·locat a l'obra amb soldadura</t>
  </si>
  <si>
    <t>P442-DG2K</t>
  </si>
  <si>
    <t>Acer S275JR segons UNE-EN 10025-2, per a bigues formades per peça composta, en perfils laminats en calent sèrie IPN, IPE, HEB, HEA, HEM i UPN, treballat a taller i amb una capa d'imprimació antioxidant, col·locat a l'obra amb soldadura</t>
  </si>
  <si>
    <t>P447-DMDH</t>
  </si>
  <si>
    <t>Acer S275JR segons UNE-EN 10025-2, en perfils laminats en calent sèrie L, LD, T, rodó, quadrat, rectangular i planxa, treballat a taller i amb una capa d'imprimació antioxidant, per a reforç d'elements d'encastament, recolzament i rigiditzadors, col·locat a l'obra amb soldadura</t>
  </si>
  <si>
    <t>P4Z5-HAM1</t>
  </si>
  <si>
    <t>dm3</t>
  </si>
  <si>
    <t>Reblert de recolzaments estructurals, amb morter sense retracció de ciment i sorra</t>
  </si>
  <si>
    <t>P4Z0-61TA</t>
  </si>
  <si>
    <t>Ancoratge amb tac químic de 12 mm de diàmetre amb cargol, volandera i femella, sobre suport de fàbrica de maó massís</t>
  </si>
  <si>
    <t>P7D6-613L</t>
  </si>
  <si>
    <t>Pintat ignífug de perfils d'acer amb una capa d'imprimació per a pintura intumescent i tres capes de pintura intumescent, amb un gruix total de 1500 µm</t>
  </si>
  <si>
    <t>P4L5-6DXX</t>
  </si>
  <si>
    <t>Formació de sostre 12 cm de gruix total, amb planxes col·laborants d'acer galvanitzat, de gruix 1 mm, de 200 - 210 mm de pas de malla, per a una sobrecàrrega (ús+permanents) de 4 a 5 kN/m2, llum menor de 2,8 m, amb una quantia de 25 kg/m2 d'armadura AP500 S d'acer en barres corrugades, armadura AP500 T en malles electrosoldades de 15x30 cm, 6 i 6 mm de D i una quantia de 0,10 m3/m2 de formigó per a sostres amb elements resistents industrialitzats, HA-25/P/10/I de consistència plàstica i grandària màxima del granulat 10 mm, abocat amb cubilot</t>
  </si>
  <si>
    <t>P4M0-ELL6</t>
  </si>
  <si>
    <t>Estintolament de paret d'obra ceràmica de 29 cm de gruix, amb dos perfil d'acer per a estructures S275JR laminats en calent, amb una quantia de 151 kg/m, per a una càrrega total de 24 t/m, per a pas de 0.8 a 1.5 m d'amplària, col·locat sobre daus de recolzament de formigó estructural HA-25/B/10/I, apuntalament per les dues bandes amb puntal tubular metàl·lic de &lt;= 150 kN de càrrega màxima, enderroc amb mitjans manuals i càrrega manual de runa sobre camió o contenidor</t>
  </si>
  <si>
    <t>04</t>
  </si>
  <si>
    <t>NOVA FAÇANA</t>
  </si>
  <si>
    <t>'01.04</t>
  </si>
  <si>
    <t>P6125-7BJL</t>
  </si>
  <si>
    <t>Paret de tancament recolzada de gruix 14 cm, de maó calat, LD, R-10, de 290x140x100 mm, per a revestir, categoria I, segons la norma UNE-EN 771-1, col·locat amb morter per a ram de paleta industrialitzat M 5 (5 N/mm2 ) de designació (G) segons norma UNE-EN 998-2</t>
  </si>
  <si>
    <t>P7C45-5OHW</t>
  </si>
  <si>
    <t>Aïllament amb placa rígida de llana mineral de roca (MW), de densitat 116 a 125 kg/m3, de 100 mm de gruix, amb una conductivitat tèrmica &lt;= 0.035 W/(m·K) i resistència tèrmica &gt;= 2,857 m2·K/W, col·locada amb fixacions mecàniques</t>
  </si>
  <si>
    <t>E77432X2</t>
  </si>
  <si>
    <t>Làmina impermeable  altament transpirable, acrílica, amb armadura de polièster, Traspir EVO UV 210 ROTHOBLAAS o equivalent, de 0,3 mm de gruix i 210 g/m²; per l'exterior del tancament vertical.</t>
  </si>
  <si>
    <t>P5ZDC-HXJG</t>
  </si>
  <si>
    <t>Remat de planxa d'acer plegada amb acabat galvanitzat, d'1 mm de gruix, 30 cm de desenvolupament, com a màxim, amb 3 plecs, per a minvell, col·locat amb fixacions mecàniques, amb perfils conformats d' estanquitat, i segellat</t>
  </si>
  <si>
    <t>P7C25-DC0R</t>
  </si>
  <si>
    <t>Aïllament de planxa de poliestirè extruït (XPS), de 50 mm de gruix, resistència a compressió &gt;=100 kPa, resistència tèrmica entre 1.786 i 1,613 m2·K/W, amb la superfície llisa i cantell recte, col·locada amb fixacions mecàniques</t>
  </si>
  <si>
    <t>E8MAU0X1</t>
  </si>
  <si>
    <t>Formació de contorn d'obertura (brancals i llinda) amb planxa d'acer galvanitzat de 3 mm de gruix plegada, col.locada amb fixacions mecàniques. Element complert segons detall.</t>
  </si>
  <si>
    <t>P83Q1-AAX1</t>
  </si>
  <si>
    <t>Revestiment vertical amb perfil nervat de planxa d'alumini anoditzat i lacat, a més de 3,00 m d'alçària, amb 5 nervis separats 200 mm i 40 mm d'alçària, d'1 mm de gruix, amb una inèrcia entre 29 i 29,5 cm4 i una massa superficial entre 3 i 3,5 kg/m2, acabat llis color estàndard, col·locat amb fixacions mecàniques</t>
  </si>
  <si>
    <t>05</t>
  </si>
  <si>
    <t>COBERTES</t>
  </si>
  <si>
    <t>'01.05</t>
  </si>
  <si>
    <t>P7A3-H4BB</t>
  </si>
  <si>
    <t>Barrera de vapor/estanquitat amb vel de polietilè de 400 µm i 374 g/m2, col·locada no adherida</t>
  </si>
  <si>
    <t>P51D-55YS</t>
  </si>
  <si>
    <t>Formació de filada amb totxana de 240x115x100 mm, col·locada i arrebossada amb morter de ciment 1:6</t>
  </si>
  <si>
    <t>P5Z14-4ZB7</t>
  </si>
  <si>
    <t>Formació de pendents amb formigó cel·lular sense granulat, de densitat 300 kg/m3, de 12,5 cm de gruix mitjà, amb la superfície aplanada</t>
  </si>
  <si>
    <t>P7B1-6Q51</t>
  </si>
  <si>
    <t>Geotèxtil format per feltre de polipropilè/polietilè no teixit lligat térmicament de 130 a 140 g/m2, col·locat sense adherir</t>
  </si>
  <si>
    <t>P760-DPAM</t>
  </si>
  <si>
    <t>Membrana de densitat superficial 1,8 kg/m2 i gruix 1,5 mm, d'una làmina d'etilè propilè diè (EPDM), col·locada no adherida</t>
  </si>
  <si>
    <t>P7C25-DD4D</t>
  </si>
  <si>
    <t>Aïllament de planxa de poliestirè extruït (XPS), de 100 mm de gruix, resistència a compressió &gt;=250 kPa, resistència tèrmica entre 3.226 i 2,941 m2·K/W, amb la superfície llisa i cantell encadellat, col·locada sense adherir</t>
  </si>
  <si>
    <t>P510-38DS</t>
  </si>
  <si>
    <t>Acabat de terrat amb capa de protecció de palet de riera de 16 a 32 mm de diàmetre, de 10 cm de gruix, col·locat sense adherir</t>
  </si>
  <si>
    <t>P5ZH0-52FY</t>
  </si>
  <si>
    <t>Bonera sifònica de PVC rígid de diàmetre 110 mm amb tapa antigrava, col·locada amb fixacions mecàniques</t>
  </si>
  <si>
    <t>P5ZH1-52IN</t>
  </si>
  <si>
    <t>Prolongació recta per a bonera, de goma termoplàstica de diàmetre 100 mm, col·locada i connectada al baixant</t>
  </si>
  <si>
    <t>P5ZDC-HXXX</t>
  </si>
  <si>
    <t>Coronament de planxa d'acer plegada amb acabat galvanitzat, d'1 mm de gruix, 60 cm de desenvolupament, com a màxim, amb 3 plecs, col·locat amb fixacions mecàniques, i segellat</t>
  </si>
  <si>
    <t>PAD1-617M</t>
  </si>
  <si>
    <t>Trapa practicable de planxa d'acer galvanitzat, per a un buit d'obra de 120x60 cm, amb sòcol prefabricat, amb frontisses, maneta, pany, clau i escala plegable d'alumini, col·locada amb fixacions mecàniques</t>
  </si>
  <si>
    <t>06</t>
  </si>
  <si>
    <t>DIVISÒRIES</t>
  </si>
  <si>
    <t>'01.06</t>
  </si>
  <si>
    <t>P6126-58NL</t>
  </si>
  <si>
    <t>Paret de tancament recolzada de gruix 14 cm, de maó calat, HD, categoria I, segons la norma UNE-EN 771-1, de 290x140x100 mm, per a revestir, col·locat amb morter 1:2:10 amb ciment CEM II</t>
  </si>
  <si>
    <t>P83EC-9A0D</t>
  </si>
  <si>
    <t>Extradossat de plaques de guix laminat format per estructura autoportant arriostrada normal amb perfileria de planxa d'acer galvanitzat, amb un gruix total de l'extradossat de 51 mm, muntants cada 600 mm de 36 mm d'amplaria i canals de 36 mm d'amplaria, amb 1 placa tipus estàndard (A) de 15 mm de gruix, fixada mecànicament i aïllament amb plaques de llana mineral de roca</t>
  </si>
  <si>
    <t>P653-8M0J</t>
  </si>
  <si>
    <t>Envà de plaques de guix laminat format per estructura senzilla reforçada en H amb perfileria de planxa d'acer galvanitzat, amb un gruix total de l'envà de 78 mm, muntants cada 400 mm de 48 mm d'amplària i canals de 48 mm d'amplària, 1 placa estàndard (A) de 15 mm de gruix en cada cara, fixades mecànicament i aïllament de plaques de llana mineral de roca de resistència tèrmica &gt;= 1,081 m2·K/W</t>
  </si>
  <si>
    <t>P83EC-97XX</t>
  </si>
  <si>
    <t>Suplement per placa de guix laminat tipus hidròfuga (H) de 15 mm de gruix, fixada mecànicament.</t>
  </si>
  <si>
    <t>P662-6YAB</t>
  </si>
  <si>
    <t>Mampara divisòria entre cabines sanitàries de 100 cm de llargària i 205 cm d'alçada total, de tauler de resines fenòliques HPL de 13 mm de gruix amb acabat de color a les dues cares, amb perfils de fixació i peus regulables d'acer inoxidable</t>
  </si>
  <si>
    <t>P662-6YAA</t>
  </si>
  <si>
    <t>Mampara divisòria entre cabines sanitàries de 120 cm de llargària i 205 cm d'alçada total, de tauler de resines fenòliques HPL de 13 mm de gruix amb acabat de color a les dues cares, amb perfils de fixació i peus regulables d'acer inoxidable</t>
  </si>
  <si>
    <t>P662-6YAF</t>
  </si>
  <si>
    <t>Mòdul frontal de cabina sanitària format per una porta practicable i lateral fix, de 110 cm d'amplària i 205 cm d'alçada total, de tauler de resines fenòliques HPL de 13 mm de gruix amb acabat de color a les dues cares amb ferramenta d'acer inoxidable, composta de 3 frontisses, 1 tirador, 1 tanca amb indicació exterior, peus regulables i perfil superior de suport amb elements de fixació</t>
  </si>
  <si>
    <t>E83F50X0</t>
  </si>
  <si>
    <t>Carcassa metàl.lica d'acer galvanitzat per a porta d'una fulla corredissa, model base de KROMA o equivalent, per una llum de pas de 80x210 cm, per a muntatge en envà de cartró-guix de 100 mm de gruix.</t>
  </si>
  <si>
    <t>E83F50X1</t>
  </si>
  <si>
    <t>Carcassa metàl.lica d'acer galvanitzat per a porta d'una fulla corredissa, model base de KROMA o equivalent, per una llum de pas de 150x210 cm, per a muntatge en envà de cartró-guix de 100 mm de gruix.</t>
  </si>
  <si>
    <t>PB13-61TX</t>
  </si>
  <si>
    <t>Barana d'acer per a pintar, amb passamà, travesser inferior, muntants cada 100 cm i brèndoles cada 12 cm, de 120 a 140 cm d'alçària com a màxim, ancorada amb 2 capes d'emprimació antioxidant i 2 capes d'acabat amb pintura metàl·lica anticorrosiva</t>
  </si>
  <si>
    <t>07</t>
  </si>
  <si>
    <t>REVESTIMENTS</t>
  </si>
  <si>
    <t>'01.07</t>
  </si>
  <si>
    <t>P811-3EKK</t>
  </si>
  <si>
    <t>Arrebossat reglejat sobre parament vertical interior, a 3,00 m d'alçària, com a màxim, amb morter de ciment 1:6, deixat de regle</t>
  </si>
  <si>
    <t>P824-3QXO</t>
  </si>
  <si>
    <t>Enrajolat de parament vertical interior a una alçària &lt;= 3 m amb rajola de gres porcellànic premsat polit, grup BIa (UNE-EN 14411), preu superior, de 6 a 15 peces/m2, col·locades amb adhesiu per a rajola ceràmica C2 TE (UNE-EN 12004) i rejuntat amb beurada CG2 (UNE-EN 13888)</t>
  </si>
  <si>
    <t>P822-3NUC</t>
  </si>
  <si>
    <t>Enrajolat de parament vertical interior a una alçària &lt;= 3 m amb rajola de ceràmica esmaltada mat, rajola de València, grup BIII (UNE-EN 14411), preu alt, de 6 a 15 peces/m2 col·locades amb adhesiu per a rajola ceràmica C1 T (UNE-EN 12004) i rejuntat amb beurada CG1 (UNE-EN 13888)</t>
  </si>
  <si>
    <t>P84E-42LC</t>
  </si>
  <si>
    <t>Cel ras de plaques de fibres vegetals, amb acabat de la cara vista de fibra vegetal mitja, de 60x120 cm i 25 mm de gruix, amb cantell recte (A) UNE-EN 13964, amb classe d'absorció acústica D segons UNE-EN-ISO 11654, muntat amb perfileria vista en un sentit acer galvanitzat sistema desmuntable, format per perfils principals amb omega 17x30x20mm 54 mm de base, col·locat cada 0.6 m, fixats al sostre mitjançant vareta de suspensió cada 1,2 m amb perfils secundaris intermitjos col·locats, per a una alçària de cel ras de 4 m com a màxim</t>
  </si>
  <si>
    <t>P846-9JNF</t>
  </si>
  <si>
    <t>Cel ras continu de plaques de guix laminat tipus estàndard (A), per a revestir, de 12,5 mm de gruix i vora afinada (BA), entramat d'acer galvanitzat format per perfils principals col·locats cada 1000 mm i perfils secundaris col·locats cada 600 mm fixats al sostre mitjançant vareta de suspensió cada 1,2 m, per a una alçària de cel ras de 4 m com a màxim</t>
  </si>
  <si>
    <t>P846-9JOA</t>
  </si>
  <si>
    <t>Cel ras continu de plaques de guix laminat tipus hidròfuga (H), per a revestir, de 12,5 mm de gruix i vora afinada (BA), entramat d'acer galvanitzat format per perfils principals col·locats cada 1000 mm i perfils secundaris col·locats cada 600 mm fixats al sostre mitjançant vareta de suspensió cada 1,2 m, per a una alçària de cel ras de 4 m com a màxim</t>
  </si>
  <si>
    <t>P811-3F8U</t>
  </si>
  <si>
    <t>Arrebossat a bona vista sobre parament vertical interior, a 3,00 m d'alçària, com a màxim, amb morter de ciment 1:4, remolinat</t>
  </si>
  <si>
    <t>P89I-4V8S</t>
  </si>
  <si>
    <t>Pintat de parament vertical de guix, amb pintura plàstica amb acabat llis, amb una capa segelladora i dues d'acabat</t>
  </si>
  <si>
    <t>P89I-4V8Q</t>
  </si>
  <si>
    <t>Pintat de parament horitzontal de guix, amb pintura plàstica amb acabat llis, amb una capa segelladora i dues d'acabat</t>
  </si>
  <si>
    <t>P89H-4V7C</t>
  </si>
  <si>
    <t>Pintat de parament vertical interior de ciment, amb pintura al silicat amb acabat llis, amb una capa de fons i dues d'acabat</t>
  </si>
  <si>
    <t>P84O-AHFC</t>
  </si>
  <si>
    <t>Registre per a cel ras de plaques de guix laminat format per portella de 50x50 cm2 amb marc d'alumini i fulla de placa guix laminat hidròfuga (H) amb un gruix total de 15 mm com a màxim, tanca de pressió i dispositiu de retenció, col·locat amb perfileria d'acer galvanitzat</t>
  </si>
  <si>
    <t>P89K-42XX</t>
  </si>
  <si>
    <t>Pintat sòcol de fusta, a les dues cares i els cantells, a l'esmalt de poliuretà, amb una capa de protector químic insecticida-fungicida, una segelladora i dues d'acabat</t>
  </si>
  <si>
    <t>08</t>
  </si>
  <si>
    <t>PAVIMENTS</t>
  </si>
  <si>
    <t>'01.08</t>
  </si>
  <si>
    <t>P924-DXXX</t>
  </si>
  <si>
    <t>Subbase de grava de granulat reciclat formigó de 30 cm de gruix i, grandària màxima de 40 a 70 mm, amb estesa i piconatge del material</t>
  </si>
  <si>
    <t>P7A3-5QH8</t>
  </si>
  <si>
    <t>Barrera de vapor/estanquitat amb vel de polietilè de 150 µm i 144 g/m2, col·locada no adherida</t>
  </si>
  <si>
    <t>P7C25-DDBI</t>
  </si>
  <si>
    <t>Aïllament de planxa de poliestirè extruït (XPS), de 80 mm de gruix, resistència a compressió &gt;= 300 kPa, resistència tèrmica entre 2.353 i 2,162 m2·K/W, amb la superfície rugosa i cantell recte, col·locada sense adherir</t>
  </si>
  <si>
    <t>P9Z3-DP58</t>
  </si>
  <si>
    <t>Armadura per lloses de formigó AP500 SD amb malla electrosoldada de barres corrugades d'acer ME 20x20 cm D:8-8 mm 6x2,2 m B500SD UNE-EN 10080</t>
  </si>
  <si>
    <t>P311-DQ6X</t>
  </si>
  <si>
    <t>Encofrat amb taulons de fusta per a soleres de formigó</t>
  </si>
  <si>
    <t>P93M-3G20</t>
  </si>
  <si>
    <t>Solera de formigó HA-25/B/20/IIa, de consistència tova i grandària màxima del granulat 20 mm amb additiu hidròfug, de gruix 20 cm, abocat amb bomba</t>
  </si>
  <si>
    <t>P7C20-AAYI</t>
  </si>
  <si>
    <t>Aïllament amb banda desolaritzadora de poliestirè expandit elastificat de 20 mm de gruix i 70 mm d'amplària, col·locat adherit</t>
  </si>
  <si>
    <t>P9D5-364Y</t>
  </si>
  <si>
    <t>Paviment interior, de rajola de gres porcellànic premsat polit, grup BIa (UNE-EN 14411), de forma rectangular o quadrada, preu mitjà, de 6 a 15 peces/m2, Indeterminatcol·locades amb adhesiu per a rajola ceràmica C2-TE (UNE-EN 12004) i rejuntat amb beurada CG2 (UNE-EN 13888)</t>
  </si>
  <si>
    <t>P9D5-35ZL</t>
  </si>
  <si>
    <t>Paviment interior, de rajola de gres porcellànic premsat esmaltat antilliscant, grup BIa (UNE-EN 14411), de forma rectangular o quadrada, preu mitjà, de 6 a 15 peces/m2, Indeterminat col·locades amb adhesiu per a rajola ceràmica C1 (UNE-EN 12004) i rejuntat amb beurada CG2 (UNE-EN 13888)</t>
  </si>
  <si>
    <t>P93I-57SE</t>
  </si>
  <si>
    <t>Recrescuda i anivellament del suport de 50 mm de gruix, amb pasta autoanivellant de ciment tipus CT-C20-F3 segons UNE-EN 13813, aplicada mitjançant bombeig</t>
  </si>
  <si>
    <t>P9U4-4ZAZ</t>
  </si>
  <si>
    <t>Sòcol de fusta de pi per a pintar, de 10 cm d'alçària, col·locat amb tacs d'expansió i cargols</t>
  </si>
  <si>
    <t>P9VA-9K7L</t>
  </si>
  <si>
    <t>Esglaó de rajola ceràmica de gres porcellànic premsat polit, format per frontal i estesa de vora recta, amb acabat antilliscant, preu superior i 1 a 2peces/m, col·locat amb adhesiu per a rajola ceràmica C2 TE (UNE-EN 12004) i rejuntat amb beurada CG2 (UNE-EN 13888)</t>
  </si>
  <si>
    <t>P9U8-4Z9G</t>
  </si>
  <si>
    <t>Sòcol de rajola de gres porcellànic premsat polit, de 12 cm d'alçària, col·locat amb adhesiu per a rajola ceràmica C2 TE (UNE-EN 12004) i rejuntat amb beurada CG2 (UNE-EN 13888)</t>
  </si>
  <si>
    <t>09</t>
  </si>
  <si>
    <t>FUSTERIA INTERIOR I EXTERIOR</t>
  </si>
  <si>
    <t>Titol 3</t>
  </si>
  <si>
    <t>Fusteria exterior</t>
  </si>
  <si>
    <t>'01.09.01</t>
  </si>
  <si>
    <t>EAF7JDX2</t>
  </si>
  <si>
    <t>F03- FINESTRA PRACTICABLE DE QUATRE FULLS CORREDISOS I UN FULL FIXE 2.00 X 1'46 M
Finestra corredissa F03 d'alumini lacat color a escollir per la DF amb trencament de pont tèrmic de la casa Technal model Soleal GY 55 o equivalent, col·locada sobre bastiment de base constituida per 2 parells de fulles corredisses i una fixe,  amb galze per a vidre de 32 mm, elaborada amb perfils de preu alt, classificació mínima 3 de permeabilitat a l'aire segons UNE-EN 12207, classificació mínima 7A d'estanquitat a l'aigua segons UNE-EN 12208 i classificació mínima C5 de resistència al vent segons UNE-EN 12210  i una transmitància tèrmica del conjunt amb vidre de 3.30 W/(m²K), sense persiana. Element complet , muntat i col·locat a obra.  Inclou  maneta o tirador a escollir per la DF, entapetat, escopidors, junts d'estanqueitat, segellats, ferratges, bastiment, premarc d'acer galvanitzat, i petit material auxiliar necessari. 
INCLOU
Vidre aïllant de lluna de baixa emissivitat de 4+4 mm de gruix amb 1 butiral transparent classe 2 (B) 2 segons UNE-EN 12600, cambra d'aire de 16 mm i lluna de 4+4 mm de gruix amb 1 butiral transparent de lluna incolor, classe 2 (B) 2 segons UNE-EN 12600, col·locat amb llistó de vidre sobre fusta, acer o alumini
INCLOU
Retirada de fusteria existent i transport de runes a l'abocador.</t>
  </si>
  <si>
    <t>EAF313X4</t>
  </si>
  <si>
    <t>F05 FINESTRA 0'6 X 1'00 M VIDRES 4+4+/12/4+4
Finestra d'alumini lacat color a escollir per la DF amb trencament de pont tèrmic de la casa Technal model Soleal GY 55 o equivalent, col·locada sobre bastiment de base, amb una fulla batent, per a un buit d'obra aproximat de 60x100 cm, elaborada amb perfils de preu alt,  amb galze per a vidret de 32 mm classificació mínima 3 de permeabilitat a l'aire segons UNE-EN 12207, classificació mínima 8A d'estanquitat a l'aigua segons UNE-EN 12208 i classificació mínima C5 de resistència al vent segons UNE-EN 12210  i una transmitància tèrmica del conjunt amb vidre de 3.30 W/(m²K), sense persiana. Element complet , muntat i col·locat a obra.  Inclou  maneta o tirador a escollir per la DF, entapetat, escopidors, junts d'estanqueitat, segellats, frontisses adequades al pes de la porta, ferratges, bastiment, pany amb clau, premarc d'acer galvanitzat  i petit material auxiliar necessari. Element complet segons plànol de detall. Mida total 60X100cm.
Inclou:
Vidres 4+4/12/4+4</t>
  </si>
  <si>
    <t>EAF7N5X6</t>
  </si>
  <si>
    <t>F02 FIXE ALUMINI 4'10 X 2'70 M VIDRES 4+4+/12/+4+4
Finestra fixa F02 d'alumini lacat color a escollir per la DF amb trencament de pont tèrmic de la casa Technal model Soleal GY 55 o equivalent, col·locada sobre bastiment de base constituida per 1 fulla fixa per a un buit d'obra aproximat de 410x270 cm,  amb galze per a vidre de 32 mm, elaborada amb perfils de preu alt, classificació mínima 3 de permeabilitat a l'aire segons UNE-EN 12207, classificació mínima 7A d'estanquitat a l'aigua segons UNE-EN 12208 i classificació mínima C5 de resistència al vent segons UNE-EN 12210  i una transmitància tèrmica del conjunt amb vidre de 3.30 W/(m²K), sense persiana. Element complet , muntat i col·locat a obra.  
INCLOU
Entapetat, escopidors, junts d'estanqueitat, segellats, ferratges, bastiment, premarc d'acer galvanitzat, i petit material auxiliar necessari. Element complet segons plànol de detall. Mida total 410X270cm.</t>
  </si>
  <si>
    <t>EAF7JDX5</t>
  </si>
  <si>
    <t xml:space="preserve">F07 FINESTRA de 2 fulles oscilobatents  2.14 X 1.44 M VIDRES 4+4/12/4+4
Finestra corredissa F07 d'alumini lacat color a escollir per la DF amb trencament de pont tèrmic de la casa Technal model Soleal GY 55 o equivalent, col·locada sobre bastiment de base formada per e 2 fulles corredisses de mides 214x147cm, per a un buit d'obra aproximat de 214x144 cm, amb galze per a vidre de 32 mm, elaborada amb perfils de preu alt, classificació mínima 3 de permeabilitat a l'aire segons UNE-EN 12207, classificació mínima 7A d'estanquitat a l'aigua segons UNE-EN 12208 i classificació mínima C5 de resistència al vent segons UNE-EN 12210  i una transmitància tèrmica del conjunt amb vidre de 3.30 W/(m²K), sense persiana. Element complet , muntat i col·locat a obra.  Inclou  maneta o tirador a escollir per la DF, entapetat, escopidors, junts d'estanqueitat, segellats, ferratges, bastiment, premarc d'acer galvanitzat  i petit material auxiliar necessari. Element complet segons plànol de detall. Mida total 214X144cm.
INCLOU
Vidres 4+4/12/4+4
Retirada de la fusteria existent i transport de runes a l'abocador </t>
  </si>
  <si>
    <t>EAF7N5X7</t>
  </si>
  <si>
    <t>F08 3 FULLES OSCILOBATENTS FIXA ALUMINI 4'02 X 2'42 M VIDRE 4+4/12/4+4 
Finestra fixa F08 d'alumini lacat color a escollir per la DF amb trencament de pont tèrmic de la casa Technal model Soleal GY 55 o equivalent, col·locada sobre bastiment de base constituida per 1 fulla fixa per a un buit d'obra aproximat de 402x272 cm,  amb galze per a vidre de 32 mm, elaborada amb perfils de preu alt, classificació mínima 3 de permeabilitat a l'aire segons UNE-EN 12207, classificació mínima 7A d'estanquitat a l'aigua segons UNE-EN 12208 i classificació mínima C5 de resistència al vent segons UNE-EN 12210  i una transmitància tèrmica del conjunt amb vidre de 3.30 W/(m²K), sense persiana. Element complet , muntat i col·locat a obra.  Inclou  maneta o tirador a escollir per la DF, entapetat, escopidors, junts d'estanqueitat, segellats, ferratges, bastiment, premarc d'acer galvanitzat, i petit material auxiliar necessari. Element complet segons plànol de detall. Mida total 402X272cm.
Inclou
Vidres 4+4/12/4+4</t>
  </si>
  <si>
    <t>EAF7X001</t>
  </si>
  <si>
    <t>P11 FIXE I PORTA D'ALUMINI FIXE 1'38 X 2'70  + PORTA 0'95 X 2'70 M  VIDRES 4+4+/12/+4+4
P11 d'alumini lacat color a escollir per la DF amb trencament de pont tèrmic de la casa Technal model Soleal GY 55 o equivalent, col·locada sobre bastiment de base constituida per 1 fulla fixa I 1 FULLA BATENT ,  amb galze per a vidre de 32 mm, elaborada amb perfils de preu alt, classificació mínima 3 de permeabilitat a l'aire segons UNE-EN 12207, classificació mínima 7A d'estanquitat a l'aigua segons UNE-EN 12208 i classificació mínima C5 de resistència al vent segons UNE-EN 12210  i una transmitància tèrmica del conjunt amb vidre de 3.30 W/(m²K), sense persiana. Element complet , muntat i col·locat a obra.  
INCLOU
Entapetat, escopidors, junts d'estanqueitat, segellats, ferratges, bastiment, premarc d'acer galvanitzat, i petit material auxiliar necessari. Element complet segons plànol de detall. Mida total 2.50 X 2.70 M</t>
  </si>
  <si>
    <t>EAM11AX1</t>
  </si>
  <si>
    <t>P06 PORTA BATENT 1'10 X 2'10 M
Porta batent de vidre P06, amb perfileria d'alumini lacat, amb lluna incolora trempada de 10 mm de gruix P06, amb una fulla batent de mides 110x210cm, color a escollir per la DF amb trencament de pont tèrmic de la casa Technal model Soleal GY 55 o equivalent, col·locada sobre bastiment de base, amb galze per a vidre de 32 mm, elaborada amb perfils de preu alt, classificació mínima 3 de permeabilitat a l'aire segons UNE-EN 12207, classificació mínima 7A d'estanquitat a l'aigua segons UNE-EN 12208 i classificació mínima C5 de resistència al vent segons UNE-EN 12210  i una transmitància tèrmica del conjunt amb vidre de 3.30 W/(m²K), sense persiana. Element complet , muntat i col·locat a obra.  Inclou vidre, maneta o tirador a escollir per la DF, entapetat, escopidors, junts d'estanqueitat, segellats, frontisses adequades al pes de la porta, ferratges, bastiment, premarc d'acer galvanitzat, pany amb clau i petit material auxiliar necessari. Element complet segons plànol de detall. Mida total 110X210cm, especejament segons detall de projecte.
INCLOU
Vidres 4+4/12/4+4</t>
  </si>
  <si>
    <t>EAVDGAX1</t>
  </si>
  <si>
    <t>Gelosia de lames verticals de model Decosun F 200 de Tamiluz o similar, d'alumini, amb bastiment superior i inferior de perfil quadrat de 4x4cm d'alumini, orientables manualment.</t>
  </si>
  <si>
    <t>EC1GG7X1</t>
  </si>
  <si>
    <t>Vidre aïllant de lluna de baixa emissivitat de 4+4 mm de gruix amb 1 butiral transparent classe 2 (B) 2 segons UNE-EN 12600, cambra d'aire de 16 mm i lluna de 4+4 mm de gruix amb 1 butiral transparent de lluna incolor, classe 2 (B) 2 segons UNE-EN 12600, col·locat amb llistó de vidre sobre fusta, acer o alumini</t>
  </si>
  <si>
    <t>EAM1X007</t>
  </si>
  <si>
    <t>P01 PORTA BATENT 1'26 X 2'10 M
Porta batent de vidre P01, amb perfileria d'alumini lacat, amb lluna incolora trempada de 10 mm de gruix P01, amb una fulla batent de mides 110x210cm, color a escollir per la DF amb trencament de pont tèrmic de la casa Technal model Soleal GY 55 o equivalent, col·locada sobre bastiment de base, amb galze per a vidre de 32 mm, elaborada amb perfils de preu alt, classificació mínima 3 de permeabilitat a l'aire segons UNE-EN 12207, classificació mínima 7A d'estanquitat a l'aigua segons UNE-EN 12208 i classificació mínima C5 de resistència al vent segons UNE-EN 12210  i una transmitància tèrmica del conjunt amb vidre de 3.30 W/(m²K), sense persiana. Element complet , muntat i col·locat a obra.  Inclou vidre, maneta o tirador a escollir per la DF, entapetat, escopidors, junts d'estanqueitat, segellats, frontisses adequades al pes de la porta, ferratges, bastiment, premarc d'acer galvanitzat, pany amb clau i petit material auxiliar necessari.
INCLOU
Vidres 4+4/12/4+4
Pany de 3 punt , tirador d'inox de 60 cm i molla aèrea</t>
  </si>
  <si>
    <t>EAM1X008</t>
  </si>
  <si>
    <t>F10- FINESTRA de 3 FULLS OSCIL.LOBATENTS   3'00 x 1'5 m  VIDRES 4+4/12/4+4
Finestra corredissa F10 d'alumini lacat color a escollir per la DF amb trencament de pont tèrmic de la casa Technal model Soleal GY 55 o equivalent, col·locada sobre bastiment de base constituida per 2 parells de fulles corredisses,  amb galze per a vidre de 32 mm, elaborada amb perfils de preu alt, classificació mínima 3 de permeabilitat a l'aire segons UNE-EN 12207, classificació mínima 7A d'estanquitat a l'aigua segons UNE-EN 12208 i classificació mínima C5 de resistència al vent segons UNE-EN 12210  i una transmitància tèrmica del conjunt amb vidre de 3.30 W/(m²K), sense persiana. Element complet , muntat i col·locat a obra.  Inclou  maneta o tirador a escollir per la DF, entapetat, escopidors, junts d'estanqueitat, segellats, ferratges, bastiment, premarc d'acer galvanitzat, i petit material auxiliar necessari. 
INCLOU
Vidre aïllant de lluna de baixa emissivitat de 4+4 mm de gruix amb 1 butiral transparent classe 2 (B) 2 segons UNE-EN 12600, cambra d'aire de 16 mm i lluna de 4+4 mm de gruix amb 1 butiral transparent de lluna incolor, classe 2 (B) 2 segons UNE-EN 12600, col·locat amb llistó de vidre sobre fusta, acer o alumini
INCLOU
Retirada de fusteria existent i transport de runes a l'abocador.</t>
  </si>
  <si>
    <t>Fusteria interior</t>
  </si>
  <si>
    <t>'01.09.02</t>
  </si>
  <si>
    <t>EAQEA1X1</t>
  </si>
  <si>
    <t>Porta de pas interior P02, P.02.1 i P03 formada per porta block d'una fulla batent de DM, de 40 mm de gruix, amb una llum de pas de 80 cm d'amplària i 210 cm d'alçària, de cares llises, acabat lacat a taller, color Ral a escollir per la DF, col.locada a obra sobre bastiment de tac de fusta de pi de 80x40 mm, amb fulla de cares llises de DM  hidròfug. Inclou acabat lacat a taller, folrat amb galze i tapetes amb tauler de MDF hidròfug de 10 mm de gruix, frontisses d'acer inoxidable (3 per fulla), 3 perns d'ancoratge, airejador al travesser, pany de cop silenciós, ribet de goma en galzes,  amb joc de manetes, per porta de lavabo adaptat joc de manetes segons projecte, d'alumini anoditzat, amb placa petita, topall a terra tipus cilindre de 30mmx20mm acer inox setinat amb goma epdm, ferratges i petit material auxiliar necessari. Element complet segons plànol de detall. Mida total 80x210 cm.</t>
  </si>
  <si>
    <t>EAQEA1X2</t>
  </si>
  <si>
    <t>Porta de pas interior P04 formada per porta block de dues fulles batents de DM de mides desiguals 77x210cm i 53x210cm, de 40 mm de gruix, amb una llum de pas de 130 cm d'amplària i 210 cm d'alçària, de cares llises, acabat lacat a taller, color Ral a escollir per la DF, col.locada a obra sobre bastiment de tac de fusta de pi de 80x40 mm, amb fulla de cares llises de DM  hidròfug. Inclou acabat lacat a taller, folrat amb galze i tapetes amb tauler de MDF hidròfug de 10 mm de gruix, frontisses d'acer inoxidable (3 per fulla), 3 perns d'ancoratge, airejador al travesser, pany de cop silenciós, ribet de goma en galzes,  amb joc de manetes, d'alumini anoditzat, amb placa petita, topall a terra tipus cilindre de 30mmx20mm acer inox setinat amb goma epdm, ferratges i petit material auxiliar necessari. Element complet segons plànol de detall. Mida total 130x210 cm.</t>
  </si>
  <si>
    <t>EAQEA1X4</t>
  </si>
  <si>
    <t>Porta de pas interior corredissa P08 formada per porta block d'una fulla corredissa de DM, de 40 mm de gruix, amb una llum de pas de 80 cm d'amplària i 210 cm d'alçària, de cares llises, acabat lacat a taller, color Ral a escollir per la DF, col.locada a obra sobre marc de fusta específc per fulla corredissa, amb fulla de cares llises de DM  hidròfug. Inclou acabat lacat, folrat amb galze i tapetes amb tauler de MDF hidròfug de 10 mm de gruix, guia superior, fre superior i topall inferior situats a l'interior de la guia, tirador encastat tipus ungleta a escollir per la DF, ferratges i petit material auxiliar necessari. Element complet segons plànol de detall. Mida total 80x210 cm.</t>
  </si>
  <si>
    <t>EAQEA1X6</t>
  </si>
  <si>
    <t>Porta de pas interior corredissa P09 formada per porta block d'una fulla corredissa de DM, de 40 mm de gruix, amb una llum de pas de 150 cm d'amplària i 210 cm d'alçària, de cares llises, acabat lacat a taller, color Ral a escollir per la DF, col.locada a obra sobre marc de fusta específc per fulla corredissa, amb fulla de cares llises de DM  hidròfug. Inclou acabat lacat, folrat amb galze i tapetes amb tauler de MDF hidròfug de 10 mm de gruix, guia superior, fre superior i topall inferior situats a l'interior de la guia, tirador encastat tipus ungleta a escollir per la DF, ferratges i petit material auxiliar necessari. Element complet segons plànol de detall. Mida total 150x210 cm.</t>
  </si>
  <si>
    <t>EAQEA1X0</t>
  </si>
  <si>
    <t>Conjunt de tancament interior de fusta amb policarbonat P10, de mides  387x305cm, formada per porta block d'una fulla batent de DM lacat a taller, de 40 mm de gruix i mides 95x210cm, una tarja superior opaca de DM lacada a taller 62x95cm, una tarja superior de 387x30cm de DM amb suestructura portant amb fusta i un tram fix format per 3 mòduls de mides 100x275cm amb policarbonat i montants de fusta segons detall constructiu de DM lacats a taller, amb una llum de pas de porta de 95 cm d'amplària i 210 cm d'alçària, de cares llises, acabat lacat a taller, color Ral a escollir per la DF, col.locada a obra sobre bastiment de tac de fusta de pi de 80x40 mm, amb fulla de cares llises de DM  hidròfug. Inclou acabat lacat a taller, folrat amb galze i tapetes amb tauler de MDF hidròfug de 10 mm de gruix, frontisses d'acer inoxidable (3 per fulla), 3 perns d'ancoratge, airejador al travesser, pany de cop silenciós, ribet de goma en galzes,  amb joc de manetes, d'alumini anoditzat, amb placa petita, topall a terra tipus cilindre de 30mmx20mm acer inox setinat amb goma epdm, ferratges i petit material auxiliar necessari. Element complet segons plànol de detall. Mida total 387x305 cm.</t>
  </si>
  <si>
    <t>E5615KX1</t>
  </si>
  <si>
    <t>Policarbonat cel·lular Arcoplus 625 o equivalent, format per plaques de policarbonat cel·lular transparent de 20 mm de gruix, amb pannells de mides de 667 mm d'amplària i tractament per a l'absorció de la radiació ultraviolada a una cara, amb junts d'estanqueïtat, col·locat. Inclou part proporcional de fixacions per a les plaques, cinta autoadhesiva d'alumini pel sellat de la part superior, silicona neutra pel sellat de juntes i el petit material necessari per deixar l'element acabada</t>
  </si>
  <si>
    <t>10</t>
  </si>
  <si>
    <t>SANITARIS I AIXETERIA</t>
  </si>
  <si>
    <t>'01.10</t>
  </si>
  <si>
    <t>PJ11C-3CXY</t>
  </si>
  <si>
    <t>Inodor de porcellana esmaltada, de sortida vertical, amb seient i tapa, cisterna i mecanismes de descàrrega i alimentació incorporats, de color blanc, preu alt, col·locat sobre el paviment i connectat a la xarxa d'evacuació</t>
  </si>
  <si>
    <t>PJ117-3BMK</t>
  </si>
  <si>
    <t>Lavabo mural de porcellana esmaltada, senzill, d'amplària 53 a 75 cm, de color blanc i preu alt, col·locat amb suports murals</t>
  </si>
  <si>
    <t>PJ117-3BTD</t>
  </si>
  <si>
    <t>Lavabo per a encastar de porcellana esmaltada, senzill, d'amplària 53 a 75 cm, de color blanc i preu alt, encastat a taulell</t>
  </si>
  <si>
    <t>PJ119-3CF5</t>
  </si>
  <si>
    <t>Plat de dutxa quadrat de material acrílic Indeterminat, de 800x800 mm, de color blanc, preu superior, encastat al paviment</t>
  </si>
  <si>
    <t>PJ36-3E1O</t>
  </si>
  <si>
    <t>Desguàs sifònic per a plat de dutxa, amb reixeta incorporada, de llautó de diàmetre 40 mm, connectat a la xarxa de petita evacuació</t>
  </si>
  <si>
    <t>PJ3D-3FKR</t>
  </si>
  <si>
    <t>Sifó de botella per a lavabo, de llautó cromat de diàmetre 1''1/4 amb enllaç de diàmetre 30 mm, connectat a la xarxa de petita evacuació</t>
  </si>
  <si>
    <t>PJ217-3SC9</t>
  </si>
  <si>
    <t>Aixeta mescladora per a lavabo, muntada superficialment sobre taulell o aparell sanitari, de llautó cromat, preu alt, amb desguàs mecànic incorporat amb sortida d'1''1/4, amb dues entrades de maniguets</t>
  </si>
  <si>
    <t>PJ218-3UCV</t>
  </si>
  <si>
    <t>Aixeta monocomandament, mural, muntada superficialment, per a dutxa de telèfon, de llautó cromat, preu alt, amb dues entrades de 1/2'' i sortida de 1/2''</t>
  </si>
  <si>
    <t>PJ21P-3XYY</t>
  </si>
  <si>
    <t>Ruixador fix, d'aspersió fixa, mural, muntat superficialment, de llautó cromat, preu alt, amb entrada de 1/2''</t>
  </si>
  <si>
    <t>PJ42-HA1L</t>
  </si>
  <si>
    <t>Dispensador de paper en rotlle per a eixugamans, de dimensions 290 x 310 x 190 mm, col·locat amb fixacions mecàniques</t>
  </si>
  <si>
    <t>PJ43-HA1E</t>
  </si>
  <si>
    <t>Dosificador de sabó vertical, de dimensions 118x206x68 mm, capacitat d'1,1 kg, d'acer inoxidable amb acabat satinat en superfícies exposades, antivandàlic i amb visor de nivell de sabó i clau de seguretat, col·locat amb fixacions mecàniques</t>
  </si>
  <si>
    <t>PJ40-HA25</t>
  </si>
  <si>
    <t>Porta-rotlles gegant de paper higiènic, d'acer inoxidable, de 250 mm de diàmetre i 110 mm de fondària, col·locat amb fixacions mecàniques</t>
  </si>
  <si>
    <t>PJ41-HA1W</t>
  </si>
  <si>
    <t>Barra mural doble abatible per a bany adaptat, de 800 mm de llargària i 35 mm de D, de tub d'acer inoxidable, col·locat amb fixacions mecàniques</t>
  </si>
  <si>
    <t>PC16-5NXX</t>
  </si>
  <si>
    <t>Mirall de lluna incolora de 5 mm de gruix, col·locat adherit sobre parament enrajolat</t>
  </si>
  <si>
    <t>11</t>
  </si>
  <si>
    <t>ASCENSOR</t>
  </si>
  <si>
    <t>'01.11</t>
  </si>
  <si>
    <t>PL21-A7DQ</t>
  </si>
  <si>
    <t>Ascensor elèctric sense cambra de maquinària, sistema de tracció amb reductor i maniobra d'aturada i arrencada de 2 velocitats, velocitat 1 m/s, nivell de trànsit estàndard, per a 8 persones (càrrega màxima de 640 kg), de 2 parades (recorregut 3 m), habitacle de qualitat mitjana de mides 1400x1100 mm, embarcament simple amb portes automàtiques d'obertura central d'1+1 fulles d'acer inoxidable de 800x2000 mm, portes d'accés automàtiques d'obertura central d'1+1 fulles d'acer inoxidable de qualitat mitjana de mides 800x2000 mm, maniobra col·lectiva de baixada simple, amb marcatge CE segons REAL DECRETO 203/2016</t>
  </si>
  <si>
    <t>12</t>
  </si>
  <si>
    <t>INSTAL·LACIONS</t>
  </si>
  <si>
    <t>Elèctriques</t>
  </si>
  <si>
    <t>'01.12.01</t>
  </si>
  <si>
    <t>IEH012</t>
  </si>
  <si>
    <t>Cable multipolar RZ1-K (AS), sent la seva tensió assignada de 0,6/1 kV, reacció al foc classe Cca-s1b,d1,a1, amb conductor de coure classe 5 (-K) de 5G35 mm² de secció, amb aïllament de polietilè reticulat (R) i coberta de compost termoplàstic a força de poliolefina lliure de halògens amb baixa emissió de fums i gasos corrosius (Z1). Inclús accessoris i elements de subjecció.</t>
  </si>
  <si>
    <t>IEX405</t>
  </si>
  <si>
    <t>U</t>
  </si>
  <si>
    <t>Armari de distribució metàl·lic, de superfície, amb porta cega, grau de protecció IP40, aïllament classe II, de 1350x650x250 mm, apilable amb uns altres armaris, amb sostre, terra i laterals desmuntables per lliscament (sense cargols), tancament de seguretat, escamotejable, amb clau, acabat amb pintura epoxi, microtexturitzat. Totalment muntat.</t>
  </si>
  <si>
    <t>IEX050</t>
  </si>
  <si>
    <t>Interruptor automàtic magnetotèrmic, de 6 mòduls, tetrapolar (4P), intensitat nominal 100 A, poder de tall 10 kA, corba de 8 a 12 x In, model DZ158-4-100 ´´CHINT ELECTRICS´´o equivalent, de 108x84,5x77 mm, grau de protecció IP20, muntatge sobre carril DIN (35 mm) i fixació a carril mitjançant grapes. Totalment muntat, connexionat i provat.</t>
  </si>
  <si>
    <t>IEX075</t>
  </si>
  <si>
    <t>Protector contra sobretensions permanents, de 1 mòdul, tetrapolar (3P+N), per unir mecànicament a interruptors de les sèries eB, UB i DZ158, model PSP4 ´´CHINT ELECTRICS´´o equivalent, de 54x80x77,8 mm, grau de protecció IP20, muntatge sobre carril DIN (35 mm) i fixació a carril mitjançant grapes. Totalment muntat, connexionat i provat.</t>
  </si>
  <si>
    <t>IEX061</t>
  </si>
  <si>
    <t>Interruptor diferencial instantani, de 2 mòduls, bipolar (2P), intensitat nominal 40 A, sensibilitat 30 mA, poder de tall 6 kA, classe AC, model NL1-2-40-30AC ´´CHINT ELECTRICS´´ o equivalent, de 36x80x77,8 mm, grau de protecció IP20, muntatge sobre carril DIN (35 mm) i fixació a carril mitjançant grapes. Totalment muntat, connexionat i provat.</t>
  </si>
  <si>
    <t>IEX061BR</t>
  </si>
  <si>
    <t>Interruptor diferencial instantani, de 4 mòduls, tetrapolar (4P), intensitat nominal 40 A, sensibilitat 30 mA, poder de tall 6 kA, classe AC, model NL1-4-40-30AC ´´CHINT ELECTRICS´´ o equivalent, de 72x80x77,8 mm, grau de protecció IP20, muntatge sobre carril DIN (35 mm) i fixació a carril mitjançant grapes. Totalment muntat, connexionat i provat. (IEX061b)</t>
  </si>
  <si>
    <t>IEX061AR</t>
  </si>
  <si>
    <t>Interruptor diferencial instantani, de 4 mòduls, tetrapolar (4P), intensitat nominal 63 A, sensibilitat 30 mA, poder de tall 6 kA, classe AC, model NL1-4-63-30AC ´´CHINT ELECTRICS´´ o equivalent, de 72x80x77,8 mm, grau de protecció IP20, muntatge sobre carril DIN (35 mm) i fixació a carril mitjançant grapes. Totalment muntat, connexionat i provat. (IEX061c)</t>
  </si>
  <si>
    <t>IEX061DR</t>
  </si>
  <si>
    <t>Interruptor diferencial instantani superimmunitzat, de 4 mòduls, tetrapolar (4P), intensitat nominal 40 A, sensibilitat 300 mA, poder de tall 6 kA, classe Asi, model NL1-4-40-300ASi ´´CHINT ELECTRICS´´ o equivalent, de 36x80x77,8 mm, grau de protecció IP20, muntatge sobre carril DIN (35 mm) i fixació a carril mitjançant grapes. Totalment muntat, connexionat i provat. (IEX061d)</t>
  </si>
  <si>
    <t>IEX050AR</t>
  </si>
  <si>
    <t>Interruptor automàtic magnetotèrmic, de 2 mòduls, bipolar (2P), intensitat nominal 10 A, poder de tall 6 kA, corba C, model UB-2-10C ´´CHINT ELECTRICS´´ o equivalent, de 36x80x77,8 mm, grau de protecció IP20, muntatge sobre carril DIN (35 mm) i fixació a carril mitjançant grapes. Totalment muntat, connexionat i provat. (IEX050b)</t>
  </si>
  <si>
    <t>IEX050BR</t>
  </si>
  <si>
    <t>Interruptor automàtic magnetotèrmic, de 4 mòduls, tetrapolar (4P), intensitat nominal 16 A, poder de tall 6 kA, corba C, model UB-4-16C ´´CHINT ELECTRICS´´ o equivalent, de 72x80x77,8 mm, grau de protecció IP20, muntatge sobre carril DIN (35 mm) i fixació a carril mitjançant grapes. Totalment muntat, connexionat i provat. (IEX050c)</t>
  </si>
  <si>
    <t>IEX050CR</t>
  </si>
  <si>
    <t>Interruptor automàtic magnetotèrmic, de 2 mòduls, bipolar (2P), intensitat nominal 16 A, poder de tall 6 kA, corba C, model UB-2-16C ´´CHINT ELECTRICS´´ o equivalent, de 36x80x77,8 mm, grau de protecció IP20, muntatge sobre carril DIN (35 mm) i fixació a carril mitjançant grapes. Totalment muntat, connexionat i provat. (IEX050d)</t>
  </si>
  <si>
    <t>IEX050DR</t>
  </si>
  <si>
    <t>Interruptor automàtic magnetotèrmic, de 4 mòduls, tetrapolar (4P), intensitat nominal 20 A, poder de tall 6 kA, corba C, model UB-4-20C ´´CHINT ELECTRICS´´ o equivalent, de 72x80x77,8 mm, grau de protecció IP20, muntatge sobre carril DIN (35 mm) i fixació a carril mitjançant grapes. Totalment muntat, connexionat i provat. (IEX050e)</t>
  </si>
  <si>
    <t>IEX050ER</t>
  </si>
  <si>
    <t>Interruptor automàtic magnetotèrmic, de 4 mòduls, tetrapolar (4P), intensitat nominal 25 A, poder de tall 6 kA, corba C, model UB-4-25C ´´CHINT ELECTRICS´´ o equivalent, de 72x80x77,8 mm, grau de protecció IP20, muntatge sobre carril DIN (35 mm) i fixació a carril mitjançant grapes. Totalment muntat, connexionat i provat. (IEX050f)</t>
  </si>
  <si>
    <t>IEH010</t>
  </si>
  <si>
    <t>Cable unipolar ES07Z1-K (AS), reacció al foc classe Cca-s1b,d1,a1, amb conductor multifilar de coure classe 5 (-K) de 1,5 mm² de secció, amb aïllament de compost termoplàstic a força de poliolefina lliure de halògens amb baixa emissió de fums i gasos corrosius (Z1). Inclús accessoris i elements de subjecció.</t>
  </si>
  <si>
    <t>IEH010AR</t>
  </si>
  <si>
    <t>Cable unipolar ES07Z1-K (AS), reacció al foc classe Cca-s1b,d1,a1, amb conductor multifilar de coure classe 5 (-K) de 2,5 mm² de secció, amb aïllament de compost termoplàstic a força de poliolefina lliure de halògens amb baixa emissió de fums i gasos corrosius (Z1). Inclús accessoris i elements de subjecció. (IEH010b)</t>
  </si>
  <si>
    <t>IEH010BR</t>
  </si>
  <si>
    <t>Cable unipolar ES07Z1-K (AS), reacció al foc classe Cca-s1b,d1,a1, amb conductor multifilar de coure classe 5 (-K) de 4 mm² de secció, amb aïllament de compost termoplàstic a força de poliolefina lliure de halògens amb baixa emissió de fums i gasos corrosius (Z1). Inclús accessoris i elements de subjecció. (IEH010c)</t>
  </si>
  <si>
    <t>IEH010CR</t>
  </si>
  <si>
    <t>Cable unipolar ES07Z1-K (AS), reacció al foc classe Cca-s1b,d1,a1, amb conductor multifilar de coure classe 5 (-K) de 6 mm² de secció, amb aïllament de compost termoplàstic a força de poliolefina lliure de halògens amb baixa emissió de fums i gasos corrosius (Z1). Inclús accessoris i elements de subjecció. (IEH010d)</t>
  </si>
  <si>
    <t>IEO010</t>
  </si>
  <si>
    <t>Canalització de tub corbable de polipropilè, transversalment elàstic, corrugat, de color gris, de 16 mm de diàmetre nominal, resistència a la compressió 750 N, amb grau de protecció IP547. Instal·lació encastada en element de construcció d'obra de fàbrica.</t>
  </si>
  <si>
    <t>IEO010AR</t>
  </si>
  <si>
    <t>Canalització de tub corbable de polipropilè, transversalment elàstic, corrugat, de color gris, de 25 mm de diàmetre nominal, resistència a la compressió 750 N, amb grau de protecció IP547. Instal·lació encastada en element de construcció d'obra de fàbrica. (IEO010b)</t>
  </si>
  <si>
    <t>IEM060</t>
  </si>
  <si>
    <t>Base de presa de corrent amb contacte de terra (2P+T), tipus Schuko, gamma bàsica, intensitat assignada 16 A, tensió assignada 250 V, amb tapa, de color blanc i marc embellidor per a un element, de color blanc; instal·lació encastada.
Inclou: Muntatge, connexionat i comprovació del seu correcte funcionament.
Criteri d'amidament de projecte: Nombre d'unitats previstes, segons documentació gràfica de Projecte.
Criteri de mesura d'obra: Es mesurarà el nombre d'unitats realment executades segons especificacions de Projecte.
Criteri de valoració econòmica: El preu no inclou la caixa per a mecanisme encastat.</t>
  </si>
  <si>
    <t>IEM020</t>
  </si>
  <si>
    <t>Interruptor unipolar (1P), gamma bàsica, intensitat assignada 10 AX, tensió assignada 250 V, amb tecla simple, de color blanc i marc embellidor per a un element, de color blanc; instal·lació encastada.
Inclou: Muntatge, connexionat i comprovació del seu correcte funcionament.
Criteri d'amidament de projecte: Nombre d'unitats previstes, segons documentació gràfica de Projecte.
Criteri de mesura d'obra: Es mesurarà el nombre d'unitats realment executades segons especificacions de Projecte.
Criteri de valoració econòmica: El preu no inclou la caixa per a mecanisme encastat.</t>
  </si>
  <si>
    <t>IEM115</t>
  </si>
  <si>
    <t>Presa simple, RJ-45 categoria 5e U/UTP, gamma bàsica, amb tapa, de color blanc i marc embellidor per a un element, de color blanc; instal·lació encastada.
Inclou: Muntatge, connexionat i comprovació del seu correcte funcionament.
Criteri d'amidament de projecte: Nombre d'unitats previstes, segons documentació gràfica de Projecte.
Criteri de mesura d'obra: Es mesurarà el nombre d'unitats realment executades segons especificacions de Projecte.
Criteri de valoració econòmica: El preu no inclou la caixa per a mecanisme encastat.</t>
  </si>
  <si>
    <t>IEH040</t>
  </si>
  <si>
    <t>Cable elèctric per a transmissió de dades en xarxa d'àrea local (LAN), UC400 C6 U/UTP 4P LSHF ´´PRYSMIAN´´, tipus U/UTP, categoria 6, classe E, de 4 parells trenats amb conductors de coure rígid, coberta de poliolefina termoplàstica, de tipus Afumex Z1, i amb les següents característiques: no propagació de la flama, baixa emissió de fums opacs, lliure de halògens i nul·la emissió de gasos corrosius. Totalment muntat, connexionat i provat.
Inclou: Estesa del cable. Connexionat.
Criteri d'amidament de projecte: Longitud mesurada segons documentació gràfica de Projecte.
Criteri de mesura d'obra: Es mesurarà la longitud realment executada segons especificacions de Projecte.</t>
  </si>
  <si>
    <t>IEM030</t>
  </si>
  <si>
    <t>Commutador, gamma bàsica, intensitat assignada 10 AX, tensió assignada 250 V, amb tecla simple, de color blanc i marc embellidor per a un element, de color blanc. Instal·lació encastada.</t>
  </si>
  <si>
    <t>IOA020</t>
  </si>
  <si>
    <t>Lluminària d'emergència, amb led de 2 W, flux lluminós 118 lúmens, carcassa de 75x75x50 mm, classe II, protecció IP20, amb bateries de Ni-Cd d'alta temperatura, autonomia de 1 h, alimentació a 230 V, temps de càrrega 12 h. Instal·lació encastada al sostre en zones comuns. Inclús accessoris i elements de fixació.</t>
  </si>
  <si>
    <t>DOCUM</t>
  </si>
  <si>
    <t>ud</t>
  </si>
  <si>
    <t>Documentació i tràmits per la seva correctata legalització. Inclou taxes necessaries.</t>
  </si>
  <si>
    <t>Domòtiques i immòtiques</t>
  </si>
  <si>
    <t>'01.12.02</t>
  </si>
  <si>
    <t>IMC020</t>
  </si>
  <si>
    <t>Sistema domòtic obert KNX, amb mecanismes de material termoplàstic color blanc acabat brillant, gamma E2 ´´GIRA´´ o equivalent, amb capacitat per al control dels següents dispositius d'un habitatge: IL·LUMINACIÓ: encesa i apagat de fins a 8 punts i regulació de fins a 64 punts a través de protocol DALI; PERSIANES: fins a 8 persianes; ALARMES TÈCNIQUES: compostes per un detector d'incendis i un detector de presència; CLIMATITZACIÓ PER TERRA RADIANT: fins a 6 estances amb mesurament de temperatura individual en cada mecanisme. Inclús caixes per a mecanisme, cablejat sota tub protector de PVC flexible, font d'alimentació, dispositiu multifuncional amb pantalla TFT de 6´´, possibilitat de connexió a videoporter compatible, polsador multifunció i possibilitat de control remot a través de dispositiu mòbil.</t>
  </si>
  <si>
    <t>Fontaneria</t>
  </si>
  <si>
    <t>'01.12.03</t>
  </si>
  <si>
    <t>IFB010</t>
  </si>
  <si>
    <t>Alimentació d'aigua potable, de 4,58 m de longitud, soterrada, formada per tub de polietilè PE 100, de color negre amb bandes de color blau, de 32 mm de diàmetre exterior i 2 mm de gruix, SDR17, PN=10 atm, col·locat sobre llit de sorra de 10 cm de gruix, en el fons de la rasa prèviament excavada, degudament compactada i anivellada amb picó vibrant de guiat manual, reblert lateral compactant fins als ronyons i posterior reblert amb la mateixa sorra fins a 10 cm per sobre de la generatriu superior de la canonada. Inclús accessoris i peces especials. Sense incloure l'excavació ni el posterior reblert principal de les rases.
Inclou: Replanteig i traçat. Eliminació de les terres soltes del fons de l'excavació. Abocat de la sorra en el fons de la rasa. Col·locació de la canonada. Execució del reblert envoltant. Realització de proves de servei.
Criteri d'amidament de projecte: Nombre d'unitats previstes, segons documentació gràfica de Projecte.
Criteri de mesura d'obra: Es mesurarà el nombre d'unitats realment executades segons especificacions de Projecte.</t>
  </si>
  <si>
    <t>IFB020</t>
  </si>
  <si>
    <t>Pericó de pas prefabricada, de polipropilè, de secció rectangular de 51x37 cm en la base i 30 cm d'altura, amb tapa de 38x25 cm, sobre solera de formigó en massa HM-20/B/20/I de 15 cm d'espessor. Inclús connexions de conduccions i rematades.
Inclou: Replanteig. Eliminació de les terres soltes del fons de l'excavació. Abocat i compactació del formigó en formació de solera. Col·locació de l'arqueta prefabricada. Formació de forats pel pas dels tubs. Col·locació de la tapa i els accessoris.
Criteri d'amidament de projecte: Nombre d'unitats previstes, segons documentació gràfica de Projecte.
Criteri de mesura d'obra: Es mesurarà el nombre d'unitats realment executades segons especificacions de Projecte.
Criteri de valoració econòmica: El preu no inclou l'excavació ni el replé del extradós.</t>
  </si>
  <si>
    <t>IFI005</t>
  </si>
  <si>
    <t>Canonada per instal·lació interior, col·locada superficialment i fixada al parament, formada per tub de polietilè reticulat (PE-Xa), sèrie 5, de 16 mm de diàmetre exterior, PN=6 atm i 1,8 mm de gruix, subministrat en rotllos. Inclús material auxiliar para muntatge i subjecció a l'obra, accessoris i peces especials.
Inclou: Replanteig. Col·locació i fixació de tub i accessoris. Realització de proves de servei.
Criteri d'amidament de projecte: Longitud mesurada segons documentació gràfica de Projecte.
Criteri de mesura d'obra: Es mesurarà la longitud realment executada segons especificacions de Projecte.</t>
  </si>
  <si>
    <t>IFI005FR</t>
  </si>
  <si>
    <t>Canonada per instal·lació interior, col·locada superficialment i fixada al parament, formada per tub de polietilè reticulat (PE-Xa), sèrie 5, de 20 mm de diàmetre exterior, PN=6 atm i 1,9 mm de gruix, subministrat en rotllos. Inclús material auxiliar para muntatge i subjecció a l'obra, accessoris i peces especials.
Inclou: Replanteig. Col·locació i fixació de tub i accessoris. Realització de proves de servei.
Criteri d'amidament de projecte: Longitud mesurada segons documentació gràfica de Projecte.
Criteri de mesura d'obra: Es mesurarà la longitud realment executada segons especificacions de Projecte. (IFI005b)</t>
  </si>
  <si>
    <t>IFI005ER</t>
  </si>
  <si>
    <t>Canonada per instal·lació interior, col·locada superficialment i fixada al parament, formada per tub de polietilè reticulat (PE-Xa), sèrie 5, de 25 mm de diàmetre exterior, PN=6 atm i 2,3 mm de gruix, subministrat en rotllos. Inclús material auxiliar para muntatge i subjecció a l'obra, accessoris i peces especials.
Inclou: Replanteig. Col·locació i fixació de tub i accessoris. Realització de proves de servei.
Criteri d'amidament de projecte: Longitud mesurada segons documentació gràfica de Projecte.
Criteri de mesura d'obra: Es mesurarà la longitud realment executada segons especificacions de Projecte. (IFI005c)</t>
  </si>
  <si>
    <t>IFI0059R</t>
  </si>
  <si>
    <t>Canonada per instal·lació interior, col·locada superficialment i fixada al parament, formada per tub de polietilè reticulat (PE-Xa), sèrie 5, de 32 mm de diàmetre exterior, PN=6 atm i 2,9 mm de gruix, subministrat en rotllos. Inclús material auxiliar para muntatge i subjecció a l'obra, accessoris i peces especials.
Inclou: Replanteig. Col·locació i fixació de tub i accessoris. Realització de proves de servei.
Criteri d'amidament de projecte: Longitud mesurada segons documentació gràfica de Projecte.
Criteri de mesura d'obra: Es mesurarà la longitud realment executada segons especificacions de Projecte. (IFI005d)</t>
  </si>
  <si>
    <t>IFI0058R</t>
  </si>
  <si>
    <t>Canonada per instal·lació interior, col·locada superficialment i fixada al parament, formada per tub de polietilè reticulat (PE-Xa), sèrie 5, de 40 mm de diàmetre exterior, PN=6 atm i 3,7 mm de gruix, subministrat en rotllos. Inclús material auxiliar para muntatge i subjecció a l'obra, accessoris i peces especials.
Inclou: Replanteig. Col·locació i fixació de tub i accessoris. Realització de proves de servei.
Criteri d'amidament de projecte: Longitud mesurada segons documentació gràfica de Projecte.
Criteri de mesura d'obra: Es mesurarà la longitud realment executada segons especificacions de Projecte. (IFI005e)</t>
  </si>
  <si>
    <t>IFI008</t>
  </si>
  <si>
    <t>Vàlvula d'esfera de llautó niquelat per roscar de 3/4´´.
Inclou: Replanteig. Connexió de la vàlvula als tubs. Comprovació del seu correcte funcionament.
Criteri d'amidament de projecte: Nombre d'unitats previstes, segons documentació gràfica de Projecte.
Criteri de mesura d'obra: Es mesurarà el nombre d'unitats realment executades segons especificacions de Projecte.</t>
  </si>
  <si>
    <t>IFI008IR</t>
  </si>
  <si>
    <t>Vàlvula d'esfera de llautó niquelat per roscar de 1´´.
Inclou: Replanteig. Connexió de la vàlvula als tubs. Comprovació del seu correcte funcionament.
Criteri d'amidament de projecte: Nombre d'unitats previstes, segons documentació gràfica de Projecte.
Criteri de mesura d'obra: Es mesurarà el nombre d'unitats realment executades segons especificacions de Projecte. (IFI008b)</t>
  </si>
  <si>
    <t>IFW010</t>
  </si>
  <si>
    <t>Vàlvula d'esfera de llautó niquelat per roscar de 1 1/2´´.
Inclou: Replanteig. Col·locació, connexionat i comprovació del seu correcte funcionament.
Criteri d'amidament de projecte: Nombre d'unitats previstes, segons documentació gràfica de Projecte.
Criteri de mesura d'obra: Es mesurarà el nombre d'unitats realment executades segons especificacions de Projecte.</t>
  </si>
  <si>
    <t>Contra incendis</t>
  </si>
  <si>
    <t>'01.12.04</t>
  </si>
  <si>
    <t>IOX010</t>
  </si>
  <si>
    <t>Extintor portàtil de pols químic ABC polivalent antibrasa, amb pressió incorporada, d'eficàcia 21A-144B-C, amb 6 kg d'agent extintor, amb manòmetre i mànega amb filtre difusor. Inclús suport i accessoris de muntatge.</t>
  </si>
  <si>
    <t>IOX010AR</t>
  </si>
  <si>
    <t>Extintor portàtil de neu carbònica CO2, d'eficàcia 89B, amb 5 kg d'agent extintor, amb mànega i trompa difusora. Inclús suport i accessoris de muntatge. (IOX010b)</t>
  </si>
  <si>
    <t>Calefacció, climatització i A.C.S.</t>
  </si>
  <si>
    <t>'01.12.05</t>
  </si>
  <si>
    <t>ICS005</t>
  </si>
  <si>
    <t>Punt d'omplert de xarxa de distribució d'aigua, per a sistema de climatització, format per 2 m de tub de polietilè reticulat (PE-Xa), amb barrera d'oxigen (EVOH), de 16 mm de diàmetre exterior i 2 mm de gruix, PN=6 atm, subministrat en rotllos, col·locat superficialment, amb aïllament mitjançant camisa aïllant flexible d'escuma elastomèrica, vàlvules de tall, filtre retenidor de residus, comptador d'aigua i vàlvula de retenció. Inclús material auxiliar para muntatge i subjecció a l'obra, accessoris i peces especials.
Inclou: Replanteig. Col·locació i fixació. Col·locació de l'aïllament. Realització de proves de servei.
Criteri d'amidament de projecte: Nombre d'unitats previstes, segons documentació gràfica de Projecte.
Criteri de mesura d'obra: Es mesurarà el nombre d'unitats realment executades segons especificacions de Projecte.</t>
  </si>
  <si>
    <t>ICS011</t>
  </si>
  <si>
    <t>Canonada de distribució d'aigua freda i calenta de climatització formada per tub de polietilè reticulat (PE-Xa), amb barrera d'oxigen (EVOH), de 16 mm de diàmetre exterior i 2 mm de gruix, PN=6 atm, subministrat en rotllos, col·locat superficialment en el interior de l'edifici, amb aïllament mitjançant camisa aïllant flexible d'escuma elastomèrica. Inclús material auxiliar para muntatge i subjecció a l'obra, accessoris i peces especials.
Inclou: Replanteig. Col·locació i fixació de canonades, accessoris i peces especials. Col·locació de l'aïllament. Realització de proves de servei.
Criteri d'amidament de projecte: Longitud mesurada segons documentació gràfica de Projecte.
Criteri de mesura d'obra: Es mesurarà la longitud realment executada segons especificacions de Projecte.</t>
  </si>
  <si>
    <t>ICS011BR</t>
  </si>
  <si>
    <t>Canonada de distribució d'aigua freda i calenta de climatització formada per tub de polietilè reticulat (PE-Xa), amb barrera d'oxigen (EVOH), de 20 mm de diàmetre exterior i 2 mm de gruix, PN=6 atm, subministrat en rotllos, col·locat superficialment en el interior de l'edifici, amb aïllament mitjançant camisa aïllant flexible d'escuma elastomèrica. Inclús material auxiliar para muntatge i subjecció a l'obra, accessoris i peces especials.
Inclou: Replanteig. Col·locació i fixació de canonades, accessoris i peces especials. Col·locació de l'aïllament. Realització de proves de servei.
Criteri d'amidament de projecte: Longitud mesurada segons documentació gràfica de Projecte.
Criteri de mesura d'obra: Es mesurarà la longitud realment executada segons especificacions de Projecte. (ICS011b)</t>
  </si>
  <si>
    <t>ICS011AR</t>
  </si>
  <si>
    <t>Canonada de distribució d'aigua freda i calenta de climatització formada per tub de polietilè reticulat (PE-Xa), amb barrera d'oxigen (EVOH), de 32 mm de diàmetre exterior i 2,9 mm de gruix, PN=6 atm, subministrat en rotllos, col·locat superficialment en el interior de l'edifici, amb aïllament mitjançant camisa aïllant flexible d'escuma elastomèrica. Inclús material auxiliar para muntatge i subjecció a l'obra, accessoris i peces especials.
Inclou: Replanteig. Col·locació i fixació de canonades, accessoris i peces especials. Col·locació de l'aïllament. Realització de proves de servei.
Criteri d'amidament de projecte: Longitud mesurada segons documentació gràfica de Projecte.
Criteri de mesura d'obra: Es mesurarà la longitud realment executada segons especificacions de Projecte. (ICS011c)</t>
  </si>
  <si>
    <t>ICS011DR</t>
  </si>
  <si>
    <t>Canonada de distribució d'aigua freda i calenta de climatització formada per tub de polietilè reticulat (PE-Xa), amb barrera d'oxigen (EVOH), de 40 mm de diàmetre exterior i 3,7 mm de gruix, PN=6 atm, subministrat en rotllos, col·locat superficialment en el interior de l'edifici, amb aïllament mitjançant camisa aïllant flexible d'escuma elastomèrica. Inclús material auxiliar para muntatge i subjecció a l'obra, accessoris i peces especials.
Inclou: Replanteig. Col·locació i fixació de canonades, accessoris i peces especials. Col·locació de l'aïllament. Realització de proves de servei.
Criteri d'amidament de projecte: Longitud mesurada segons documentació gràfica de Projecte.
Criteri de mesura d'obra: Es mesurarà la longitud realment executada segons especificacions de Projecte. (ICS011d)</t>
  </si>
  <si>
    <t>ICS011CR</t>
  </si>
  <si>
    <t>Canonada de distribució d'aigua freda i calenta de climatització formada per tub de polietilè reticulat (PE-Xa), amb barrera d'oxigen (EVOH), de 50 mm de diàmetre exterior i 4,6 mm de gruix, PN=6 atm, subministrat en rotllos, col·locat superficialment en el interior de l'edifici, amb aïllament mitjançant camisa aïllant flexible d'escuma elastomèrica. Inclús material auxiliar para muntatge i subjecció a l'obra, accessoris i peces especials.
Inclou: Replanteig. Col·locació i fixació de canonades, accessoris i peces especials. Col·locació de l'aïllament. Realització de proves de servei.
Criteri d'amidament de projecte: Longitud mesurada segons documentació gràfica de Projecte.
Criteri de mesura d'obra: Es mesurarà la longitud realment executada segons especificacions de Projecte. (ICS011e)</t>
  </si>
  <si>
    <t>ICS011FR</t>
  </si>
  <si>
    <t>Canonada de distribució d'aigua freda i calenta de climatització formada per tub de polietilè reticulat (PE-Xa), amb barrera d'oxigen (EVOH), de 63 mm de diàmetre exterior i 5,8 mm de gruix, PN=6 atm, subministrat en rotllos, col·locat superficialment en el interior de l'edifici, amb aïllament mitjançant camisa aïllant flexible d'escuma elastomèrica. Inclús material auxiliar para muntatge i subjecció a l'obra, accessoris i peces especials.
Inclou: Replanteig. Col·locació i fixació de canonades, accessoris i peces especials. Col·locació de l'aïllament. Realització de proves de servei.
Criteri d'amidament de projecte: Longitud mesurada segons documentació gràfica de Projecte.
Criteri de mesura d'obra: Es mesurarà la longitud realment executada segons especificacions de Projecte. (ICS011f)</t>
  </si>
  <si>
    <t>ICS015</t>
  </si>
  <si>
    <t>Punt de buidatge de xarxa de distribució d'aigua, per a sistema de climatització, format per 2 m de tub de polietilè reticulat (PE-Xa), amb barrera d'oxigen (EVOH), de 25 mm de diàmetre exterior i 2,3 mm de gruix, PN=6 atm, subministrat en rotllos, col·locat superficialment i vàlvula de tall. Inclús material auxiliar para muntatge i subjecció a l'obra, accessoris i peces especials.
Inclou: Replanteig. Col·locació i fixació. Realització de proves de servei.
Criteri d'amidament de projecte: Nombre d'unitats previstes, segons documentació gràfica de Projecte.
Criteri de mesura d'obra: Es mesurarà el nombre d'unitats realment executades segons especificacions de Projecte.</t>
  </si>
  <si>
    <t>ICS080</t>
  </si>
  <si>
    <t>Purgador automàtic d'aire amb boia i rosca de 1/2´´ de diàmetre, cos i tapa de llautó, per a una pressió màxima de treball de 6 bar i una temperatura màxima de 110°C. Inclús elements de muntatge i accessoris necessaris per al seu correcte funcionament.
Inclou: Replanteig. Col·locació. Connexionat. Comprovació del seu correcte funcionament.
Criteri d'amidament de projecte: Nombre d'unitats previstes, segons documentació gràfica de Projecte.
Criteri de mesura d'obra: Es mesurarà el nombre d'unitats realment executades segons especificacions de Projecte.</t>
  </si>
  <si>
    <t>ICR010</t>
  </si>
  <si>
    <t>Ventilador centrífug de perfil baix, amb rodet de branques cap enrere, motor de rotor extern per a alimentació monofàsica a 230 V i 50 Hz de freqüència, amb protecció tèrmica, aïllament classe F, grau de protecció IP55 i caixa de borns ignífuga, model IRAB/4-315A ´´S&amp;P´´ o equivalent, de 1375 r.p.m., potència absorbida 500 W, cabal màxim de 3400 m³/h, dimensions 620x497 mm i 725 mm de llarg i nivell de pressió sonora de 57 dBA.
Inclou: Replanteig. Col·locació i fixació. Connexionat i comprovació del seu correcte funcionament.
Criteri d'amidament de projecte: Nombre d'unitats previstes, segons documentació gràfica de Projecte.
Criteri de mesura d'obra: Es mesurarà el nombre d'unitats realment executades segons especificacions de Projecte.</t>
  </si>
  <si>
    <t>ICR015</t>
  </si>
  <si>
    <t>Conducte circular de paret simple helicoïdal d'acer galvanitzat, de 400 mm de diàmetre i 0,5 mm de gruix, amb reforços, subministrat en trams de 3 o 5 m, per instal·lacions de ventilació i climatització. Inclús accessoris de muntatge i elements de fixació.
Inclou: Replanteig del recorregut dels conductes. Marcat i posterior ancoratge dels suports dels conductes. Muntatge i fixació de conductes. Comprovació del seu correcte funcionament. Realització de proves de servei.
Criteri d'amidament de projecte: Longitud projectada, segons documentació gràfica de Projecte, mesurada entre els eixos dels elements o dels punts a connectar, descomptant les peces especials.
Criteri de mesura d'obra: Es mesurarà la longitud realment executada segons especificacions de Projecte.</t>
  </si>
  <si>
    <t>ICR020</t>
  </si>
  <si>
    <t>m²</t>
  </si>
  <si>
    <t>Xarxa de conductes de distribució d'aire per a climatització, constituïda per conductes de xapa galvanitzada de 0,6 mm d'espessor i junts transversals amb beina lliscant tipus baioneta. Inclús embocadures, derivacions, accessoris de muntatge, elements de fixació i peces especials.
Inclou: Replanteig del recorregut dels conductes. Marcat i posterior ancoratge dels suports dels conductes. Muntatge i fixació de conductes. Comprovació del seu correcte funcionament. Realització de proves de servei.
Criteri d'amidament de projecte: Superfície projectada, segons documentació gràfica de Projecte, calculada com a producte del perímetre per la longitud del tram, mesurada entre els eixos dels elements o dels punts a connectar, sense descomptar les peces especials.
Criteri de mesura d'obra: Es mesurarà la superfície realment executada segons especificacions de Projecte.</t>
  </si>
  <si>
    <t>ICR020AR</t>
  </si>
  <si>
    <t>Xarxa de conductes de distribució d'aire per a climatització, constituïda per conductes de xapa galvanitzada de 0,8 mm d'espessor i junts transversals amb beina lliscant tipus baioneta. Inclús embocadures, derivacions, accessoris de muntatge, elements de fixació i peces especials.
Inclou: Replanteig del recorregut dels conductes. Marcat i posterior ancoratge dels suports dels conductes. Muntatge i fixació de conductes. Comprovació del seu correcte funcionament. Realització de proves de servei.
Criteri d'amidament de projecte: Superfície projectada, segons documentació gràfica de Projecte, calculada com a producte del perímetre per la longitud del tram, mesurada entre els eixos dels elements o dels punts a connectar, sense descomptar les peces especials.
Criteri de mesura d'obra: Es mesurarà la superfície realment executada segons especificacions de Projecte. (ICR020b)</t>
  </si>
  <si>
    <t>ICR021</t>
  </si>
  <si>
    <t>Conducte rectangular per a la distribució d'aire climatitzat format per panell rígid d'alta densitat de llana de vidre Climaver Neto ´´ISOVER´´ o equivalent, segons UNE-EN 14303, de 25 mm d'espessor, revestit per un complex tríplex alumini vist + malla de fibra de vidre + kraft per l'exterior i un teixit de vidre acústic d'alta resistència mecànica (teixit NETO) per l'interior, resistència tèrmica 0,78 m²K/W, conductivitat tèrmica 0,032 W/(mK). També colzes, derivacions, segellat d'unions amb cola Climaver, embocadures, suports metàl·lics galvanitzats, elements de fixació, segellat de trams amb cinta Climaver Neto d'alumini, accessoris de muntatge i peces especials.
Inclou: Replanteig del recorregut dels conductes. Marcat i posterior ancoratge dels suports dels conductes. Muntatge i fixació de conductes. Segellat de les unions. Comprovació del seu correcte funcionament. Neteja final.
Criteri d'amidament de projecte: Superfície projectada, segons documentació gràfica de Projecte, calculada com a producte del perímetre exterior per la longitud del tram, mesurada entre els eixos dels elements o dels punts a connectar, sense descomptar les peces especials.
Criteri de mesura d'obra: Es mesurarà la superfície realment executada segons especificacions de Projecte.</t>
  </si>
  <si>
    <t>ICR030</t>
  </si>
  <si>
    <t>Reixeta d'impulsió, d'alumini extrudit, anoditzat color natural E6-C-0, amb lamel·les horitzontals regulables individualment, de 225x125 mm, amb part posterior de xapa d'acer pintada en color negre RAL 9005, formada per lamel·les verticals regulables individualment i mecanisme de regulació del cabal amb lames acoblades en oposició, accionables des de la part frontal, fixació mitjançant cargols vistos, muntada en conducte metàl·lic rectangular. Inclús accessoris de muntatge i elements de fixació.
Inclou: Replanteig. Muntatge i fixació de la reixeta.
Criteri d'amidament de projecte: Nombre d'unitats previstes, segons documentació gràfica de Projecte.
Criteri de mesura d'obra: Es mesurarà el nombre d'unitats realment executades segons especificacions de Projecte.</t>
  </si>
  <si>
    <t>ICR030AR</t>
  </si>
  <si>
    <t>Reixeta d'impulsió, d'alumini extrudit, anoditzat color natural E6-C-0, amb lamel·les horitzontals regulables individualment, de 325x125 mm, amb part posterior de xapa d'acer pintada en color negre RAL 9005, formada per lamel·les verticals regulables individualment i mecanisme de regulació del cabal amb lames acoblades en oposició, accionables des de la part frontal, fixació mitjançant cargols vistos, muntada en conducte metàl·lic rectangular. Inclús accessoris de muntatge i elements de fixació.
Inclou: Replanteig. Muntatge i fixació de la reixeta.
Criteri d'amidament de projecte: Nombre d'unitats previstes, segons documentació gràfica de Projecte.
Criteri de mesura d'obra: Es mesurarà el nombre d'unitats realment executades segons especificacions de Projecte. (ICR030b)</t>
  </si>
  <si>
    <t>ICR030BR</t>
  </si>
  <si>
    <t>Reixeta d'impulsió, d'alumini extrudit, anoditzat color natural E6-C-0, amb lamel·les horitzontals regulables individualment, de 825x125 mm, amb part posterior de xapa d'acer pintada en color negre RAL 9005, formada per lamel·les verticals regulables individualment i mecanisme de regulació del cabal amb lames acoblades en oposició, accionables des de la part frontal, fixació mitjançant cargols vistos, muntada en conducte metàl·lic rectangular. Inclús accessoris de muntatge i elements de fixació.
Inclou: Replanteig. Muntatge i fixació de la reixeta.
Criteri d'amidament de projecte: Nombre d'unitats previstes, segons documentació gràfica de Projecte.
Criteri de mesura d'obra: Es mesurarà el nombre d'unitats realment executades segons especificacions de Projecte. (ICR030c)</t>
  </si>
  <si>
    <t>ICR030CR</t>
  </si>
  <si>
    <t>Reixeta d'impulsió, d'alumini extrudit, anoditzat color natural E6-C-0, amb lamel·les horitzontals regulables individualment, de 425x225 mm, amb part posterior de xapa d'acer pintada en color negre RAL 9005, formada per lamel·les verticals regulables individualment i mecanisme de regulació del cabal amb lames acoblades en oposició, accionables des de la part frontal, fixació mitjançant cargols vistos, muntada en conducte metàl·lic rectangular. Inclús accessoris de muntatge i elements de fixació.
Inclou: Replanteig. Muntatge i fixació de la reixeta.
Criteri d'amidament de projecte: Nombre d'unitats previstes, segons documentació gràfica de Projecte.
Criteri de mesura d'obra: Es mesurarà el nombre d'unitats realment executades segons especificacions de Projecte. (ICR030d)</t>
  </si>
  <si>
    <t>ICR030DR</t>
  </si>
  <si>
    <t>Reixeta d'impulsió d'alumini extrudit, amb doble deflexió amb lamel·les mòbils horitzontals davanteres i verticals posteriors, comporta de regulació de cabal accionable manualment mitjançant cargol, de 250x200 mm, anoditzat color plata, gamma AirQ, RTHV030020AKXT ´´AIRZONE´´, fixació amb clips, muntada en conducte rectangular no metàl·lic. Inclús accessoris de muntatge i elements de fixació.
Inclou: Replanteig. Muntatge i fixació de la reixeta.
Criteri d'amidament de projecte: Nombre d'unitats previstes, segons documentació gràfica de Projecte.
Criteri de mesura d'obra: Es mesurarà el nombre d'unitats realment executades segons especificacions de Projecte. (ICR030e)</t>
  </si>
  <si>
    <t>ICR040</t>
  </si>
  <si>
    <t>Difusor quadrat d'alumini extrudit, anoditzat color plata, gamma AirQ, DFCU300AX ´´AIRZONE´´ o equivalent, fixació mitjançant pont de muntatge, per instal·lar en alçades de fins a 2,7 m. Inclús accessoris de muntatge i elements de fixació.
Inclou: Replanteig. Muntatge i fixació del difusor.
Criteri d'amidament de projecte: Nombre d'unitats previstes, segons documentació gràfica de Projecte.
Criteri de mesura d'obra: Es mesurarà el nombre d'unitats realment executades segons especificacions de Projecte.</t>
  </si>
  <si>
    <t>ICR040AR</t>
  </si>
  <si>
    <t>Difusor quadrat d'alumini extrudit, anoditzat color plata, gamma AirQ, DFCU375AX ´´AIRZONE´´ o equivalent, fixació mitjançant pont de muntatge, per instal·lar en alçades de fins a 2,7 m. Inclús accessoris de muntatge i elements de fixació.
Inclou: Replanteig. Muntatge i fixació del difusor.
Criteri d'amidament de projecte: Nombre d'unitats previstes, segons documentació gràfica de Projecte.
Criteri de mesura d'obra: Es mesurarà el nombre d'unitats realment executades segons especificacions de Projecte. (ICR040b)</t>
  </si>
  <si>
    <t>ICR050</t>
  </si>
  <si>
    <t>Reixeta de retorn d'alumini extrudit, amb lamel·les mòbils horitzontals, de 300x250 mm, anoditzat color plata, gamma AirQ, model RSDR030025AK ´´AIRZONE´´ o equivalent, fixació amb clips, muntada en paret. Inclús accessoris de muntatge i elements de fixació.
Inclou: Replanteig. Muntatge i fixació de la reixeta.
Criteri d'amidament de projecte: Nombre d'unitats previstes, segons documentació gràfica de Projecte.
Criteri de mesura d'obra: Es mesurarà el nombre d'unitats realment executades segons especificacions de Projecte.</t>
  </si>
  <si>
    <t>ICR050AR</t>
  </si>
  <si>
    <t>Reixeta de retorn, d'alumini extrudit, anoditzat color natural E6-C-0, amb lamel·les horitzontals regulables individualment, de 225x125 mm, fixació mitjançant cargols vistos, muntada en conducte metàl·lic rectangular. Inclús accessoris de muntatge i elements de fixació.
Inclou: Replanteig. Muntatge i fixació de la reixeta.
Criteri d'amidament de projecte: Nombre d'unitats previstes, segons documentació gràfica de Projecte.
Criteri de mesura d'obra: Es mesurarà el nombre d'unitats realment executades segons especificacions de Projecte. (ICR050b)</t>
  </si>
  <si>
    <t>ICR050BR</t>
  </si>
  <si>
    <t>Reixeta de retorn, d'alumini extrudit, anoditzat color natural E6-C-0, amb lamel·les horitzontals regulables individualment, de 325x125 mm, fixació mitjançant cargols vistos, muntada en conducte metàl·lic rectangular. Inclús accessoris de muntatge i elements de fixació.
Inclou: Replanteig. Muntatge i fixació de la reixeta.
Criteri d'amidament de projecte: Nombre d'unitats previstes, segons documentació gràfica de Projecte.
Criteri de mesura d'obra: Es mesurarà el nombre d'unitats realment executades segons especificacions de Projecte. (ICR050c)</t>
  </si>
  <si>
    <t>ICR050CR</t>
  </si>
  <si>
    <t>Reixeta de retorn, d'alumini extrudit, anoditzat color natural E6-C-0, amb lamel·les horitzontals regulables individualment, de 825x125 mm, fixació mitjançant cargols vistos, muntada en conducte metàl·lic rectangular. Inclús accessoris de muntatge i elements de fixació.
Inclou: Replanteig. Muntatge i fixació de la reixeta.
Criteri d'amidament de projecte: Nombre d'unitats previstes, segons documentació gràfica de Projecte.
Criteri de mesura d'obra: Es mesurarà el nombre d'unitats realment executades segons especificacions de Projecte. (ICR050d)</t>
  </si>
  <si>
    <t>ICR050DR</t>
  </si>
  <si>
    <t>Reixeta de retorn, d'alumini extrudit, anoditzat color natural E6-C-0, amb lamel·les horitzontals regulables individualment, de 325x225 mm, fixació mitjançant cargols vistos, muntada en conducte metàl·lic rectangular. Inclús accessoris de muntatge i elements de fixació.
Inclou: Replanteig. Muntatge i fixació de la reixeta.
Criteri d'amidament de projecte: Nombre d'unitats previstes, segons documentació gràfica de Projecte.
Criteri de mesura d'obra: Es mesurarà el nombre d'unitats realment executades segons especificacions de Projecte. (ICR050e)</t>
  </si>
  <si>
    <t>ICR050ER</t>
  </si>
  <si>
    <t>Reixeta de retorn, d'alumini extrudit, anoditzat color natural E6-C-0, amb lamel·les horitzontals regulables individualment, de 425x225 mm, fixació mitjançant cargols vistos, muntada en conducte metàl·lic rectangular. Inclús accessoris de muntatge i elements de fixació.
Inclou: Replanteig. Muntatge i fixació de la reixeta.
Criteri d'amidament de projecte: Nombre d'unitats previstes, segons documentació gràfica de Projecte.
Criteri de mesura d'obra: Es mesurarà el nombre d'unitats realment executades segons especificacions de Projecte. (ICR050f)</t>
  </si>
  <si>
    <t>ICR050FR</t>
  </si>
  <si>
    <t>Reixeta de retorn, d'alumini extrudit, anoditzat color natural E6-C-0, amb lamel·les horitzontals regulables individualment, de 825x125 mm, fixació mitjançant cargols vistos (amb marc de muntatge de xapa d'acer galvanitzat), muntada en conducte rectangular no metàl·lic. Inclús accessoris de muntatge i elements de fixació.
Inclou: Replanteig. Muntatge i fixació de la reixeta.
Criteri d'amidament de projecte: Nombre d'unitats previstes, segons documentació gràfica de Projecte.
Criteri de mesura d'obra: Es mesurarà el nombre d'unitats realment executades segons especificacions de Projecte. (ICR050g)</t>
  </si>
  <si>
    <t>ICR050GR</t>
  </si>
  <si>
    <t>Reixeta de retorn, d'alumini extrudit, anoditzat color natural E6-C-0, amb lamel·les horitzontals regulables individualment, de 325x225 mm, fixació mitjançant cargols vistos (amb marc de muntatge de xapa d'acer galvanitzat), muntada en conducte rectangular no metàl·lic. Inclús accessoris de muntatge i elements de fixació.
Inclou: Replanteig. Muntatge i fixació de la reixeta.
Criteri d'amidament de projecte: Nombre d'unitats previstes, segons documentació gràfica de Projecte.
Criteri de mesura d'obra: Es mesurarà el nombre d'unitats realment executades segons especificacions de Projecte. (ICR050h)</t>
  </si>
  <si>
    <t>ICR050HR</t>
  </si>
  <si>
    <t>Reixeta de retorn, d'alumini extrudit, anoditzat color natural E6-C-0, amb lamel·les horitzontals regulables individualment, de 425x225 mm, fixació mitjançant cargols vistos (amb marc de muntatge de xapa d'acer galvanitzat), muntada en conducte rectangular no metàl·lic. Inclús accessoris de muntatge i elements de fixació.
Inclou: Replanteig. Muntatge i fixació de la reixeta.
Criteri d'amidament de projecte: Nombre d'unitats previstes, segons documentació gràfica de Projecte.
Criteri de mesura d'obra: Es mesurarà el nombre d'unitats realment executades segons especificacions de Projecte. (ICR050i)</t>
  </si>
  <si>
    <t>ICR070</t>
  </si>
  <si>
    <t>Reixeta d'intempèrie per a instal·lacions de ventilació, marc frontal i lamel·les de xapa perfilada d'acer galvanitzat, de 600x330 mm, tela metàl·lica d'acer galvanitzat amb malla de 20x20 mm. Inclús accessoris de muntatge i elements de fixació.
Inclou: Replanteig. Muntatge i fixació de la reixeta en el tancament. Connexió al conducte.
Criteri d'amidament de projecte: Nombre d'unitats previstes, segons documentació gràfica de Projecte.
Criteri de mesura d'obra: Es mesurarà el nombre d'unitats realment executades segons especificacions de Projecte.</t>
  </si>
  <si>
    <t>ICR070AR</t>
  </si>
  <si>
    <t>Reixeta d'intempèrie per a instal·lacions de ventilació, marc frontal i lamel·les de xapa perfilada d'acer galvanitzat, de 600x330 mm, tela metàl·lica d'acer galvanitzat amb malla de 20x20 mm. Inclús accessoris de muntatge i elements de fixació.
Inclou: Replanteig. Muntatge i fixació de la reixeta en el tancament. Connexió al conducte.
Criteri d'amidament de projecte: Nombre d'unitats previstes, segons documentació gràfica de Projecte.
Criteri de mesura d'obra: Es mesurarà el nombre d'unitats realment executades segons especificacions de Projecte. (ICR070b)</t>
  </si>
  <si>
    <t>ICR110</t>
  </si>
  <si>
    <t>Recuperador de calor aire-aire, model VNM CC 15 ´´TOSHIBA´´  o equivalent, de dimensions 454x1885x1015 mm, pes 167 kg, cabal d'aire nominal 1980 m³/h, consum elèctric dels ventiladors 2x780 W amb alimentació monofàsica a 230 V, pressió estàtica 300 Pa, eficiència tèrmica 84,46%, diàmetre dels conductes 315 mm, amb bescanviador de plaques d'alumini de flux creuat, estructura d'alumini extrudit i cantonades de poliamida, panells laterals enregistrables, filtres F7, F6+F8 i F7+F9, aïllament de llana de roca de 25 mm d'espessor i 40 kg/m³ i control remot, per cable, per a l'encesa i apagada i selecció de la velocitat del ventilador. Instal·lació en sostre.
Inclou: Replanteig. Col·locació i fixació. Connexionat i comprovació del seu correcte funcionament.
Criteri d'amidament de projecte: Nombre d'unitats previstes, segons documentació gràfica de Projecte.
Criteri de mesura d'obra: Es mesurarà el nombre d'unitats realment executades segons especificacions de Projecte.</t>
  </si>
  <si>
    <t>ICF001</t>
  </si>
  <si>
    <t>Regulació i control centralitzat, format per: controlador de fan-coil (FCC), configurat com mestre; sonda de temperatura per a impulsió per a aire primari; termòstat d'ambient (RU) multifuncional. Totalment muntat, connexionat i posat en marxa per l'empresa instal·ladora per a la comprovació del seu correcte funcionament.
Inclou: Replanteig de la unitat. Col·locació i fixació de la unitat. Connexionat amb el fan-coil. Posada en marxa.
Criteri d'amidament de projecte: Nombre d'unitats previstes, segons documentació gràfica de Projecte.
Criteri de mesura d'obra: Es mesurarà el nombre d'unitats realment executades segons especificacions de Projecte.</t>
  </si>
  <si>
    <t>PUH9B1V4</t>
  </si>
  <si>
    <t>Subministre, muntatge i posta en funcionament d'Unitat exterior ecodan model Split de MITSUBISHI ELECTRIC o equivalent, de capacitat 11 KW y COP 4.10, temperatura máx. de impulsió de 60º per calefacció i 5º min en refrigeració.</t>
  </si>
  <si>
    <t>ERSC-VM2D</t>
  </si>
  <si>
    <t>Suministre de HYDROBOX per sistemes ECODAN de MITSUBISHI ELECTRIC o equivalent. Generació D. Conexió Split. Reversible fred/calor. Intercanviador de plaques tamany C per capacitats de 8 a 16kW. Model ERSC-VM2D.</t>
  </si>
  <si>
    <t>ATW-ACS-L50F</t>
  </si>
  <si>
    <t>Suministre de Depósit de ACS d'acer innoxidable F18 de 500L de capacitat. Escomessa lateral. Classe energética B. Model ATW-ACS-L50F o equivalent.</t>
  </si>
  <si>
    <t>ICN020</t>
  </si>
  <si>
    <t>Suministro, montaje y puesta en funcionamiento del conjunto MITSUBISHI ELECTRIC, de 5kW en refrigeración para ambientes tecnológicos con cargas térmicas de baja densidad y alto factor de calor sensible. Con etiquetado energético A++. Incluye interface de señales externas MAC-334IF y control remoto por cable PAR-40MAA. Modelo MSY-TP50VF-C40. Incluye accesorios de montaje.</t>
  </si>
  <si>
    <t>5301</t>
  </si>
  <si>
    <t>Suministrament i muntatge de Bomba de calor i-NX-N/182 P</t>
  </si>
  <si>
    <t>2411</t>
  </si>
  <si>
    <t>Amb relé de seqüència de fases extern</t>
  </si>
  <si>
    <t>4181</t>
  </si>
  <si>
    <t>Targeta de sèrie Modbus</t>
  </si>
  <si>
    <t>4741</t>
  </si>
  <si>
    <t>2 Bombes 2P LH (VELOCITAT FIXA)</t>
  </si>
  <si>
    <t>4942</t>
  </si>
  <si>
    <t xml:space="preserve"> Dipósit buffer</t>
  </si>
  <si>
    <t>9999</t>
  </si>
  <si>
    <t>Suport i aillaments</t>
  </si>
  <si>
    <t>F400504001</t>
  </si>
  <si>
    <t>Kit de muntatge antivibracions</t>
  </si>
  <si>
    <t>HW2602</t>
  </si>
  <si>
    <t>Terminal hidrónic per conductes 11 kW</t>
  </si>
  <si>
    <t>HW2502</t>
  </si>
  <si>
    <t>Terminal hidrónic per conductes 8 kW DLIO 502 o equivalent</t>
  </si>
  <si>
    <t>IVM040</t>
  </si>
  <si>
    <t>Ventilador helicocentrífug de perfil baix, model TD-160/100 N Silent ´´S&amp;P´´ o equivalent, de dues velocitats, potència màxima de 20 W, cabal màxim de 180 m³/h, de 135,5 mm de diàmetre i 232 mm de longitud, nivell de pressió sonora de 24 dBA, per a conductes de 100 mm de diàmetre, format per cos de polipropilè, hèlix d'ABS, caixa de bornes i motor per a alimentació monofàsica a 230 V i 50 Hz de freqüència.</t>
  </si>
  <si>
    <t>IVV020</t>
  </si>
  <si>
    <t>Conducte circular de ventilació, format per tub de xapa d'acer galvanitzat de paret simple llisa, autoconnectable mascle-femella, de 100 mm de diàmetre i 0,6 mm de gruix de xapa, col·locat en posició horitzontal. Inclús material auxiliar para muntatge i subjecció a l'obra, accessoris i peces especials.</t>
  </si>
  <si>
    <t>IVM023</t>
  </si>
  <si>
    <t>Reixeta d'alumini anoditzat, amb lamel·les horitzontals fixes d'alumini extrudit, sortida d'aire perpendicular a la reixeta, color natural, per a conducte d'admissió o extracció, de 125 mm de diàmetre. Inclús elements de fixació.</t>
  </si>
  <si>
    <t>Evacuació d'aigües</t>
  </si>
  <si>
    <t>'01.12.06</t>
  </si>
  <si>
    <t>ISB010</t>
  </si>
  <si>
    <t>Baixant interior de la xarxa d'evacuació d'aigües residuals, formada per tub de PVC, sèrie B, de 90 mm de diàmetre i 3,2 mm de gruix; unió enganxada amb adhesiu. Inclús líquid netejador, adhesiu per a tubs i accessoris de PVC, material auxiliar para muntatge i subjecció a l'obra, accessoris i peces especials.
Inclou: Replanteig del recorregut del baixant i de la situació dels elements de subjecció. Presentació en sec dels tubs. Fixació del material auxiliar per a muntatge i subjecció a l'obra. Muntatge, connexionat i comprovació del seu correcte funcionament. Realització de proves de servei.
Criteri d'amidament de projecte: Longitud mesurada segons documentació gràfica de Projecte.
Criteri de mesura d'obra: Es mesurarà la longitud realment executada segons especificacions de Projecte.</t>
  </si>
  <si>
    <t>ISB010AR</t>
  </si>
  <si>
    <t>Baixant interior de la xarxa d'evacuació d'aigües residuals, formada per tub de PVC, sèrie B, de 110 mm de diàmetre i 3,2 mm de gruix; unió enganxada amb adhesiu. Inclús líquid netejador, adhesiu per a tubs i accessoris de PVC, material auxiliar para muntatge i subjecció a l'obra, accessoris i peces especials.
Inclou: Replanteig del recorregut del baixant i de la situació dels elements de subjecció. Presentació en sec dels tubs. Fixació del material auxiliar per a muntatge i subjecció a l'obra. Muntatge, connexionat i comprovació del seu correcte funcionament. Realització de proves de servei.
Criteri d'amidament de projecte: Longitud mesurada segons documentació gràfica de Projecte.
Criteri de mesura d'obra: Es mesurarà la longitud realment executada segons especificacions de Projecte. (ISB010b)</t>
  </si>
  <si>
    <t>ISB010BR</t>
  </si>
  <si>
    <t>Baixant interior de la xarxa d'evacuació d'aigües residuals, formada per tub de PVC, sèrie B, de 160 mm de diàmetre i 3,2 mm de gruix; unió enganxada amb adhesiu. Inclús líquid netejador, adhesiu per a tubs i accessoris de PVC, material auxiliar para muntatge i subjecció a l'obra, accessoris i peces especials.
Inclou: Replanteig del recorregut del baixant i de la situació dels elements de subjecció. Presentació en sec dels tubs. Fixació del material auxiliar per a muntatge i subjecció a l'obra. Muntatge, connexionat i comprovació del seu correcte funcionament. Realització de proves de servei.
Criteri d'amidament de projecte: Longitud mesurada segons documentació gràfica de Projecte.
Criteri de mesura d'obra: Es mesurarà la longitud realment executada segons especificacions de Projecte. (ISB010c)</t>
  </si>
  <si>
    <t>ISB010CR</t>
  </si>
  <si>
    <t>Baixant interior de la xarxa d'evacuació d'aigües pluvials, formada per tub de PVC, sèrie B, de 110 mm de diàmetre i 3,2 mm de gruix; unió enganxada amb adhesiu. Inclús líquid netejador, adhesiu per a tubs i accessoris de PVC, material auxiliar para muntatge i subjecció a l'obra, accessoris i peces especials.
Inclou: Replanteig del recorregut del baixant i de la situació dels elements de subjecció. Presentació en sec dels tubs. Fixació del material auxiliar per a muntatge i subjecció a l'obra. Muntatge, connexionat i comprovació del seu correcte funcionament. Realització de proves de servei.
Criteri d'amidament de projecte: Longitud mesurada segons documentació gràfica de Projecte.
Criteri de mesura d'obra: Es mesurarà la longitud realment executada segons especificacions de Projecte. (ISB010d)</t>
  </si>
  <si>
    <t>ISB044</t>
  </si>
  <si>
    <t>Barret de ventilació de PVC, de 90 mm de diàmetre, per a canonada de ventilació, connectat a l'extrem superior del baixant amb unió enganxada amb adhesiu. Inclús líquid netejador i adhesiu per a tubs i accessoris de PVC.
Inclou: Replanteig. Muntatge i connexionat.
Criteri d'amidament de projecte: Nombre d'unitats previstes, segons documentació gràfica de Projecte.
Criteri de mesura d'obra: Es mesurarà el nombre d'unitats realment executades segons especificacions de Projecte.</t>
  </si>
  <si>
    <t>ISB044ER</t>
  </si>
  <si>
    <t>Barret de ventilació de PVC, de 110 mm de diàmetre, per a canonada de ventilació, connectat a l'extrem superior del baixant amb unió enganxada amb adhesiu. Inclús líquid netejador i adhesiu per a tubs i accessoris de PVC.
Inclou: Replanteig. Muntatge i connexionat.
Criteri d'amidament de projecte: Nombre d'unitats previstes, segons documentació gràfica de Projecte.
Criteri de mesura d'obra: Es mesurarà el nombre d'unitats realment executades segons especificacions de Projecte. (ISB044b)</t>
  </si>
  <si>
    <t>ISB044FR</t>
  </si>
  <si>
    <t>Barret de ventilació de PVC, de 160 mm de diàmetre, per a canonada de ventilació, connectat a l'extrem superior del baixant amb unió enganxada amb adhesiu. Inclús líquid netejador i adhesiu per a tubs i accessoris de PVC.
Inclou: Replanteig. Muntatge i connexionat.
Criteri d'amidament de projecte: Nombre d'unitats previstes, segons documentació gràfica de Projecte.
Criteri de mesura d'obra: Es mesurarà el nombre d'unitats realment executades segons especificacions de Projecte. (ISB044c)</t>
  </si>
  <si>
    <t>ISD004</t>
  </si>
  <si>
    <t>Xarxa de petita evacuació, col·locada superficialment i fixada al parament, formada per tub de PVC, sèrie B, de 32 mm de diàmetre i 3 mm de gruix, que connecta l'aparell amb la baixant, el col·lector o el caixa sifònica; unió enganxada amb adhesiu. Inclús líquid netejador, adhesiu per a tubs i accessoris de PVC, material auxiliar para muntatge i subjecció a l'obra, accessoris i peces especials.
Inclou: Replanteig del recorregut de la canonada i de la situació dels elements de subjecció. Presentació de tubs. Fixació del material auxiliar per a muntatge i subjecció a l'obra. Muntatge, connexionat i comprovació del seu correcte funcionament. Realització de proves de servei.
Criteri d'amidament de projecte: Longitud mesurada segons documentació gràfica de Projecte.
Criteri de mesura d'obra: Es mesurarà la longitud realment executada segons especificacions de Projecte.</t>
  </si>
  <si>
    <t>ISD004ER</t>
  </si>
  <si>
    <t>Xarxa de petita evacuació, col·locada superficialment i fixada al parament, formada per tub de PVC, sèrie B, de 40 mm de diàmetre i 3 mm de gruix, que connecta l'aparell amb la baixant, el col·lector o el caixa sifònica; unió enganxada amb adhesiu. Inclús líquid netejador, adhesiu per a tubs i accessoris de PVC, material auxiliar para muntatge i subjecció a l'obra, accessoris i peces especials.
Inclou: Replanteig del recorregut de la canonada i de la situació dels elements de subjecció. Presentació de tubs. Fixació del material auxiliar per a muntatge i subjecció a l'obra. Muntatge, connexionat i comprovació del seu correcte funcionament. Realització de proves de servei.
Criteri d'amidament de projecte: Longitud mesurada segons documentació gràfica de Projecte.
Criteri de mesura d'obra: Es mesurarà la longitud realment executada segons especificacions de Projecte. (ISD004b)</t>
  </si>
  <si>
    <t>ISD004FR</t>
  </si>
  <si>
    <t>Xarxa de petita evacuació, col·locada superficialment i fixada al parament, formada per tub de PVC, sèrie B, de 50 mm de diàmetre i 3 mm de gruix, que connecta l'aparell amb la baixant, el col·lector o el caixa sifònica; unió enganxada amb adhesiu. Inclús líquid netejador, adhesiu per a tubs i accessoris de PVC, material auxiliar para muntatge i subjecció a l'obra, accessoris i peces especials.
Inclou: Replanteig del recorregut de la canonada i de la situació dels elements de subjecció. Presentació de tubs. Fixació del material auxiliar per a muntatge i subjecció a l'obra. Muntatge, connexionat i comprovació del seu correcte funcionament. Realització de proves de servei.
Criteri d'amidament de projecte: Longitud mesurada segons documentació gràfica de Projecte.
Criteri de mesura d'obra: Es mesurarà la longitud realment executada segons especificacions de Projecte. (ISD004c)</t>
  </si>
  <si>
    <t>ISD0048R</t>
  </si>
  <si>
    <t>Xarxa de petita evacuació, col·locada superficialment i fixada al parament, formada per tub de PVC, sèrie B, de 75 mm de diàmetre i 3 mm de gruix, que connecta l'aparell amb la baixant, el col·lector o el caixa sifònica; unió enganxada amb adhesiu. Inclús líquid netejador, adhesiu per a tubs i accessoris de PVC, material auxiliar para muntatge i subjecció a l'obra, accessoris i peces especials.
Inclou: Replanteig del recorregut de la canonada i de la situació dels elements de subjecció. Presentació de tubs. Fixació del material auxiliar per a muntatge i subjecció a l'obra. Muntatge, connexionat i comprovació del seu correcte funcionament. Realització de proves de servei.
Criteri d'amidament de projecte: Longitud mesurada segons documentació gràfica de Projecte.
Criteri de mesura d'obra: Es mesurarà la longitud realment executada segons especificacions de Projecte. (ISD004d)</t>
  </si>
  <si>
    <t>ISD0049R</t>
  </si>
  <si>
    <t>Xarxa de petita evacuació, col·locada superficialment i fixada al parament, formada per tub de PVC, sèrie B, de 90 mm de diàmetre i 3,2 mm de gruix, que connecta l'aparell amb la baixant, el col·lector o el caixa sifònica; unió enganxada amb adhesiu. Inclús líquid netejador, adhesiu per a tubs i accessoris de PVC, material auxiliar para muntatge i subjecció a l'obra, accessoris i peces especials.
Inclou: Replanteig del recorregut de la canonada i de la situació dels elements de subjecció. Presentació de tubs. Fixació del material auxiliar per a muntatge i subjecció a l'obra. Muntatge, connexionat i comprovació del seu correcte funcionament. Realització de proves de servei.
Criteri d'amidament de projecte: Longitud mesurada segons documentació gràfica de Projecte.
Criteri de mesura d'obra: Es mesurarà la longitud realment executada segons especificacions de Projecte. (ISD004e)</t>
  </si>
  <si>
    <t>ISD004AR</t>
  </si>
  <si>
    <t>Xarxa de petita evacuació, col·locada superficialment i fixada al parament, formada per tub de PVC, sèrie B, de 110 mm de diàmetre i 3,2 mm de gruix, que connecta l'aparell amb la baixant, el col·lector o el caixa sifònica; unió enganxada amb adhesiu. Inclús líquid netejador, adhesiu per a tubs i accessoris de PVC, material auxiliar para muntatge i subjecció a l'obra, accessoris i peces especials.
Inclou: Replanteig del recorregut de la canonada i de la situació dels elements de subjecció. Presentació de tubs. Fixació del material auxiliar per a muntatge i subjecció a l'obra. Muntatge, connexionat i comprovació del seu correcte funcionament. Realització de proves de servei.
Criteri d'amidament de projecte: Longitud mesurada segons documentació gràfica de Projecte.
Criteri de mesura d'obra: Es mesurarà la longitud realment executada segons especificacions de Projecte. (ISD004f)</t>
  </si>
  <si>
    <t>Enllumenat</t>
  </si>
  <si>
    <t>'01.12.07</t>
  </si>
  <si>
    <t>PH21-AZP2</t>
  </si>
  <si>
    <t>Llum decoratiu encastable tipus downlight amb leds amb una vida útil de 25000 h, de forma circular, 9 W de potència, òptica d'alumini especular amb UGR =22, KINO2 XS LED 9W/840 BLANC V2, amb equip elèctric no regulable, aïllament classe II, cos d'alumini i grau de protecció IP20, encastat.  LLEDÓ o equivalent.</t>
  </si>
  <si>
    <t>PH21-AZX1</t>
  </si>
  <si>
    <t>Llum decoratiu encastable tipus downlight amb leds amb una vida útil de 25000 h, de forma circular, 12 W de potència, òptica d'alumini especular amb UGR =22, KINO2 M LED 11,5W/840 BLANC V2, amb equip elèctric no regulable, aïllament classe II, cos d'alumini i grau de protecció IP20, encastat.  LLEDÓ o equivalent.</t>
  </si>
  <si>
    <t>PH21-AZX2</t>
  </si>
  <si>
    <t>Llum decoratiu encastable tipus downlight amb leds amb una vida útil de 25000 h, de forma circular, 12 W de potència, òptica d'alumini especular amb UGR =22, KINO2 L LED 20W/840 BLANC V2, amb equip elèctric no regulable, aïllament classe II, cos d'alumini i grau de protecció IP20, encastat.  LLEDÓ o equivalent.</t>
  </si>
  <si>
    <t>PH24-3A7H</t>
  </si>
  <si>
    <t>Llumenera decorativa per a línia continua, amb difusor de lamel·les metàl·liques. LINE 50 OD-2989 1,68M 840 S/R UGR19 blanc mate, 30W, suspesa al sostre. Inclou accessori LINE 50, OD-2989 conjunt capçaleres OD2989 BL. LLEDÓ o equivalent.</t>
  </si>
  <si>
    <t>PH24-3AX1</t>
  </si>
  <si>
    <t>Llumenera decorativa per a línia continua, amb difusor de lamel·les metàl·liques. LINE 50 OD-2989 1,12M 840 S/R UGR19 blanc mate, 21W, suspesa al sostre. Inclou accessoris LINE 50, KIT SUSPENSOR CABLE OD-6666 BM, LLEDÓ o equivalent.</t>
  </si>
  <si>
    <t>PH11-AZWO</t>
  </si>
  <si>
    <t>Llumenera decorativa VARIANT 600 CIRCULAR SUPERFICIE OD-6666 LED 35W/840 sense regulació, blanc 600 mm. Inclou accessori KIT suspensió cable OD-6666 BM, muntada suspesa. LLEDÓ o equivalent.</t>
  </si>
  <si>
    <t>PH15-398H</t>
  </si>
  <si>
    <t>Llumenera lineal ADL118 FLAT 11 d'1,48 M 20W 940, instal·lada superficialment a paret. LLEDÓ o equivalent.</t>
  </si>
  <si>
    <t>PH15-39X2</t>
  </si>
  <si>
    <t>Llumenera lineal ADL118 FLAT 11 d'1,18 M 16W 940, instal·lada superficialment a paret. Inclou Driver sense regulació VH-EASYLINE K60 120W/24V, LLEDÓ o equivalent.</t>
  </si>
  <si>
    <t>PH23-BZFN</t>
  </si>
  <si>
    <t>Llumenera decorativa de suspesió BEGA 27,6 W de dimensions D 180 x 150 mm, longitut total 3000 mm. LLEDÓ o equivalent.</t>
  </si>
  <si>
    <t>13</t>
  </si>
  <si>
    <t xml:space="preserve">EQUIPAMENT </t>
  </si>
  <si>
    <t>Equipament sanitaris</t>
  </si>
  <si>
    <t>'01.13.01</t>
  </si>
  <si>
    <t>PJ181-3DXX</t>
  </si>
  <si>
    <t>Aigüera de planxa d'acer inoxidable amb una pica rectangular de 50x40 cm, acabat brillant, encastada a un taulell de cuina.</t>
  </si>
  <si>
    <t>PJ3F-3FQB</t>
  </si>
  <si>
    <t>Sifó registrable per a aigüera d'una pica, de plom, de diàmetre 50 mm, connectat a la xarxa de petita evacuació</t>
  </si>
  <si>
    <t>PJ210-3YKU</t>
  </si>
  <si>
    <t>Aixeta monocomandament per a aigüera, muntada superficialment, de llautó cromat preu superior, amb broc giratori de fosa, amb dues entrades de maniguets</t>
  </si>
  <si>
    <t>Mobiliari oficina</t>
  </si>
  <si>
    <t>'01.13.02</t>
  </si>
  <si>
    <t>EQ5AX001</t>
  </si>
  <si>
    <t>CADIRA VELA ENTAPISSADA BALI gris 220</t>
  </si>
  <si>
    <t>EQ5AX002</t>
  </si>
  <si>
    <t>CADIRA VELA ENTAPISSADA BALI GRIS 220 amb reposa braços</t>
  </si>
  <si>
    <t>EQ5AX003</t>
  </si>
  <si>
    <t xml:space="preserve">CADIRA SIMON MOBLES amb braç
MODEL: FISA amb braç
Color: Potes begres entapissat gris </t>
  </si>
  <si>
    <t>EQ5AX004</t>
  </si>
  <si>
    <t>CADIRA SIMON MOBLES FISA amb Braç blau
MODEL: FISA amb braç
Color: Potes begres entapissat blau</t>
  </si>
  <si>
    <t>EQ5AX005</t>
  </si>
  <si>
    <t>BUC 3 CALAIXOS rodes grises
Marca IMAN eef. 02631</t>
  </si>
  <si>
    <t>EQ5AX006</t>
  </si>
  <si>
    <t xml:space="preserve">TAULA 180 x 80 sèrie PUNTO ref. 61616. Blanc
Color blanc
Marca IMAN </t>
  </si>
  <si>
    <t>EQ5AX007</t>
  </si>
  <si>
    <t xml:space="preserve">TAULA auxiliar recta sèrie PUNTO ref. 61605. Blanc
Color blanc
Marca IMAN </t>
  </si>
  <si>
    <t>EQ5AX008</t>
  </si>
  <si>
    <t>ARMARI ESTANTERIA sèrie IMAN ref. s-4621    1470 x 800 x 420 
Color blanc</t>
  </si>
  <si>
    <t>EQ5AX009</t>
  </si>
  <si>
    <t>TAULA SIMON model CADI 180 x 80
Color acacia clara</t>
  </si>
  <si>
    <t>EQ5AX010</t>
  </si>
  <si>
    <t>PRESTATGERIES METÀL.LIQUES mides 100 x 200
Color acacia clara</t>
  </si>
  <si>
    <t>EQ5AX011</t>
  </si>
  <si>
    <t>DIVIÒRIES DE POLICARBONAT per taules</t>
  </si>
  <si>
    <t>Varis</t>
  </si>
  <si>
    <t>'01.13.03</t>
  </si>
  <si>
    <t>PQ72-79X1</t>
  </si>
  <si>
    <t>Mobiliari d'aglomerat amb laminat estratificat, hpl, amb mòduls baixos de 600 mm de fondària, d'amplària variable entre 550 i 650 mm i 900 mm d'alçària, amb portes del mateix acabat, col·locades amb frontises encastades, d'acer inoxidable, i tiradors també d'acer inoxidable. Completament muntat i acabat segons plànols i instruccions de la Direcció Facultativa.</t>
  </si>
  <si>
    <t>PQ72-79X2</t>
  </si>
  <si>
    <t>Mobiliari d'aglomerat amb laminat estratificat, hpl, amb mòduls baixos de 600 mm de fondària, d'amplària variable entre 550 i 650 mm i 900 mm d'alçària, amb portes i calaixos del mateix acabat, portes col·locades amb frontises encastades d'acer inoxidable i calaixos amb guies telescòpiques amb tancament ralentitzat al final de recorregut, i tiradors també d'acer inoxidable. Completament muntat i acabat segons plànols i instruccions de la Direcció Facultativa.</t>
  </si>
  <si>
    <t>PQ54-430X</t>
  </si>
  <si>
    <t>Taulell de compacte de marbre, Silestone, acabat amb color blanc WHITE STORM 14, grup II, de 20 mm de gruix. Inclou part proporcional de sòcol i suports al parament, forat per a placa, forat per aigüera, fixació d'aigüera per la part inferior i forat per aixeta. Element complet i muntat segons indicacions de la Direcció Facultativa.</t>
  </si>
  <si>
    <t>PQ54-43XX</t>
  </si>
  <si>
    <t>Taulell de laminat compacte d'alta pressió (segons norma EN 438-4:2005) HPL Plus de 12 mm de gruix. La capa superficial incorpora un recobriment transparent i tractada amb tecnología (EBC) amb millora de resistència al ratllat i als productes químics. Inclou part proporcional de suports al parament, forat per a elements encastats, fixació d'aigüera per la part inferior i forat per aixeta. Element complet i muntat i de color segons indicacions de la Direcció Facultativa.</t>
  </si>
  <si>
    <t>PQ91-H8XX</t>
  </si>
  <si>
    <t>Mòdul de guixeta de 180 cm d'alçada, 30 cm d'amplada i 50 cm de fons, amb tres portes, construïda en pannells fenólics HPL, amb portes de 13 mm de gruix, amb cantells polits, separadors interiors horitzontals, sostre i base de 10 mm, laterals, separadors intermedis i fons perforat per a ventilació, de 4 mm de gruix.Equipada frontisses anti-vandàliques d'acer inoxidable, barres per a penjar d'alumini amb penjadors lliscants d'ABS, pany i numeració de la porta sobre embellidor del pany, amb potes regulables de PVC, fixat mecànicament a la paret i als mòduls laterals</t>
  </si>
  <si>
    <t>PQ18-8FV7</t>
  </si>
  <si>
    <t>Banc de plàstic, d'1 m de llargària, sense suport, sense respatller, col·locat superficialment</t>
  </si>
  <si>
    <t>EQ5AU0X1</t>
  </si>
  <si>
    <t>Subministra, muntatge, transport i col·locació de taula 20 i 21, amb taulell HPL PLUS, de mides 2600x1200x900mm, formada per taulell, estructura, mobles inferiors i serveis. El taulell és de resines sintètiques termoenduribles reforçada amb fibres de fusta HPL, de 18 mm de gruix i 90 cm d'amplada, amb cantells bisellats o segons indicacions de la DF, es fixa a estructura de base i mobles baixos.  L'estructura de suport és de tipus C d'acer laminat, amb perfils de secció 60x30mm, amb acabat lacat a taller amb epoxi de poliéster de color blanc. El mobiliari baix està format per 3 mòduls suspesos amb dues portes i balda intermitja, de mides 1200mm amb taulell bilaminat hidròfug de 19mm de gruix i de color blanc, amb cantell de PVC i frontisses de laboratori amb apertura 270º. Els serveis estan compostos pels següents elements:
- 2uts Piletes de polipropilé de color blanc de 150x150mm.
- 4uts Columnes de serveis de 800mm realitzades en acer lacat en epoxi de color blanc.
- 2 columnes amb 1 aixeta d'aigua freda, una altra amb 2 presses Schuko o equivalent i 2 presses SAI i les altres dues 2 presses RJ45 i 2 presses Schuko o equivalent.
- 4uts de baldes de 1500mm realitzades en acer lacat en epoxi de color blanc i prestatge de fenòlic de gruix 12mm.
Inclou trasera de registre per a pas d'instal·lacions, fixacions i tot el petit material per deixar l'element acabat. Element complert segons detall.</t>
  </si>
  <si>
    <t>14</t>
  </si>
  <si>
    <t>URBANITZACIÓ EXTERIOR</t>
  </si>
  <si>
    <t>ENDERROCS</t>
  </si>
  <si>
    <t>Titol 4</t>
  </si>
  <si>
    <t>ENDERROC PAVIMENT ASFÀLTIC</t>
  </si>
  <si>
    <t>'01.14.01.01</t>
  </si>
  <si>
    <t>P2146-EA56</t>
  </si>
  <si>
    <t>Demolició de paviment de mescla bituminosa i base de formigó, amb retroexcavadora amb martell trencador, amb càrrega mecànica i manual sobre dúmper o camió. Inclòs temps d'espera</t>
  </si>
  <si>
    <t>P214W-FEMG</t>
  </si>
  <si>
    <t>Tall en paviment de mescla bituminosa de 15 cm de fondària com a mínim, amb màquina tallajunts amb disc de diamant, per a delimitar la zona a demolir</t>
  </si>
  <si>
    <t>ENDERROC VORADA</t>
  </si>
  <si>
    <t>'01.14.01.02</t>
  </si>
  <si>
    <t>P2148-EVL6</t>
  </si>
  <si>
    <t>Demolició de vorada col·locada sobre formigó, amb martell trencador muntat sobre retroexcavadora i càrrega manual i mecànica de runa sobre dúmper o camió. Inclòs temps d'espera de descàrrega de dúmper fins a contenidor</t>
  </si>
  <si>
    <t>ENDERROC DE PANOT</t>
  </si>
  <si>
    <t>'01.14.01.03</t>
  </si>
  <si>
    <t>P2146-DP99</t>
  </si>
  <si>
    <t>Demolició de paviment de panots i base de formigó, amb retroexcavadora amb martell trencador, amb càrrega mecànica i manual sobre dúmper o camió. Inclòs temps d'espera</t>
  </si>
  <si>
    <t>EXCAVACIÓ VORERAS</t>
  </si>
  <si>
    <t>'01.14.02.01</t>
  </si>
  <si>
    <t>P2214-EC89</t>
  </si>
  <si>
    <t>Excavació per a caixa de paviment en terreny compacte (SPT 20-50), realitzada amb pala excavadora i càrrega sobre dúmper o camió</t>
  </si>
  <si>
    <t>P2241-52SN</t>
  </si>
  <si>
    <t>Repàs i piconatge de caixa de paviment, amb compactació del 95% PM</t>
  </si>
  <si>
    <t>PAVIMENT DE PANOT</t>
  </si>
  <si>
    <t>'01.14.03.01</t>
  </si>
  <si>
    <t>P927-3EEN</t>
  </si>
  <si>
    <t>Subbase material seleccionat, amb estesa i piconatge del material al 100 % del PM</t>
  </si>
  <si>
    <t>P931-3G6X</t>
  </si>
  <si>
    <t>Base de formigó HM-20/B/20/I, de consistència tova i grandària màxima del granulat 20 mm, abocat des de camió amb estesa i vibratge manual, amb acabat reglejat</t>
  </si>
  <si>
    <t>P9E1-PP01</t>
  </si>
  <si>
    <t>Paviment de panot per a vorera gris de 20x20x4 cm de 9 pastilles, classe 1a, preu superior, col·locat a l'estesa amb sorra-ciment de 250 kg/m3 de ciment pòrtland i beurada de ciment pòrtland. especejament segons plànols i indicacions de la direcció facultativa, amb canvi de peces en trobades amb façanes, elements singulars, canvi de pendents, p.p. de peces especials per a invidents de panot estriat de 4 tires. Inclòs els treballs necessaris per gir i adaptació de les tapes de serveis existents a la nova cota i geometria del paviment</t>
  </si>
  <si>
    <t>VORADES</t>
  </si>
  <si>
    <t>'01.14.03.02</t>
  </si>
  <si>
    <t>P967-E9VD</t>
  </si>
  <si>
    <t>Peça recta de formigó per a vorades, monocapa, amb secció normalitzada per a vianants A1 20x14 cm, segons UNE 127340, de classe climàtica B, classe resistent a l'abrasió H i classe resistent a flexió S (R-3,5 MPa) segons UNE-EN 1340, col·locada sobre base de formigó no estructural HNE-15/P/40 de 10 a 20 cm d'alçària, i rejuntat amb morter per a ram de paleta</t>
  </si>
  <si>
    <t>15</t>
  </si>
  <si>
    <t>INTERVENCIONS EXTERIORS EN L'EDIFICI EXISTENT</t>
  </si>
  <si>
    <t xml:space="preserve">ENDERROCS </t>
  </si>
  <si>
    <t>ENDERROCS EN ELEMENTS SORTINTS EN FAÇANA</t>
  </si>
  <si>
    <t>'01.15.01.01</t>
  </si>
  <si>
    <t>P214L-X001</t>
  </si>
  <si>
    <t>Enderroc amb mitjans manuals complet dels elements sortints en la façana existent 
Inclou transport de runes a l'abocador + cànnon</t>
  </si>
  <si>
    <t xml:space="preserve">ENDERROC COBERTA PLANA </t>
  </si>
  <si>
    <t>'01.15.01.02</t>
  </si>
  <si>
    <t>P214L-CRMR</t>
  </si>
  <si>
    <t>Enderroc complet de coberta plana, no transitable, amb grava, amb mitjans manuals i martell pneumàtic i càrrega manual sobre camió o contenidor</t>
  </si>
  <si>
    <t>COBERTA</t>
  </si>
  <si>
    <t>'01.15.02</t>
  </si>
  <si>
    <t>P514-61T4</t>
  </si>
  <si>
    <t>Rehabilitació energètica amb aïllament tèrmic per a formació de coberta invertida no transitable, amb planxa de poliestirè extruït (XPS), resistència a compressió &gt;= 300 kPa, de 80 mm de gruix, amb cares llises i cantell mitjamossa, col·locades sense adherir, capa separadora amb geotèxtil de polipropilè i acabat amb una capa de protecció de palet de riera</t>
  </si>
  <si>
    <t>FAÇANA</t>
  </si>
  <si>
    <t>'01.15.03</t>
  </si>
  <si>
    <t>CQ</t>
  </si>
  <si>
    <t>CONTROL QUALITAT</t>
  </si>
  <si>
    <t>'01.CQ</t>
  </si>
  <si>
    <t>PPA000CQ</t>
  </si>
  <si>
    <t>PA</t>
  </si>
  <si>
    <t>Partida alçada a justificar per a Control de Qualitat a l'obra, en base al Pla i Programa de Control de Qualitat.</t>
  </si>
  <si>
    <t>GR</t>
  </si>
  <si>
    <t>Gestió de residus</t>
  </si>
  <si>
    <t>Residus d'enderrocs</t>
  </si>
  <si>
    <t>'01.GR.01</t>
  </si>
  <si>
    <t>P2R5-DT1M</t>
  </si>
  <si>
    <t>Transport de residus inerts o no especials a instal·lació autoritzada de gestió de residus, amb contenidor de 8 m3 de capacitat</t>
  </si>
  <si>
    <t>P2RA-EU3R</t>
  </si>
  <si>
    <t>Deposició controlada en dipòsit autoritzat inclòs el cànon sobre la deposició controlada dels residus de la construcció, segons la LLEI 8/2008, de residus barrejats inerts amb una densitat 1 t/m3, procedents de construcció o demolició, amb codi 170107 segons la Llista Europea de Residus (ORDEN MAM/304/2002)</t>
  </si>
  <si>
    <t>Residus d'excavació</t>
  </si>
  <si>
    <t>'01.GR.02</t>
  </si>
  <si>
    <t>P2R3-HFTQ</t>
  </si>
  <si>
    <t>Transport de terres no contaminades a obra exterior o centre de valorització, amb camió de 7 t i temps d'espera per a la càrrega amb mitjans mecànics, amb un recorregut de més de 5 i fins a 10 km</t>
  </si>
  <si>
    <t>P2RA-EU3W</t>
  </si>
  <si>
    <t>Deposició controlada en dipòsit autoritzat inclòs el cànon sobre la deposició controlada dels residus de la construcció, segons la LLEI 8/2008, de residus de terra inerts amb una densitat 1,6 t/m3, procedents d'excavació, amb codi 170504 segons la Llista Europea de Residus (ORDEN MAM/304/2002)</t>
  </si>
  <si>
    <t>Residus de construcció</t>
  </si>
  <si>
    <t>'01.GR.03</t>
  </si>
  <si>
    <t>PPA0GRF4</t>
  </si>
  <si>
    <t>Partida alçada a justificar per a Gestió de  Residus, en base a l'Estudi i el Pla Gestió de  Residus</t>
  </si>
  <si>
    <t>SS</t>
  </si>
  <si>
    <t>Seguretat i Salut</t>
  </si>
  <si>
    <t>'01.SS</t>
  </si>
  <si>
    <t>PPA000SS</t>
  </si>
  <si>
    <t>Partida alçada a justificar per a Seguretat i Salut a l'obra, en base a l'Estudi i el Pla de Seguretat i Salut.</t>
  </si>
  <si>
    <t xml:space="preserve">IMPORT TOTAL DEL PRESSUPOST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</si>
</sst>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5" x14ac:knownFonts="1">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s>
  <fills count="5">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FFFFCC"/>
        <bgColor rgb="FFFFFFCC"/>
      </patternFill>
    </fill>
  </fills>
  <borders count="1">
    <border>
      <left/>
      <right/>
      <top/>
      <bottom/>
      <diagonal/>
    </border>
  </borders>
  <cellStyleXfs count="1">
    <xf numFmtId="0" fontId="0" fillId="0" borderId="0" applyNumberFormat="0" applyBorder="0" applyAlignment="0"/>
  </cellStyleXfs>
  <cellXfs count="15">
    <xf numFmtId="0" fontId="0" fillId="0" borderId="0" xfId="0"/>
    <xf numFmtId="0" fontId="1" fillId="0" borderId="0" xfId="0" applyFont="1"/>
    <xf numFmtId="0" fontId="1" fillId="0" borderId="0" xfId="0" applyFont="1"/>
    <xf numFmtId="0" fontId="0" fillId="2" borderId="0" xfId="0" applyFill="1"/>
    <xf numFmtId="0" fontId="2" fillId="2" borderId="0" xfId="0" applyFont="1" applyFill="1" applyAlignment="1">
      <alignment horizontal="center"/>
    </xf>
    <xf numFmtId="0" fontId="3" fillId="3" borderId="0" xfId="0" applyFont="1" applyFill="1" applyAlignment="1">
      <alignment horizontal="right"/>
    </xf>
    <xf numFmtId="0" fontId="3" fillId="0" borderId="0" xfId="0" applyFont="1"/>
    <xf numFmtId="49" fontId="3" fillId="0" borderId="0" xfId="0" applyNumberFormat="1" applyFont="1"/>
    <xf numFmtId="49" fontId="1" fillId="0" borderId="0" xfId="0" applyNumberFormat="1" applyFont="1"/>
    <xf numFmtId="164" fontId="1" fillId="4" borderId="0" xfId="0" applyNumberFormat="1" applyFont="1" applyFill="1" applyProtection="1">
      <protection locked="0"/>
    </xf>
    <xf numFmtId="164" fontId="1" fillId="0" borderId="0" xfId="0" applyNumberFormat="1" applyFont="1"/>
    <xf numFmtId="164" fontId="3" fillId="0" borderId="0" xfId="0" applyNumberFormat="1" applyFont="1"/>
    <xf numFmtId="0" fontId="1" fillId="0" borderId="0" xfId="0" applyFont="1" applyAlignment="1">
      <alignment wrapText="1"/>
    </xf>
    <xf numFmtId="0" fontId="4" fillId="0" borderId="0" xfId="0" applyFont="1"/>
    <xf numFmtId="164" fontId="4" fillId="0" borderId="0" xfId="0" applyNumberFormat="1"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26"/>
  <sheetViews>
    <sheetView tabSelected="1" workbookViewId="0">
      <pane ySplit="8" topLeftCell="A9" activePane="bottomLeft" state="frozenSplit"/>
      <selection pane="bottomLeft"/>
    </sheetView>
  </sheetViews>
  <sheetFormatPr defaultRowHeight="15" x14ac:dyDescent="0.25"/>
  <cols>
    <col min="1" max="1" width="18.7109375" customWidth="1"/>
    <col min="2" max="2" width="3.42578125" customWidth="1"/>
    <col min="3" max="3" width="13.7109375" customWidth="1"/>
    <col min="4" max="4" width="4.42578125" customWidth="1"/>
    <col min="5" max="5" width="48.7109375" customWidth="1"/>
    <col min="6" max="7" width="12.7109375" customWidth="1"/>
    <col min="8" max="8" width="13.7109375" customWidth="1"/>
  </cols>
  <sheetData>
    <row r="1" spans="1:8" x14ac:dyDescent="0.25">
      <c r="E1" s="1" t="s">
        <v>0</v>
      </c>
      <c r="F1" s="1" t="s">
        <v>0</v>
      </c>
      <c r="G1" s="1" t="s">
        <v>0</v>
      </c>
      <c r="H1" s="1" t="s">
        <v>0</v>
      </c>
    </row>
    <row r="2" spans="1:8" x14ac:dyDescent="0.25">
      <c r="E2" s="1"/>
      <c r="F2" s="1"/>
      <c r="G2" s="1"/>
      <c r="H2" s="1"/>
    </row>
    <row r="3" spans="1:8" x14ac:dyDescent="0.25">
      <c r="E3" s="1"/>
      <c r="F3" s="1"/>
      <c r="G3" s="1"/>
      <c r="H3" s="1"/>
    </row>
    <row r="4" spans="1:8" x14ac:dyDescent="0.25">
      <c r="E4" s="1"/>
      <c r="F4" s="1"/>
      <c r="G4" s="1"/>
      <c r="H4" s="1"/>
    </row>
    <row r="6" spans="1:8" ht="18.75" x14ac:dyDescent="0.3">
      <c r="C6" s="3"/>
      <c r="D6" s="3"/>
      <c r="E6" s="4" t="s">
        <v>1</v>
      </c>
      <c r="F6" s="3"/>
      <c r="G6" s="3"/>
      <c r="H6" s="3"/>
    </row>
    <row r="8" spans="1:8" x14ac:dyDescent="0.25">
      <c r="F8" s="5" t="s">
        <v>2</v>
      </c>
      <c r="G8" s="5" t="s">
        <v>3</v>
      </c>
      <c r="H8" s="5" t="s">
        <v>4</v>
      </c>
    </row>
    <row r="10" spans="1:8" x14ac:dyDescent="0.25">
      <c r="C10" s="6" t="s">
        <v>5</v>
      </c>
      <c r="D10" s="7" t="s">
        <v>6</v>
      </c>
      <c r="E10" s="6" t="s">
        <v>7</v>
      </c>
    </row>
    <row r="11" spans="1:8" x14ac:dyDescent="0.25">
      <c r="C11" s="6" t="s">
        <v>8</v>
      </c>
      <c r="D11" s="7" t="s">
        <v>9</v>
      </c>
      <c r="E11" s="6" t="s">
        <v>10</v>
      </c>
    </row>
    <row r="13" spans="1:8" x14ac:dyDescent="0.25">
      <c r="A13" s="8" t="s">
        <v>11</v>
      </c>
      <c r="B13" s="2">
        <v>1</v>
      </c>
      <c r="C13" s="8" t="s">
        <v>12</v>
      </c>
      <c r="D13" s="8" t="s">
        <v>13</v>
      </c>
      <c r="E13" s="2" t="s">
        <v>14</v>
      </c>
      <c r="F13" s="9">
        <v>118.99</v>
      </c>
      <c r="G13" s="10">
        <v>4</v>
      </c>
      <c r="H13" s="10">
        <f t="shared" ref="H13:H30" si="0">ROUND(ROUND(F13,2)*ROUND(G13,2),2)</f>
        <v>475.96</v>
      </c>
    </row>
    <row r="14" spans="1:8" x14ac:dyDescent="0.25">
      <c r="A14" s="8" t="s">
        <v>11</v>
      </c>
      <c r="B14" s="2">
        <v>2</v>
      </c>
      <c r="C14" s="8" t="s">
        <v>15</v>
      </c>
      <c r="D14" s="8" t="s">
        <v>16</v>
      </c>
      <c r="E14" s="2" t="s">
        <v>17</v>
      </c>
      <c r="F14" s="9">
        <v>7.54</v>
      </c>
      <c r="G14" s="10">
        <v>308</v>
      </c>
      <c r="H14" s="10">
        <f t="shared" si="0"/>
        <v>2322.3200000000002</v>
      </c>
    </row>
    <row r="15" spans="1:8" x14ac:dyDescent="0.25">
      <c r="A15" s="8" t="s">
        <v>11</v>
      </c>
      <c r="B15" s="2">
        <v>3</v>
      </c>
      <c r="C15" s="8" t="s">
        <v>18</v>
      </c>
      <c r="D15" s="8" t="s">
        <v>16</v>
      </c>
      <c r="E15" s="2" t="s">
        <v>19</v>
      </c>
      <c r="F15" s="9">
        <v>0.09</v>
      </c>
      <c r="G15" s="10">
        <v>9240</v>
      </c>
      <c r="H15" s="10">
        <f t="shared" si="0"/>
        <v>831.6</v>
      </c>
    </row>
    <row r="16" spans="1:8" x14ac:dyDescent="0.25">
      <c r="A16" s="8" t="s">
        <v>11</v>
      </c>
      <c r="B16" s="2">
        <v>4</v>
      </c>
      <c r="C16" s="8" t="s">
        <v>20</v>
      </c>
      <c r="D16" s="8" t="s">
        <v>21</v>
      </c>
      <c r="E16" s="2" t="s">
        <v>22</v>
      </c>
      <c r="F16" s="9">
        <v>21</v>
      </c>
      <c r="G16" s="10">
        <v>46.36</v>
      </c>
      <c r="H16" s="10">
        <f t="shared" si="0"/>
        <v>973.56</v>
      </c>
    </row>
    <row r="17" spans="1:8" x14ac:dyDescent="0.25">
      <c r="A17" s="8" t="s">
        <v>11</v>
      </c>
      <c r="B17" s="2">
        <v>5</v>
      </c>
      <c r="C17" s="8" t="s">
        <v>23</v>
      </c>
      <c r="D17" s="8" t="s">
        <v>24</v>
      </c>
      <c r="E17" s="2" t="s">
        <v>25</v>
      </c>
      <c r="F17" s="9">
        <v>5.49</v>
      </c>
      <c r="G17" s="10">
        <v>9</v>
      </c>
      <c r="H17" s="10">
        <f t="shared" si="0"/>
        <v>49.41</v>
      </c>
    </row>
    <row r="18" spans="1:8" x14ac:dyDescent="0.25">
      <c r="A18" s="8" t="s">
        <v>11</v>
      </c>
      <c r="B18" s="2">
        <v>6</v>
      </c>
      <c r="C18" s="8" t="s">
        <v>26</v>
      </c>
      <c r="D18" s="8" t="s">
        <v>21</v>
      </c>
      <c r="E18" s="2" t="s">
        <v>27</v>
      </c>
      <c r="F18" s="9">
        <v>51.84</v>
      </c>
      <c r="G18" s="10">
        <v>43.32</v>
      </c>
      <c r="H18" s="10">
        <f t="shared" si="0"/>
        <v>2245.71</v>
      </c>
    </row>
    <row r="19" spans="1:8" x14ac:dyDescent="0.25">
      <c r="A19" s="8" t="s">
        <v>11</v>
      </c>
      <c r="B19" s="2">
        <v>7</v>
      </c>
      <c r="C19" s="8" t="s">
        <v>28</v>
      </c>
      <c r="D19" s="8" t="s">
        <v>16</v>
      </c>
      <c r="E19" s="2" t="s">
        <v>29</v>
      </c>
      <c r="F19" s="9">
        <v>1.92</v>
      </c>
      <c r="G19" s="10">
        <v>18</v>
      </c>
      <c r="H19" s="10">
        <f t="shared" si="0"/>
        <v>34.56</v>
      </c>
    </row>
    <row r="20" spans="1:8" x14ac:dyDescent="0.25">
      <c r="A20" s="8" t="s">
        <v>11</v>
      </c>
      <c r="B20" s="2">
        <v>8</v>
      </c>
      <c r="C20" s="8" t="s">
        <v>30</v>
      </c>
      <c r="D20" s="8" t="s">
        <v>16</v>
      </c>
      <c r="E20" s="2" t="s">
        <v>31</v>
      </c>
      <c r="F20" s="9">
        <v>1.74</v>
      </c>
      <c r="G20" s="10">
        <v>76.5</v>
      </c>
      <c r="H20" s="10">
        <f t="shared" si="0"/>
        <v>133.11000000000001</v>
      </c>
    </row>
    <row r="21" spans="1:8" x14ac:dyDescent="0.25">
      <c r="A21" s="8" t="s">
        <v>11</v>
      </c>
      <c r="B21" s="2">
        <v>9</v>
      </c>
      <c r="C21" s="8" t="s">
        <v>32</v>
      </c>
      <c r="D21" s="8" t="s">
        <v>13</v>
      </c>
      <c r="E21" s="2" t="s">
        <v>33</v>
      </c>
      <c r="F21" s="9">
        <v>11.45</v>
      </c>
      <c r="G21" s="10">
        <v>12</v>
      </c>
      <c r="H21" s="10">
        <f t="shared" si="0"/>
        <v>137.4</v>
      </c>
    </row>
    <row r="22" spans="1:8" x14ac:dyDescent="0.25">
      <c r="A22" s="8" t="s">
        <v>11</v>
      </c>
      <c r="B22" s="2">
        <v>10</v>
      </c>
      <c r="C22" s="8" t="s">
        <v>34</v>
      </c>
      <c r="D22" s="8" t="s">
        <v>13</v>
      </c>
      <c r="E22" s="2" t="s">
        <v>35</v>
      </c>
      <c r="F22" s="9">
        <v>22.91</v>
      </c>
      <c r="G22" s="10">
        <v>12</v>
      </c>
      <c r="H22" s="10">
        <f t="shared" si="0"/>
        <v>274.92</v>
      </c>
    </row>
    <row r="23" spans="1:8" x14ac:dyDescent="0.25">
      <c r="A23" s="8" t="s">
        <v>11</v>
      </c>
      <c r="B23" s="2">
        <v>11</v>
      </c>
      <c r="C23" s="8" t="s">
        <v>36</v>
      </c>
      <c r="D23" s="8" t="s">
        <v>13</v>
      </c>
      <c r="E23" s="2" t="s">
        <v>37</v>
      </c>
      <c r="F23" s="9">
        <v>22.55</v>
      </c>
      <c r="G23" s="10">
        <v>9</v>
      </c>
      <c r="H23" s="10">
        <f t="shared" si="0"/>
        <v>202.95</v>
      </c>
    </row>
    <row r="24" spans="1:8" x14ac:dyDescent="0.25">
      <c r="A24" s="8" t="s">
        <v>11</v>
      </c>
      <c r="B24" s="2">
        <v>12</v>
      </c>
      <c r="C24" s="8" t="s">
        <v>38</v>
      </c>
      <c r="D24" s="8" t="s">
        <v>13</v>
      </c>
      <c r="E24" s="2" t="s">
        <v>39</v>
      </c>
      <c r="F24" s="9">
        <v>1685.58</v>
      </c>
      <c r="G24" s="10">
        <v>1</v>
      </c>
      <c r="H24" s="10">
        <f t="shared" si="0"/>
        <v>1685.58</v>
      </c>
    </row>
    <row r="25" spans="1:8" x14ac:dyDescent="0.25">
      <c r="A25" s="8" t="s">
        <v>11</v>
      </c>
      <c r="B25" s="2">
        <v>13</v>
      </c>
      <c r="C25" s="8" t="s">
        <v>40</v>
      </c>
      <c r="D25" s="8" t="s">
        <v>16</v>
      </c>
      <c r="E25" s="2" t="s">
        <v>41</v>
      </c>
      <c r="F25" s="9">
        <v>10.54</v>
      </c>
      <c r="G25" s="10">
        <v>171.9</v>
      </c>
      <c r="H25" s="10">
        <f t="shared" si="0"/>
        <v>1811.83</v>
      </c>
    </row>
    <row r="26" spans="1:8" x14ac:dyDescent="0.25">
      <c r="A26" s="8" t="s">
        <v>11</v>
      </c>
      <c r="B26" s="2">
        <v>14</v>
      </c>
      <c r="C26" s="8" t="s">
        <v>42</v>
      </c>
      <c r="D26" s="8" t="s">
        <v>16</v>
      </c>
      <c r="E26" s="2" t="s">
        <v>43</v>
      </c>
      <c r="F26" s="9">
        <v>5.73</v>
      </c>
      <c r="G26" s="10">
        <v>154.03</v>
      </c>
      <c r="H26" s="10">
        <f t="shared" si="0"/>
        <v>882.59</v>
      </c>
    </row>
    <row r="27" spans="1:8" x14ac:dyDescent="0.25">
      <c r="A27" s="8" t="s">
        <v>11</v>
      </c>
      <c r="B27" s="2">
        <v>15</v>
      </c>
      <c r="C27" s="8" t="s">
        <v>44</v>
      </c>
      <c r="D27" s="8" t="s">
        <v>16</v>
      </c>
      <c r="E27" s="2" t="s">
        <v>45</v>
      </c>
      <c r="F27" s="9">
        <v>6.12</v>
      </c>
      <c r="G27" s="10">
        <v>24</v>
      </c>
      <c r="H27" s="10">
        <f t="shared" si="0"/>
        <v>146.88</v>
      </c>
    </row>
    <row r="28" spans="1:8" x14ac:dyDescent="0.25">
      <c r="A28" s="8" t="s">
        <v>11</v>
      </c>
      <c r="B28" s="2">
        <v>16</v>
      </c>
      <c r="C28" s="8" t="s">
        <v>46</v>
      </c>
      <c r="D28" s="8" t="s">
        <v>24</v>
      </c>
      <c r="E28" s="2" t="s">
        <v>47</v>
      </c>
      <c r="F28" s="9">
        <v>3.97</v>
      </c>
      <c r="G28" s="10">
        <v>10.5</v>
      </c>
      <c r="H28" s="10">
        <f t="shared" si="0"/>
        <v>41.69</v>
      </c>
    </row>
    <row r="29" spans="1:8" x14ac:dyDescent="0.25">
      <c r="A29" s="8" t="s">
        <v>11</v>
      </c>
      <c r="B29" s="2">
        <v>17</v>
      </c>
      <c r="C29" s="8" t="s">
        <v>48</v>
      </c>
      <c r="D29" s="8" t="s">
        <v>13</v>
      </c>
      <c r="E29" s="2" t="s">
        <v>49</v>
      </c>
      <c r="F29" s="9">
        <v>722.18</v>
      </c>
      <c r="G29" s="10">
        <v>1</v>
      </c>
      <c r="H29" s="10">
        <f t="shared" si="0"/>
        <v>722.18</v>
      </c>
    </row>
    <row r="30" spans="1:8" x14ac:dyDescent="0.25">
      <c r="A30" s="8" t="s">
        <v>11</v>
      </c>
      <c r="B30" s="2">
        <v>18</v>
      </c>
      <c r="C30" s="8" t="s">
        <v>50</v>
      </c>
      <c r="D30" s="8" t="s">
        <v>16</v>
      </c>
      <c r="E30" s="2" t="s">
        <v>51</v>
      </c>
      <c r="F30" s="9">
        <v>6.87</v>
      </c>
      <c r="G30" s="10">
        <v>90.48</v>
      </c>
      <c r="H30" s="10">
        <f t="shared" si="0"/>
        <v>621.6</v>
      </c>
    </row>
    <row r="31" spans="1:8" x14ac:dyDescent="0.25">
      <c r="E31" s="6" t="s">
        <v>52</v>
      </c>
      <c r="F31" s="6"/>
      <c r="G31" s="6"/>
      <c r="H31" s="11">
        <f>SUM(H13:H30)</f>
        <v>13593.85</v>
      </c>
    </row>
    <row r="33" spans="1:8" x14ac:dyDescent="0.25">
      <c r="C33" s="6" t="s">
        <v>5</v>
      </c>
      <c r="D33" s="7" t="s">
        <v>6</v>
      </c>
      <c r="E33" s="6" t="s">
        <v>7</v>
      </c>
    </row>
    <row r="34" spans="1:8" x14ac:dyDescent="0.25">
      <c r="C34" s="6" t="s">
        <v>8</v>
      </c>
      <c r="D34" s="7" t="s">
        <v>6</v>
      </c>
      <c r="E34" s="6" t="s">
        <v>53</v>
      </c>
    </row>
    <row r="36" spans="1:8" x14ac:dyDescent="0.25">
      <c r="A36" s="8" t="s">
        <v>54</v>
      </c>
      <c r="B36" s="2">
        <v>1</v>
      </c>
      <c r="C36" s="8" t="s">
        <v>55</v>
      </c>
      <c r="D36" s="8" t="s">
        <v>16</v>
      </c>
      <c r="E36" s="2" t="s">
        <v>56</v>
      </c>
      <c r="F36" s="9">
        <v>2.0699999999999998</v>
      </c>
      <c r="G36" s="10">
        <v>129.72</v>
      </c>
      <c r="H36" s="10">
        <f>ROUND(ROUND(F36,2)*ROUND(G36,2),2)</f>
        <v>268.52</v>
      </c>
    </row>
    <row r="37" spans="1:8" x14ac:dyDescent="0.25">
      <c r="A37" s="8" t="s">
        <v>54</v>
      </c>
      <c r="B37" s="2">
        <v>2</v>
      </c>
      <c r="C37" s="8" t="s">
        <v>57</v>
      </c>
      <c r="D37" s="8" t="s">
        <v>21</v>
      </c>
      <c r="E37" s="2" t="s">
        <v>58</v>
      </c>
      <c r="F37" s="9">
        <v>3.46</v>
      </c>
      <c r="G37" s="10">
        <v>76.62</v>
      </c>
      <c r="H37" s="10">
        <f>ROUND(ROUND(F37,2)*ROUND(G37,2),2)</f>
        <v>265.11</v>
      </c>
    </row>
    <row r="38" spans="1:8" x14ac:dyDescent="0.25">
      <c r="A38" s="8" t="s">
        <v>54</v>
      </c>
      <c r="B38" s="2">
        <v>3</v>
      </c>
      <c r="C38" s="8" t="s">
        <v>59</v>
      </c>
      <c r="D38" s="8" t="s">
        <v>21</v>
      </c>
      <c r="E38" s="2" t="s">
        <v>60</v>
      </c>
      <c r="F38" s="9">
        <v>7.61</v>
      </c>
      <c r="G38" s="10">
        <v>42.93</v>
      </c>
      <c r="H38" s="10">
        <f>ROUND(ROUND(F38,2)*ROUND(G38,2),2)</f>
        <v>326.7</v>
      </c>
    </row>
    <row r="39" spans="1:8" x14ac:dyDescent="0.25">
      <c r="A39" s="8" t="s">
        <v>54</v>
      </c>
      <c r="B39" s="2">
        <v>4</v>
      </c>
      <c r="C39" s="8" t="s">
        <v>61</v>
      </c>
      <c r="D39" s="8" t="s">
        <v>21</v>
      </c>
      <c r="E39" s="2" t="s">
        <v>62</v>
      </c>
      <c r="F39" s="9">
        <v>8.51</v>
      </c>
      <c r="G39" s="10">
        <v>19.57</v>
      </c>
      <c r="H39" s="10">
        <f>ROUND(ROUND(F39,2)*ROUND(G39,2),2)</f>
        <v>166.54</v>
      </c>
    </row>
    <row r="40" spans="1:8" x14ac:dyDescent="0.25">
      <c r="A40" s="8" t="s">
        <v>54</v>
      </c>
      <c r="B40" s="2">
        <v>5</v>
      </c>
      <c r="C40" s="8" t="s">
        <v>63</v>
      </c>
      <c r="D40" s="8" t="s">
        <v>21</v>
      </c>
      <c r="E40" s="2" t="s">
        <v>64</v>
      </c>
      <c r="F40" s="9">
        <v>9.92</v>
      </c>
      <c r="G40" s="10">
        <v>4.58</v>
      </c>
      <c r="H40" s="10">
        <f>ROUND(ROUND(F40,2)*ROUND(G40,2),2)</f>
        <v>45.43</v>
      </c>
    </row>
    <row r="41" spans="1:8" x14ac:dyDescent="0.25">
      <c r="E41" s="6" t="s">
        <v>52</v>
      </c>
      <c r="F41" s="6"/>
      <c r="G41" s="6"/>
      <c r="H41" s="11">
        <f>SUM(H36:H40)</f>
        <v>1072.3</v>
      </c>
    </row>
    <row r="43" spans="1:8" x14ac:dyDescent="0.25">
      <c r="C43" s="6" t="s">
        <v>5</v>
      </c>
      <c r="D43" s="7" t="s">
        <v>6</v>
      </c>
      <c r="E43" s="6" t="s">
        <v>7</v>
      </c>
    </row>
    <row r="44" spans="1:8" x14ac:dyDescent="0.25">
      <c r="C44" s="6" t="s">
        <v>8</v>
      </c>
      <c r="D44" s="7" t="s">
        <v>65</v>
      </c>
      <c r="E44" s="6" t="s">
        <v>66</v>
      </c>
    </row>
    <row r="46" spans="1:8" x14ac:dyDescent="0.25">
      <c r="A46" s="8" t="s">
        <v>67</v>
      </c>
      <c r="B46" s="2">
        <v>1</v>
      </c>
      <c r="C46" s="8" t="s">
        <v>68</v>
      </c>
      <c r="D46" s="8" t="s">
        <v>16</v>
      </c>
      <c r="E46" s="2" t="s">
        <v>69</v>
      </c>
      <c r="F46" s="9">
        <v>12.13</v>
      </c>
      <c r="G46" s="10">
        <v>44.98</v>
      </c>
      <c r="H46" s="10">
        <f>ROUND(ROUND(F46,2)*ROUND(G46,2),2)</f>
        <v>545.61</v>
      </c>
    </row>
    <row r="47" spans="1:8" x14ac:dyDescent="0.25">
      <c r="A47" s="8" t="s">
        <v>67</v>
      </c>
      <c r="B47" s="2">
        <v>2</v>
      </c>
      <c r="C47" s="8" t="s">
        <v>70</v>
      </c>
      <c r="D47" s="8" t="s">
        <v>21</v>
      </c>
      <c r="E47" s="2" t="s">
        <v>71</v>
      </c>
      <c r="F47" s="9">
        <v>78.930000000000007</v>
      </c>
      <c r="G47" s="10">
        <v>3.12</v>
      </c>
      <c r="H47" s="10">
        <f>ROUND(ROUND(F47,2)*ROUND(G47,2),2)</f>
        <v>246.26</v>
      </c>
    </row>
    <row r="48" spans="1:8" x14ac:dyDescent="0.25">
      <c r="A48" s="8" t="s">
        <v>67</v>
      </c>
      <c r="B48" s="2">
        <v>3</v>
      </c>
      <c r="C48" s="8" t="s">
        <v>72</v>
      </c>
      <c r="D48" s="8" t="s">
        <v>21</v>
      </c>
      <c r="E48" s="2" t="s">
        <v>73</v>
      </c>
      <c r="F48" s="9">
        <v>86.45</v>
      </c>
      <c r="G48" s="10">
        <v>28.18</v>
      </c>
      <c r="H48" s="10">
        <f>ROUND(ROUND(F48,2)*ROUND(G48,2),2)</f>
        <v>2436.16</v>
      </c>
    </row>
    <row r="49" spans="1:8" x14ac:dyDescent="0.25">
      <c r="A49" s="8" t="s">
        <v>67</v>
      </c>
      <c r="B49" s="2">
        <v>4</v>
      </c>
      <c r="C49" s="8" t="s">
        <v>74</v>
      </c>
      <c r="D49" s="8" t="s">
        <v>16</v>
      </c>
      <c r="E49" s="2" t="s">
        <v>75</v>
      </c>
      <c r="F49" s="9">
        <v>22.05</v>
      </c>
      <c r="G49" s="10">
        <v>101.28</v>
      </c>
      <c r="H49" s="10">
        <f>ROUND(ROUND(F49,2)*ROUND(G49,2),2)</f>
        <v>2233.2199999999998</v>
      </c>
    </row>
    <row r="50" spans="1:8" x14ac:dyDescent="0.25">
      <c r="A50" s="8" t="s">
        <v>67</v>
      </c>
      <c r="B50" s="2">
        <v>5</v>
      </c>
      <c r="C50" s="8" t="s">
        <v>76</v>
      </c>
      <c r="D50" s="8" t="s">
        <v>77</v>
      </c>
      <c r="E50" s="2" t="s">
        <v>78</v>
      </c>
      <c r="F50" s="9">
        <v>1.51</v>
      </c>
      <c r="G50" s="10">
        <v>2221.23</v>
      </c>
      <c r="H50" s="10">
        <f>ROUND(ROUND(F50,2)*ROUND(G50,2),2)</f>
        <v>3354.06</v>
      </c>
    </row>
    <row r="51" spans="1:8" x14ac:dyDescent="0.25">
      <c r="E51" s="6" t="s">
        <v>52</v>
      </c>
      <c r="F51" s="6"/>
      <c r="G51" s="6"/>
      <c r="H51" s="11">
        <f>SUM(H46:H50)</f>
        <v>8815.31</v>
      </c>
    </row>
    <row r="53" spans="1:8" x14ac:dyDescent="0.25">
      <c r="C53" s="6" t="s">
        <v>5</v>
      </c>
      <c r="D53" s="7" t="s">
        <v>6</v>
      </c>
      <c r="E53" s="6" t="s">
        <v>7</v>
      </c>
    </row>
    <row r="54" spans="1:8" x14ac:dyDescent="0.25">
      <c r="C54" s="6" t="s">
        <v>8</v>
      </c>
      <c r="D54" s="7" t="s">
        <v>79</v>
      </c>
      <c r="E54" s="6" t="s">
        <v>80</v>
      </c>
    </row>
    <row r="56" spans="1:8" x14ac:dyDescent="0.25">
      <c r="A56" s="8" t="s">
        <v>81</v>
      </c>
      <c r="B56" s="2">
        <v>1</v>
      </c>
      <c r="C56" s="8" t="s">
        <v>82</v>
      </c>
      <c r="D56" s="8" t="s">
        <v>21</v>
      </c>
      <c r="E56" s="2" t="s">
        <v>83</v>
      </c>
      <c r="F56" s="9">
        <v>120.34</v>
      </c>
      <c r="G56" s="10">
        <v>5.1100000000000003</v>
      </c>
      <c r="H56" s="10">
        <f t="shared" ref="H56:H73" si="1">ROUND(ROUND(F56,2)*ROUND(G56,2),2)</f>
        <v>614.94000000000005</v>
      </c>
    </row>
    <row r="57" spans="1:8" x14ac:dyDescent="0.25">
      <c r="A57" s="8" t="s">
        <v>81</v>
      </c>
      <c r="B57" s="2">
        <v>2</v>
      </c>
      <c r="C57" s="8" t="s">
        <v>84</v>
      </c>
      <c r="D57" s="8" t="s">
        <v>16</v>
      </c>
      <c r="E57" s="2" t="s">
        <v>85</v>
      </c>
      <c r="F57" s="9">
        <v>27.72</v>
      </c>
      <c r="G57" s="10">
        <v>80.8</v>
      </c>
      <c r="H57" s="10">
        <f t="shared" si="1"/>
        <v>2239.7800000000002</v>
      </c>
    </row>
    <row r="58" spans="1:8" x14ac:dyDescent="0.25">
      <c r="A58" s="8" t="s">
        <v>81</v>
      </c>
      <c r="B58" s="2">
        <v>3</v>
      </c>
      <c r="C58" s="8" t="s">
        <v>86</v>
      </c>
      <c r="D58" s="8" t="s">
        <v>77</v>
      </c>
      <c r="E58" s="2" t="s">
        <v>87</v>
      </c>
      <c r="F58" s="9">
        <v>1.51</v>
      </c>
      <c r="G58" s="10">
        <v>701.5</v>
      </c>
      <c r="H58" s="10">
        <f t="shared" si="1"/>
        <v>1059.27</v>
      </c>
    </row>
    <row r="59" spans="1:8" x14ac:dyDescent="0.25">
      <c r="A59" s="8" t="s">
        <v>81</v>
      </c>
      <c r="B59" s="2">
        <v>4</v>
      </c>
      <c r="C59" s="8" t="s">
        <v>88</v>
      </c>
      <c r="D59" s="8" t="s">
        <v>21</v>
      </c>
      <c r="E59" s="2" t="s">
        <v>89</v>
      </c>
      <c r="F59" s="9">
        <v>95.9</v>
      </c>
      <c r="G59" s="10">
        <v>46.84</v>
      </c>
      <c r="H59" s="10">
        <f t="shared" si="1"/>
        <v>4491.96</v>
      </c>
    </row>
    <row r="60" spans="1:8" x14ac:dyDescent="0.25">
      <c r="A60" s="8" t="s">
        <v>81</v>
      </c>
      <c r="B60" s="2">
        <v>5</v>
      </c>
      <c r="C60" s="8" t="s">
        <v>90</v>
      </c>
      <c r="D60" s="8" t="s">
        <v>16</v>
      </c>
      <c r="E60" s="2" t="s">
        <v>91</v>
      </c>
      <c r="F60" s="9">
        <v>34.770000000000003</v>
      </c>
      <c r="G60" s="10">
        <v>233.35</v>
      </c>
      <c r="H60" s="10">
        <f t="shared" si="1"/>
        <v>8113.58</v>
      </c>
    </row>
    <row r="61" spans="1:8" x14ac:dyDescent="0.25">
      <c r="A61" s="8" t="s">
        <v>81</v>
      </c>
      <c r="B61" s="2">
        <v>6</v>
      </c>
      <c r="C61" s="8" t="s">
        <v>92</v>
      </c>
      <c r="D61" s="8" t="s">
        <v>21</v>
      </c>
      <c r="E61" s="2" t="s">
        <v>93</v>
      </c>
      <c r="F61" s="9">
        <v>98.23</v>
      </c>
      <c r="G61" s="10">
        <v>1.89</v>
      </c>
      <c r="H61" s="10">
        <f t="shared" si="1"/>
        <v>185.65</v>
      </c>
    </row>
    <row r="62" spans="1:8" x14ac:dyDescent="0.25">
      <c r="A62" s="8" t="s">
        <v>81</v>
      </c>
      <c r="B62" s="2">
        <v>7</v>
      </c>
      <c r="C62" s="8" t="s">
        <v>94</v>
      </c>
      <c r="D62" s="8" t="s">
        <v>16</v>
      </c>
      <c r="E62" s="2" t="s">
        <v>95</v>
      </c>
      <c r="F62" s="9">
        <v>69.010000000000005</v>
      </c>
      <c r="G62" s="10">
        <v>20.82</v>
      </c>
      <c r="H62" s="10">
        <f t="shared" si="1"/>
        <v>1436.79</v>
      </c>
    </row>
    <row r="63" spans="1:8" x14ac:dyDescent="0.25">
      <c r="A63" s="8" t="s">
        <v>81</v>
      </c>
      <c r="B63" s="2">
        <v>8</v>
      </c>
      <c r="C63" s="8" t="s">
        <v>96</v>
      </c>
      <c r="D63" s="8" t="s">
        <v>77</v>
      </c>
      <c r="E63" s="2" t="s">
        <v>97</v>
      </c>
      <c r="F63" s="9">
        <v>1.73</v>
      </c>
      <c r="G63" s="10">
        <v>6816.88</v>
      </c>
      <c r="H63" s="10">
        <f t="shared" si="1"/>
        <v>11793.2</v>
      </c>
    </row>
    <row r="64" spans="1:8" x14ac:dyDescent="0.25">
      <c r="A64" s="8" t="s">
        <v>81</v>
      </c>
      <c r="B64" s="2">
        <v>9</v>
      </c>
      <c r="C64" s="8" t="s">
        <v>98</v>
      </c>
      <c r="D64" s="8" t="s">
        <v>16</v>
      </c>
      <c r="E64" s="2" t="s">
        <v>99</v>
      </c>
      <c r="F64" s="9">
        <v>96.44</v>
      </c>
      <c r="G64" s="10">
        <v>52</v>
      </c>
      <c r="H64" s="10">
        <f t="shared" si="1"/>
        <v>5014.88</v>
      </c>
    </row>
    <row r="65" spans="1:8" x14ac:dyDescent="0.25">
      <c r="A65" s="8" t="s">
        <v>81</v>
      </c>
      <c r="B65" s="2">
        <v>10</v>
      </c>
      <c r="C65" s="8" t="s">
        <v>100</v>
      </c>
      <c r="D65" s="8" t="s">
        <v>77</v>
      </c>
      <c r="E65" s="2" t="s">
        <v>101</v>
      </c>
      <c r="F65" s="9">
        <v>2.11</v>
      </c>
      <c r="G65" s="10">
        <v>142.80000000000001</v>
      </c>
      <c r="H65" s="10">
        <f t="shared" si="1"/>
        <v>301.31</v>
      </c>
    </row>
    <row r="66" spans="1:8" x14ac:dyDescent="0.25">
      <c r="A66" s="8" t="s">
        <v>81</v>
      </c>
      <c r="B66" s="2">
        <v>11</v>
      </c>
      <c r="C66" s="8" t="s">
        <v>102</v>
      </c>
      <c r="D66" s="8" t="s">
        <v>77</v>
      </c>
      <c r="E66" s="2" t="s">
        <v>103</v>
      </c>
      <c r="F66" s="9">
        <v>2.2000000000000002</v>
      </c>
      <c r="G66" s="10">
        <v>531.29999999999995</v>
      </c>
      <c r="H66" s="10">
        <f t="shared" si="1"/>
        <v>1168.8599999999999</v>
      </c>
    </row>
    <row r="67" spans="1:8" x14ac:dyDescent="0.25">
      <c r="A67" s="8" t="s">
        <v>81</v>
      </c>
      <c r="B67" s="2">
        <v>12</v>
      </c>
      <c r="C67" s="8" t="s">
        <v>104</v>
      </c>
      <c r="D67" s="8" t="s">
        <v>77</v>
      </c>
      <c r="E67" s="2" t="s">
        <v>105</v>
      </c>
      <c r="F67" s="9">
        <v>2.31</v>
      </c>
      <c r="G67" s="10">
        <v>1151.5899999999999</v>
      </c>
      <c r="H67" s="10">
        <f t="shared" si="1"/>
        <v>2660.17</v>
      </c>
    </row>
    <row r="68" spans="1:8" x14ac:dyDescent="0.25">
      <c r="A68" s="8" t="s">
        <v>81</v>
      </c>
      <c r="B68" s="2">
        <v>13</v>
      </c>
      <c r="C68" s="8" t="s">
        <v>106</v>
      </c>
      <c r="D68" s="8" t="s">
        <v>77</v>
      </c>
      <c r="E68" s="2" t="s">
        <v>107</v>
      </c>
      <c r="F68" s="9">
        <v>4.29</v>
      </c>
      <c r="G68" s="10">
        <v>265.88</v>
      </c>
      <c r="H68" s="10">
        <f t="shared" si="1"/>
        <v>1140.6300000000001</v>
      </c>
    </row>
    <row r="69" spans="1:8" x14ac:dyDescent="0.25">
      <c r="A69" s="8" t="s">
        <v>81</v>
      </c>
      <c r="B69" s="2">
        <v>14</v>
      </c>
      <c r="C69" s="8" t="s">
        <v>108</v>
      </c>
      <c r="D69" s="8" t="s">
        <v>109</v>
      </c>
      <c r="E69" s="2" t="s">
        <v>110</v>
      </c>
      <c r="F69" s="9">
        <v>1.64</v>
      </c>
      <c r="G69" s="10">
        <v>29</v>
      </c>
      <c r="H69" s="10">
        <f t="shared" si="1"/>
        <v>47.56</v>
      </c>
    </row>
    <row r="70" spans="1:8" x14ac:dyDescent="0.25">
      <c r="A70" s="8" t="s">
        <v>81</v>
      </c>
      <c r="B70" s="2">
        <v>15</v>
      </c>
      <c r="C70" s="8" t="s">
        <v>111</v>
      </c>
      <c r="D70" s="8" t="s">
        <v>13</v>
      </c>
      <c r="E70" s="2" t="s">
        <v>112</v>
      </c>
      <c r="F70" s="9">
        <v>10.11</v>
      </c>
      <c r="G70" s="10">
        <v>99</v>
      </c>
      <c r="H70" s="10">
        <f t="shared" si="1"/>
        <v>1000.89</v>
      </c>
    </row>
    <row r="71" spans="1:8" x14ac:dyDescent="0.25">
      <c r="A71" s="8" t="s">
        <v>81</v>
      </c>
      <c r="B71" s="2">
        <v>16</v>
      </c>
      <c r="C71" s="8" t="s">
        <v>113</v>
      </c>
      <c r="D71" s="8" t="s">
        <v>16</v>
      </c>
      <c r="E71" s="2" t="s">
        <v>114</v>
      </c>
      <c r="F71" s="9">
        <v>43.22</v>
      </c>
      <c r="G71" s="10">
        <v>16.2</v>
      </c>
      <c r="H71" s="10">
        <f t="shared" si="1"/>
        <v>700.16</v>
      </c>
    </row>
    <row r="72" spans="1:8" x14ac:dyDescent="0.25">
      <c r="A72" s="8" t="s">
        <v>81</v>
      </c>
      <c r="B72" s="2">
        <v>17</v>
      </c>
      <c r="C72" s="8" t="s">
        <v>115</v>
      </c>
      <c r="D72" s="8" t="s">
        <v>16</v>
      </c>
      <c r="E72" s="2" t="s">
        <v>116</v>
      </c>
      <c r="F72" s="9">
        <v>83.17</v>
      </c>
      <c r="G72" s="10">
        <v>27.4</v>
      </c>
      <c r="H72" s="10">
        <f t="shared" si="1"/>
        <v>2278.86</v>
      </c>
    </row>
    <row r="73" spans="1:8" x14ac:dyDescent="0.25">
      <c r="A73" s="8" t="s">
        <v>81</v>
      </c>
      <c r="B73" s="2">
        <v>18</v>
      </c>
      <c r="C73" s="8" t="s">
        <v>117</v>
      </c>
      <c r="D73" s="8" t="s">
        <v>13</v>
      </c>
      <c r="E73" s="2" t="s">
        <v>118</v>
      </c>
      <c r="F73" s="9">
        <v>1102.56</v>
      </c>
      <c r="G73" s="10">
        <v>2</v>
      </c>
      <c r="H73" s="10">
        <f t="shared" si="1"/>
        <v>2205.12</v>
      </c>
    </row>
    <row r="74" spans="1:8" x14ac:dyDescent="0.25">
      <c r="E74" s="6" t="s">
        <v>52</v>
      </c>
      <c r="F74" s="6"/>
      <c r="G74" s="6"/>
      <c r="H74" s="11">
        <f>SUM(H56:H73)</f>
        <v>46453.61</v>
      </c>
    </row>
    <row r="76" spans="1:8" x14ac:dyDescent="0.25">
      <c r="C76" s="6" t="s">
        <v>5</v>
      </c>
      <c r="D76" s="7" t="s">
        <v>6</v>
      </c>
      <c r="E76" s="6" t="s">
        <v>7</v>
      </c>
    </row>
    <row r="77" spans="1:8" x14ac:dyDescent="0.25">
      <c r="C77" s="6" t="s">
        <v>8</v>
      </c>
      <c r="D77" s="7" t="s">
        <v>119</v>
      </c>
      <c r="E77" s="6" t="s">
        <v>120</v>
      </c>
    </row>
    <row r="79" spans="1:8" x14ac:dyDescent="0.25">
      <c r="A79" s="8" t="s">
        <v>121</v>
      </c>
      <c r="B79" s="2">
        <v>1</v>
      </c>
      <c r="C79" s="8" t="s">
        <v>122</v>
      </c>
      <c r="D79" s="8" t="s">
        <v>16</v>
      </c>
      <c r="E79" s="2" t="s">
        <v>123</v>
      </c>
      <c r="F79" s="9">
        <v>37.5</v>
      </c>
      <c r="G79" s="10">
        <v>219.47</v>
      </c>
      <c r="H79" s="10">
        <f t="shared" ref="H79:H85" si="2">ROUND(ROUND(F79,2)*ROUND(G79,2),2)</f>
        <v>8230.1299999999992</v>
      </c>
    </row>
    <row r="80" spans="1:8" x14ac:dyDescent="0.25">
      <c r="A80" s="8" t="s">
        <v>121</v>
      </c>
      <c r="B80" s="2">
        <v>2</v>
      </c>
      <c r="C80" s="8" t="s">
        <v>124</v>
      </c>
      <c r="D80" s="8" t="s">
        <v>16</v>
      </c>
      <c r="E80" s="2" t="s">
        <v>125</v>
      </c>
      <c r="F80" s="9">
        <v>23.75</v>
      </c>
      <c r="G80" s="10">
        <v>414.39</v>
      </c>
      <c r="H80" s="10">
        <f t="shared" si="2"/>
        <v>9841.76</v>
      </c>
    </row>
    <row r="81" spans="1:8" x14ac:dyDescent="0.25">
      <c r="A81" s="8" t="s">
        <v>121</v>
      </c>
      <c r="B81" s="2">
        <v>3</v>
      </c>
      <c r="C81" s="8" t="s">
        <v>126</v>
      </c>
      <c r="D81" s="8" t="s">
        <v>16</v>
      </c>
      <c r="E81" s="2" t="s">
        <v>127</v>
      </c>
      <c r="F81" s="9">
        <v>5.78</v>
      </c>
      <c r="G81" s="10">
        <v>414.39</v>
      </c>
      <c r="H81" s="10">
        <f t="shared" si="2"/>
        <v>2395.17</v>
      </c>
    </row>
    <row r="82" spans="1:8" x14ac:dyDescent="0.25">
      <c r="A82" s="8" t="s">
        <v>121</v>
      </c>
      <c r="B82" s="2">
        <v>4</v>
      </c>
      <c r="C82" s="8" t="s">
        <v>128</v>
      </c>
      <c r="D82" s="8" t="s">
        <v>24</v>
      </c>
      <c r="E82" s="2" t="s">
        <v>129</v>
      </c>
      <c r="F82" s="9">
        <v>19.55</v>
      </c>
      <c r="G82" s="10">
        <v>71.09</v>
      </c>
      <c r="H82" s="10">
        <f t="shared" si="2"/>
        <v>1389.81</v>
      </c>
    </row>
    <row r="83" spans="1:8" x14ac:dyDescent="0.25">
      <c r="A83" s="8" t="s">
        <v>121</v>
      </c>
      <c r="B83" s="2">
        <v>5</v>
      </c>
      <c r="C83" s="8" t="s">
        <v>130</v>
      </c>
      <c r="D83" s="8" t="s">
        <v>16</v>
      </c>
      <c r="E83" s="2" t="s">
        <v>131</v>
      </c>
      <c r="F83" s="9">
        <v>9.77</v>
      </c>
      <c r="G83" s="10">
        <v>21.34</v>
      </c>
      <c r="H83" s="10">
        <f t="shared" si="2"/>
        <v>208.49</v>
      </c>
    </row>
    <row r="84" spans="1:8" x14ac:dyDescent="0.25">
      <c r="A84" s="8" t="s">
        <v>121</v>
      </c>
      <c r="B84" s="2">
        <v>6</v>
      </c>
      <c r="C84" s="8" t="s">
        <v>132</v>
      </c>
      <c r="D84" s="8" t="s">
        <v>16</v>
      </c>
      <c r="E84" s="2" t="s">
        <v>133</v>
      </c>
      <c r="F84" s="9">
        <v>78.3</v>
      </c>
      <c r="G84" s="10">
        <v>38.130000000000003</v>
      </c>
      <c r="H84" s="10">
        <f t="shared" si="2"/>
        <v>2985.58</v>
      </c>
    </row>
    <row r="85" spans="1:8" x14ac:dyDescent="0.25">
      <c r="A85" s="8" t="s">
        <v>121</v>
      </c>
      <c r="B85" s="2">
        <v>7</v>
      </c>
      <c r="C85" s="8" t="s">
        <v>134</v>
      </c>
      <c r="D85" s="8" t="s">
        <v>16</v>
      </c>
      <c r="E85" s="2" t="s">
        <v>135</v>
      </c>
      <c r="F85" s="9">
        <v>58.5</v>
      </c>
      <c r="G85" s="10">
        <v>477.93</v>
      </c>
      <c r="H85" s="10">
        <f t="shared" si="2"/>
        <v>27958.91</v>
      </c>
    </row>
    <row r="86" spans="1:8" x14ac:dyDescent="0.25">
      <c r="E86" s="6" t="s">
        <v>52</v>
      </c>
      <c r="F86" s="6"/>
      <c r="G86" s="6"/>
      <c r="H86" s="11">
        <f>SUM(H79:H85)</f>
        <v>53009.850000000006</v>
      </c>
    </row>
    <row r="88" spans="1:8" x14ac:dyDescent="0.25">
      <c r="C88" s="6" t="s">
        <v>5</v>
      </c>
      <c r="D88" s="7" t="s">
        <v>6</v>
      </c>
      <c r="E88" s="6" t="s">
        <v>7</v>
      </c>
    </row>
    <row r="89" spans="1:8" x14ac:dyDescent="0.25">
      <c r="C89" s="6" t="s">
        <v>8</v>
      </c>
      <c r="D89" s="7" t="s">
        <v>136</v>
      </c>
      <c r="E89" s="6" t="s">
        <v>137</v>
      </c>
    </row>
    <row r="91" spans="1:8" x14ac:dyDescent="0.25">
      <c r="A91" s="8" t="s">
        <v>138</v>
      </c>
      <c r="B91" s="2">
        <v>1</v>
      </c>
      <c r="C91" s="8" t="s">
        <v>139</v>
      </c>
      <c r="D91" s="8" t="s">
        <v>16</v>
      </c>
      <c r="E91" s="2" t="s">
        <v>140</v>
      </c>
      <c r="F91" s="9">
        <v>4.12</v>
      </c>
      <c r="G91" s="10">
        <v>212.51</v>
      </c>
      <c r="H91" s="10">
        <f t="shared" ref="H91:H103" si="3">ROUND(ROUND(F91,2)*ROUND(G91,2),2)</f>
        <v>875.54</v>
      </c>
    </row>
    <row r="92" spans="1:8" x14ac:dyDescent="0.25">
      <c r="A92" s="8" t="s">
        <v>138</v>
      </c>
      <c r="B92" s="2">
        <v>2</v>
      </c>
      <c r="C92" s="8" t="s">
        <v>141</v>
      </c>
      <c r="D92" s="8" t="s">
        <v>24</v>
      </c>
      <c r="E92" s="2" t="s">
        <v>142</v>
      </c>
      <c r="F92" s="9">
        <v>10.28</v>
      </c>
      <c r="G92" s="10">
        <v>63</v>
      </c>
      <c r="H92" s="10">
        <f t="shared" si="3"/>
        <v>647.64</v>
      </c>
    </row>
    <row r="93" spans="1:8" x14ac:dyDescent="0.25">
      <c r="A93" s="8" t="s">
        <v>138</v>
      </c>
      <c r="B93" s="2">
        <v>3</v>
      </c>
      <c r="C93" s="8" t="s">
        <v>143</v>
      </c>
      <c r="D93" s="8" t="s">
        <v>16</v>
      </c>
      <c r="E93" s="2" t="s">
        <v>144</v>
      </c>
      <c r="F93" s="9">
        <v>12.82</v>
      </c>
      <c r="G93" s="10">
        <v>233.11</v>
      </c>
      <c r="H93" s="10">
        <f t="shared" si="3"/>
        <v>2988.47</v>
      </c>
    </row>
    <row r="94" spans="1:8" x14ac:dyDescent="0.25">
      <c r="A94" s="8" t="s">
        <v>138</v>
      </c>
      <c r="B94" s="2">
        <v>4</v>
      </c>
      <c r="C94" s="8" t="s">
        <v>145</v>
      </c>
      <c r="D94" s="8" t="s">
        <v>16</v>
      </c>
      <c r="E94" s="2" t="s">
        <v>146</v>
      </c>
      <c r="F94" s="9">
        <v>3.2</v>
      </c>
      <c r="G94" s="10">
        <v>508.5</v>
      </c>
      <c r="H94" s="10">
        <f t="shared" si="3"/>
        <v>1627.2</v>
      </c>
    </row>
    <row r="95" spans="1:8" x14ac:dyDescent="0.25">
      <c r="A95" s="8" t="s">
        <v>138</v>
      </c>
      <c r="B95" s="2">
        <v>5</v>
      </c>
      <c r="C95" s="8" t="s">
        <v>147</v>
      </c>
      <c r="D95" s="8" t="s">
        <v>16</v>
      </c>
      <c r="E95" s="2" t="s">
        <v>148</v>
      </c>
      <c r="F95" s="9">
        <v>17.11</v>
      </c>
      <c r="G95" s="10">
        <v>298.02999999999997</v>
      </c>
      <c r="H95" s="10">
        <f t="shared" si="3"/>
        <v>5099.29</v>
      </c>
    </row>
    <row r="96" spans="1:8" x14ac:dyDescent="0.25">
      <c r="A96" s="8" t="s">
        <v>138</v>
      </c>
      <c r="B96" s="2">
        <v>6</v>
      </c>
      <c r="C96" s="8" t="s">
        <v>149</v>
      </c>
      <c r="D96" s="8" t="s">
        <v>16</v>
      </c>
      <c r="E96" s="2" t="s">
        <v>150</v>
      </c>
      <c r="F96" s="9">
        <v>16.41</v>
      </c>
      <c r="G96" s="10">
        <v>233.11</v>
      </c>
      <c r="H96" s="10">
        <f t="shared" si="3"/>
        <v>3825.34</v>
      </c>
    </row>
    <row r="97" spans="1:8" x14ac:dyDescent="0.25">
      <c r="A97" s="8" t="s">
        <v>138</v>
      </c>
      <c r="B97" s="2">
        <v>7</v>
      </c>
      <c r="C97" s="8" t="s">
        <v>151</v>
      </c>
      <c r="D97" s="8" t="s">
        <v>16</v>
      </c>
      <c r="E97" s="2" t="s">
        <v>152</v>
      </c>
      <c r="F97" s="9">
        <v>8.35</v>
      </c>
      <c r="G97" s="10">
        <v>233.11</v>
      </c>
      <c r="H97" s="10">
        <f t="shared" si="3"/>
        <v>1946.47</v>
      </c>
    </row>
    <row r="98" spans="1:8" x14ac:dyDescent="0.25">
      <c r="A98" s="8" t="s">
        <v>138</v>
      </c>
      <c r="B98" s="2">
        <v>8</v>
      </c>
      <c r="C98" s="8" t="s">
        <v>128</v>
      </c>
      <c r="D98" s="8" t="s">
        <v>24</v>
      </c>
      <c r="E98" s="2" t="s">
        <v>129</v>
      </c>
      <c r="F98" s="9">
        <v>19.55</v>
      </c>
      <c r="G98" s="10">
        <v>110.54</v>
      </c>
      <c r="H98" s="10">
        <f t="shared" si="3"/>
        <v>2161.06</v>
      </c>
    </row>
    <row r="99" spans="1:8" x14ac:dyDescent="0.25">
      <c r="A99" s="8" t="s">
        <v>138</v>
      </c>
      <c r="B99" s="2">
        <v>9</v>
      </c>
      <c r="C99" s="8" t="s">
        <v>153</v>
      </c>
      <c r="D99" s="8" t="s">
        <v>13</v>
      </c>
      <c r="E99" s="2" t="s">
        <v>154</v>
      </c>
      <c r="F99" s="9">
        <v>44.47</v>
      </c>
      <c r="G99" s="10">
        <v>3</v>
      </c>
      <c r="H99" s="10">
        <f t="shared" si="3"/>
        <v>133.41</v>
      </c>
    </row>
    <row r="100" spans="1:8" x14ac:dyDescent="0.25">
      <c r="A100" s="8" t="s">
        <v>138</v>
      </c>
      <c r="B100" s="2">
        <v>10</v>
      </c>
      <c r="C100" s="8" t="s">
        <v>155</v>
      </c>
      <c r="D100" s="8" t="s">
        <v>13</v>
      </c>
      <c r="E100" s="2" t="s">
        <v>156</v>
      </c>
      <c r="F100" s="9">
        <v>19.8</v>
      </c>
      <c r="G100" s="10">
        <v>3</v>
      </c>
      <c r="H100" s="10">
        <f t="shared" si="3"/>
        <v>59.4</v>
      </c>
    </row>
    <row r="101" spans="1:8" x14ac:dyDescent="0.25">
      <c r="A101" s="8" t="s">
        <v>138</v>
      </c>
      <c r="B101" s="2">
        <v>11</v>
      </c>
      <c r="C101" s="8" t="s">
        <v>157</v>
      </c>
      <c r="D101" s="8" t="s">
        <v>24</v>
      </c>
      <c r="E101" s="2" t="s">
        <v>158</v>
      </c>
      <c r="F101" s="9">
        <v>17.399999999999999</v>
      </c>
      <c r="G101" s="10">
        <v>110.54</v>
      </c>
      <c r="H101" s="10">
        <f t="shared" si="3"/>
        <v>1923.4</v>
      </c>
    </row>
    <row r="102" spans="1:8" x14ac:dyDescent="0.25">
      <c r="A102" s="8" t="s">
        <v>138</v>
      </c>
      <c r="B102" s="2">
        <v>12</v>
      </c>
      <c r="C102" s="8" t="s">
        <v>130</v>
      </c>
      <c r="D102" s="8" t="s">
        <v>16</v>
      </c>
      <c r="E102" s="2" t="s">
        <v>131</v>
      </c>
      <c r="F102" s="9">
        <v>9.77</v>
      </c>
      <c r="G102" s="10">
        <v>110.54</v>
      </c>
      <c r="H102" s="10">
        <f t="shared" si="3"/>
        <v>1079.98</v>
      </c>
    </row>
    <row r="103" spans="1:8" x14ac:dyDescent="0.25">
      <c r="A103" s="8" t="s">
        <v>138</v>
      </c>
      <c r="B103" s="2">
        <v>13</v>
      </c>
      <c r="C103" s="8" t="s">
        <v>159</v>
      </c>
      <c r="D103" s="8" t="s">
        <v>13</v>
      </c>
      <c r="E103" s="2" t="s">
        <v>160</v>
      </c>
      <c r="F103" s="9">
        <v>590.88</v>
      </c>
      <c r="G103" s="10">
        <v>1</v>
      </c>
      <c r="H103" s="10">
        <f t="shared" si="3"/>
        <v>590.88</v>
      </c>
    </row>
    <row r="104" spans="1:8" x14ac:dyDescent="0.25">
      <c r="E104" s="6" t="s">
        <v>52</v>
      </c>
      <c r="F104" s="6"/>
      <c r="G104" s="6"/>
      <c r="H104" s="11">
        <f>SUM(H91:H103)</f>
        <v>22958.080000000005</v>
      </c>
    </row>
    <row r="106" spans="1:8" x14ac:dyDescent="0.25">
      <c r="C106" s="6" t="s">
        <v>5</v>
      </c>
      <c r="D106" s="7" t="s">
        <v>6</v>
      </c>
      <c r="E106" s="6" t="s">
        <v>7</v>
      </c>
    </row>
    <row r="107" spans="1:8" x14ac:dyDescent="0.25">
      <c r="C107" s="6" t="s">
        <v>8</v>
      </c>
      <c r="D107" s="7" t="s">
        <v>161</v>
      </c>
      <c r="E107" s="6" t="s">
        <v>162</v>
      </c>
    </row>
    <row r="109" spans="1:8" x14ac:dyDescent="0.25">
      <c r="A109" s="8" t="s">
        <v>163</v>
      </c>
      <c r="B109" s="2">
        <v>1</v>
      </c>
      <c r="C109" s="8" t="s">
        <v>164</v>
      </c>
      <c r="D109" s="8" t="s">
        <v>16</v>
      </c>
      <c r="E109" s="2" t="s">
        <v>165</v>
      </c>
      <c r="F109" s="9">
        <v>37.94</v>
      </c>
      <c r="G109" s="10">
        <v>21.6</v>
      </c>
      <c r="H109" s="10">
        <f t="shared" ref="H109:H118" si="4">ROUND(ROUND(F109,2)*ROUND(G109,2),2)</f>
        <v>819.5</v>
      </c>
    </row>
    <row r="110" spans="1:8" x14ac:dyDescent="0.25">
      <c r="A110" s="8" t="s">
        <v>163</v>
      </c>
      <c r="B110" s="2">
        <v>2</v>
      </c>
      <c r="C110" s="8" t="s">
        <v>166</v>
      </c>
      <c r="D110" s="8" t="s">
        <v>16</v>
      </c>
      <c r="E110" s="2" t="s">
        <v>167</v>
      </c>
      <c r="F110" s="9">
        <v>29.72</v>
      </c>
      <c r="G110" s="10">
        <v>463.2</v>
      </c>
      <c r="H110" s="10">
        <f t="shared" si="4"/>
        <v>13766.3</v>
      </c>
    </row>
    <row r="111" spans="1:8" x14ac:dyDescent="0.25">
      <c r="A111" s="8" t="s">
        <v>163</v>
      </c>
      <c r="B111" s="2">
        <v>3</v>
      </c>
      <c r="C111" s="8" t="s">
        <v>168</v>
      </c>
      <c r="D111" s="8" t="s">
        <v>16</v>
      </c>
      <c r="E111" s="2" t="s">
        <v>169</v>
      </c>
      <c r="F111" s="9">
        <v>42.36</v>
      </c>
      <c r="G111" s="10">
        <v>166.2</v>
      </c>
      <c r="H111" s="10">
        <f t="shared" si="4"/>
        <v>7040.23</v>
      </c>
    </row>
    <row r="112" spans="1:8" x14ac:dyDescent="0.25">
      <c r="A112" s="8" t="s">
        <v>163</v>
      </c>
      <c r="B112" s="2">
        <v>4</v>
      </c>
      <c r="C112" s="8" t="s">
        <v>170</v>
      </c>
      <c r="D112" s="8" t="s">
        <v>16</v>
      </c>
      <c r="E112" s="2" t="s">
        <v>171</v>
      </c>
      <c r="F112" s="9">
        <v>2.73</v>
      </c>
      <c r="G112" s="10">
        <v>269.7</v>
      </c>
      <c r="H112" s="10">
        <f t="shared" si="4"/>
        <v>736.28</v>
      </c>
    </row>
    <row r="113" spans="1:8" x14ac:dyDescent="0.25">
      <c r="A113" s="8" t="s">
        <v>163</v>
      </c>
      <c r="B113" s="2">
        <v>5</v>
      </c>
      <c r="C113" s="8" t="s">
        <v>172</v>
      </c>
      <c r="D113" s="8" t="s">
        <v>13</v>
      </c>
      <c r="E113" s="2" t="s">
        <v>173</v>
      </c>
      <c r="F113" s="9">
        <v>193.14</v>
      </c>
      <c r="G113" s="10">
        <v>6</v>
      </c>
      <c r="H113" s="10">
        <f t="shared" si="4"/>
        <v>1158.8399999999999</v>
      </c>
    </row>
    <row r="114" spans="1:8" x14ac:dyDescent="0.25">
      <c r="A114" s="8" t="s">
        <v>163</v>
      </c>
      <c r="B114" s="2">
        <v>6</v>
      </c>
      <c r="C114" s="8" t="s">
        <v>174</v>
      </c>
      <c r="D114" s="8" t="s">
        <v>13</v>
      </c>
      <c r="E114" s="2" t="s">
        <v>175</v>
      </c>
      <c r="F114" s="9">
        <v>227.78</v>
      </c>
      <c r="G114" s="10">
        <v>2</v>
      </c>
      <c r="H114" s="10">
        <f t="shared" si="4"/>
        <v>455.56</v>
      </c>
    </row>
    <row r="115" spans="1:8" x14ac:dyDescent="0.25">
      <c r="A115" s="8" t="s">
        <v>163</v>
      </c>
      <c r="B115" s="2">
        <v>7</v>
      </c>
      <c r="C115" s="8" t="s">
        <v>176</v>
      </c>
      <c r="D115" s="8" t="s">
        <v>13</v>
      </c>
      <c r="E115" s="2" t="s">
        <v>177</v>
      </c>
      <c r="F115" s="9">
        <v>308.73</v>
      </c>
      <c r="G115" s="10">
        <v>10</v>
      </c>
      <c r="H115" s="10">
        <f t="shared" si="4"/>
        <v>3087.3</v>
      </c>
    </row>
    <row r="116" spans="1:8" x14ac:dyDescent="0.25">
      <c r="A116" s="8" t="s">
        <v>163</v>
      </c>
      <c r="B116" s="2">
        <v>8</v>
      </c>
      <c r="C116" s="8" t="s">
        <v>178</v>
      </c>
      <c r="D116" s="8" t="s">
        <v>13</v>
      </c>
      <c r="E116" s="2" t="s">
        <v>179</v>
      </c>
      <c r="F116" s="9">
        <v>238.22</v>
      </c>
      <c r="G116" s="10">
        <v>3</v>
      </c>
      <c r="H116" s="10">
        <f t="shared" si="4"/>
        <v>714.66</v>
      </c>
    </row>
    <row r="117" spans="1:8" x14ac:dyDescent="0.25">
      <c r="A117" s="8" t="s">
        <v>163</v>
      </c>
      <c r="B117" s="2">
        <v>9</v>
      </c>
      <c r="C117" s="8" t="s">
        <v>180</v>
      </c>
      <c r="D117" s="8" t="s">
        <v>13</v>
      </c>
      <c r="E117" s="2" t="s">
        <v>181</v>
      </c>
      <c r="F117" s="9">
        <v>394.03</v>
      </c>
      <c r="G117" s="10">
        <v>2</v>
      </c>
      <c r="H117" s="10">
        <f t="shared" si="4"/>
        <v>788.06</v>
      </c>
    </row>
    <row r="118" spans="1:8" x14ac:dyDescent="0.25">
      <c r="A118" s="8" t="s">
        <v>163</v>
      </c>
      <c r="B118" s="2">
        <v>10</v>
      </c>
      <c r="C118" s="8" t="s">
        <v>182</v>
      </c>
      <c r="D118" s="8" t="s">
        <v>24</v>
      </c>
      <c r="E118" s="2" t="s">
        <v>183</v>
      </c>
      <c r="F118" s="9">
        <v>128.4</v>
      </c>
      <c r="G118" s="10">
        <v>14.23</v>
      </c>
      <c r="H118" s="10">
        <f t="shared" si="4"/>
        <v>1827.13</v>
      </c>
    </row>
    <row r="119" spans="1:8" x14ac:dyDescent="0.25">
      <c r="E119" s="6" t="s">
        <v>52</v>
      </c>
      <c r="F119" s="6"/>
      <c r="G119" s="6"/>
      <c r="H119" s="11">
        <f>SUM(H109:H118)</f>
        <v>30393.86</v>
      </c>
    </row>
    <row r="121" spans="1:8" x14ac:dyDescent="0.25">
      <c r="C121" s="6" t="s">
        <v>5</v>
      </c>
      <c r="D121" s="7" t="s">
        <v>6</v>
      </c>
      <c r="E121" s="6" t="s">
        <v>7</v>
      </c>
    </row>
    <row r="122" spans="1:8" x14ac:dyDescent="0.25">
      <c r="C122" s="6" t="s">
        <v>8</v>
      </c>
      <c r="D122" s="7" t="s">
        <v>184</v>
      </c>
      <c r="E122" s="6" t="s">
        <v>185</v>
      </c>
    </row>
    <row r="124" spans="1:8" x14ac:dyDescent="0.25">
      <c r="A124" s="8" t="s">
        <v>186</v>
      </c>
      <c r="B124" s="2">
        <v>1</v>
      </c>
      <c r="C124" s="8" t="s">
        <v>187</v>
      </c>
      <c r="D124" s="8" t="s">
        <v>16</v>
      </c>
      <c r="E124" s="2" t="s">
        <v>188</v>
      </c>
      <c r="F124" s="9">
        <v>22.15</v>
      </c>
      <c r="G124" s="10">
        <v>25.58</v>
      </c>
      <c r="H124" s="10">
        <f t="shared" ref="H124:H135" si="5">ROUND(ROUND(F124,2)*ROUND(G124,2),2)</f>
        <v>566.6</v>
      </c>
    </row>
    <row r="125" spans="1:8" x14ac:dyDescent="0.25">
      <c r="A125" s="8" t="s">
        <v>186</v>
      </c>
      <c r="B125" s="2">
        <v>2</v>
      </c>
      <c r="C125" s="8" t="s">
        <v>189</v>
      </c>
      <c r="D125" s="8" t="s">
        <v>16</v>
      </c>
      <c r="E125" s="2" t="s">
        <v>190</v>
      </c>
      <c r="F125" s="9">
        <v>42.32</v>
      </c>
      <c r="G125" s="10">
        <v>115.42</v>
      </c>
      <c r="H125" s="10">
        <f t="shared" si="5"/>
        <v>4884.57</v>
      </c>
    </row>
    <row r="126" spans="1:8" x14ac:dyDescent="0.25">
      <c r="A126" s="8" t="s">
        <v>186</v>
      </c>
      <c r="B126" s="2">
        <v>3</v>
      </c>
      <c r="C126" s="8" t="s">
        <v>191</v>
      </c>
      <c r="D126" s="8" t="s">
        <v>16</v>
      </c>
      <c r="E126" s="2" t="s">
        <v>192</v>
      </c>
      <c r="F126" s="9">
        <v>31.85</v>
      </c>
      <c r="G126" s="10">
        <v>129.58000000000001</v>
      </c>
      <c r="H126" s="10">
        <f t="shared" si="5"/>
        <v>4127.12</v>
      </c>
    </row>
    <row r="127" spans="1:8" x14ac:dyDescent="0.25">
      <c r="A127" s="8" t="s">
        <v>186</v>
      </c>
      <c r="B127" s="2">
        <v>4</v>
      </c>
      <c r="C127" s="8" t="s">
        <v>193</v>
      </c>
      <c r="D127" s="8" t="s">
        <v>16</v>
      </c>
      <c r="E127" s="2" t="s">
        <v>194</v>
      </c>
      <c r="F127" s="9">
        <v>40.96</v>
      </c>
      <c r="G127" s="10">
        <v>254.86</v>
      </c>
      <c r="H127" s="10">
        <f t="shared" si="5"/>
        <v>10439.07</v>
      </c>
    </row>
    <row r="128" spans="1:8" x14ac:dyDescent="0.25">
      <c r="A128" s="8" t="s">
        <v>186</v>
      </c>
      <c r="B128" s="2">
        <v>5</v>
      </c>
      <c r="C128" s="8" t="s">
        <v>195</v>
      </c>
      <c r="D128" s="8" t="s">
        <v>16</v>
      </c>
      <c r="E128" s="2" t="s">
        <v>196</v>
      </c>
      <c r="F128" s="9">
        <v>36.28</v>
      </c>
      <c r="G128" s="10">
        <v>24.76</v>
      </c>
      <c r="H128" s="10">
        <f t="shared" si="5"/>
        <v>898.29</v>
      </c>
    </row>
    <row r="129" spans="1:8" x14ac:dyDescent="0.25">
      <c r="A129" s="8" t="s">
        <v>186</v>
      </c>
      <c r="B129" s="2">
        <v>6</v>
      </c>
      <c r="C129" s="8" t="s">
        <v>197</v>
      </c>
      <c r="D129" s="8" t="s">
        <v>16</v>
      </c>
      <c r="E129" s="2" t="s">
        <v>198</v>
      </c>
      <c r="F129" s="9">
        <v>38.92</v>
      </c>
      <c r="G129" s="10">
        <v>69.349999999999994</v>
      </c>
      <c r="H129" s="10">
        <f t="shared" si="5"/>
        <v>2699.1</v>
      </c>
    </row>
    <row r="130" spans="1:8" x14ac:dyDescent="0.25">
      <c r="A130" s="8" t="s">
        <v>186</v>
      </c>
      <c r="B130" s="2">
        <v>7</v>
      </c>
      <c r="C130" s="8" t="s">
        <v>199</v>
      </c>
      <c r="D130" s="8" t="s">
        <v>16</v>
      </c>
      <c r="E130" s="2" t="s">
        <v>200</v>
      </c>
      <c r="F130" s="9">
        <v>22.29</v>
      </c>
      <c r="G130" s="10">
        <v>113.58</v>
      </c>
      <c r="H130" s="10">
        <f t="shared" si="5"/>
        <v>2531.6999999999998</v>
      </c>
    </row>
    <row r="131" spans="1:8" x14ac:dyDescent="0.25">
      <c r="A131" s="8" t="s">
        <v>186</v>
      </c>
      <c r="B131" s="2">
        <v>8</v>
      </c>
      <c r="C131" s="8" t="s">
        <v>201</v>
      </c>
      <c r="D131" s="8" t="s">
        <v>16</v>
      </c>
      <c r="E131" s="2" t="s">
        <v>202</v>
      </c>
      <c r="F131" s="9">
        <v>4.84</v>
      </c>
      <c r="G131" s="10">
        <v>543.02</v>
      </c>
      <c r="H131" s="10">
        <f t="shared" si="5"/>
        <v>2628.22</v>
      </c>
    </row>
    <row r="132" spans="1:8" x14ac:dyDescent="0.25">
      <c r="A132" s="8" t="s">
        <v>186</v>
      </c>
      <c r="B132" s="2">
        <v>9</v>
      </c>
      <c r="C132" s="8" t="s">
        <v>203</v>
      </c>
      <c r="D132" s="8" t="s">
        <v>16</v>
      </c>
      <c r="E132" s="2" t="s">
        <v>204</v>
      </c>
      <c r="F132" s="9">
        <v>5.65</v>
      </c>
      <c r="G132" s="10">
        <v>110.58</v>
      </c>
      <c r="H132" s="10">
        <f t="shared" si="5"/>
        <v>624.78</v>
      </c>
    </row>
    <row r="133" spans="1:8" x14ac:dyDescent="0.25">
      <c r="A133" s="8" t="s">
        <v>186</v>
      </c>
      <c r="B133" s="2">
        <v>10</v>
      </c>
      <c r="C133" s="8" t="s">
        <v>205</v>
      </c>
      <c r="D133" s="8" t="s">
        <v>16</v>
      </c>
      <c r="E133" s="2" t="s">
        <v>206</v>
      </c>
      <c r="F133" s="9">
        <v>12.39</v>
      </c>
      <c r="G133" s="10">
        <v>113.58</v>
      </c>
      <c r="H133" s="10">
        <f t="shared" si="5"/>
        <v>1407.26</v>
      </c>
    </row>
    <row r="134" spans="1:8" x14ac:dyDescent="0.25">
      <c r="A134" s="8" t="s">
        <v>186</v>
      </c>
      <c r="B134" s="2">
        <v>11</v>
      </c>
      <c r="C134" s="8" t="s">
        <v>207</v>
      </c>
      <c r="D134" s="8" t="s">
        <v>13</v>
      </c>
      <c r="E134" s="2" t="s">
        <v>208</v>
      </c>
      <c r="F134" s="9">
        <v>56.81</v>
      </c>
      <c r="G134" s="10">
        <v>28</v>
      </c>
      <c r="H134" s="10">
        <f t="shared" si="5"/>
        <v>1590.68</v>
      </c>
    </row>
    <row r="135" spans="1:8" x14ac:dyDescent="0.25">
      <c r="A135" s="8" t="s">
        <v>186</v>
      </c>
      <c r="B135" s="2">
        <v>12</v>
      </c>
      <c r="C135" s="8" t="s">
        <v>209</v>
      </c>
      <c r="D135" s="8" t="s">
        <v>16</v>
      </c>
      <c r="E135" s="2" t="s">
        <v>210</v>
      </c>
      <c r="F135" s="9">
        <v>9.81</v>
      </c>
      <c r="G135" s="10">
        <v>51.79</v>
      </c>
      <c r="H135" s="10">
        <f t="shared" si="5"/>
        <v>508.06</v>
      </c>
    </row>
    <row r="136" spans="1:8" x14ac:dyDescent="0.25">
      <c r="E136" s="6" t="s">
        <v>52</v>
      </c>
      <c r="F136" s="6"/>
      <c r="G136" s="6"/>
      <c r="H136" s="11">
        <f>SUM(H124:H135)</f>
        <v>32905.449999999997</v>
      </c>
    </row>
    <row r="138" spans="1:8" x14ac:dyDescent="0.25">
      <c r="C138" s="6" t="s">
        <v>5</v>
      </c>
      <c r="D138" s="7" t="s">
        <v>6</v>
      </c>
      <c r="E138" s="6" t="s">
        <v>7</v>
      </c>
    </row>
    <row r="139" spans="1:8" x14ac:dyDescent="0.25">
      <c r="C139" s="6" t="s">
        <v>8</v>
      </c>
      <c r="D139" s="7" t="s">
        <v>211</v>
      </c>
      <c r="E139" s="6" t="s">
        <v>212</v>
      </c>
    </row>
    <row r="141" spans="1:8" x14ac:dyDescent="0.25">
      <c r="A141" s="8" t="s">
        <v>213</v>
      </c>
      <c r="B141" s="2">
        <v>1</v>
      </c>
      <c r="C141" s="8" t="s">
        <v>214</v>
      </c>
      <c r="D141" s="8" t="s">
        <v>16</v>
      </c>
      <c r="E141" s="2" t="s">
        <v>215</v>
      </c>
      <c r="F141" s="9">
        <v>12.68</v>
      </c>
      <c r="G141" s="10">
        <v>139.68</v>
      </c>
      <c r="H141" s="10">
        <f t="shared" ref="H141:H153" si="6">ROUND(ROUND(F141,2)*ROUND(G141,2),2)</f>
        <v>1771.14</v>
      </c>
    </row>
    <row r="142" spans="1:8" x14ac:dyDescent="0.25">
      <c r="A142" s="8" t="s">
        <v>213</v>
      </c>
      <c r="B142" s="2">
        <v>2</v>
      </c>
      <c r="C142" s="8" t="s">
        <v>216</v>
      </c>
      <c r="D142" s="8" t="s">
        <v>16</v>
      </c>
      <c r="E142" s="2" t="s">
        <v>217</v>
      </c>
      <c r="F142" s="9">
        <v>1.55</v>
      </c>
      <c r="G142" s="10">
        <v>139.68</v>
      </c>
      <c r="H142" s="10">
        <f t="shared" si="6"/>
        <v>216.5</v>
      </c>
    </row>
    <row r="143" spans="1:8" x14ac:dyDescent="0.25">
      <c r="A143" s="8" t="s">
        <v>213</v>
      </c>
      <c r="B143" s="2">
        <v>3</v>
      </c>
      <c r="C143" s="8" t="s">
        <v>218</v>
      </c>
      <c r="D143" s="8" t="s">
        <v>16</v>
      </c>
      <c r="E143" s="2" t="s">
        <v>219</v>
      </c>
      <c r="F143" s="9">
        <v>13.92</v>
      </c>
      <c r="G143" s="10">
        <v>139.68</v>
      </c>
      <c r="H143" s="10">
        <f t="shared" si="6"/>
        <v>1944.35</v>
      </c>
    </row>
    <row r="144" spans="1:8" x14ac:dyDescent="0.25">
      <c r="A144" s="8" t="s">
        <v>213</v>
      </c>
      <c r="B144" s="2">
        <v>4</v>
      </c>
      <c r="C144" s="8" t="s">
        <v>220</v>
      </c>
      <c r="D144" s="8" t="s">
        <v>16</v>
      </c>
      <c r="E144" s="2" t="s">
        <v>221</v>
      </c>
      <c r="F144" s="9">
        <v>5.76</v>
      </c>
      <c r="G144" s="10">
        <v>307.3</v>
      </c>
      <c r="H144" s="10">
        <f t="shared" si="6"/>
        <v>1770.05</v>
      </c>
    </row>
    <row r="145" spans="1:8" x14ac:dyDescent="0.25">
      <c r="A145" s="8" t="s">
        <v>213</v>
      </c>
      <c r="B145" s="2">
        <v>5</v>
      </c>
      <c r="C145" s="8" t="s">
        <v>222</v>
      </c>
      <c r="D145" s="8" t="s">
        <v>16</v>
      </c>
      <c r="E145" s="2" t="s">
        <v>223</v>
      </c>
      <c r="F145" s="9">
        <v>22.05</v>
      </c>
      <c r="G145" s="10">
        <v>73</v>
      </c>
      <c r="H145" s="10">
        <f t="shared" si="6"/>
        <v>1609.65</v>
      </c>
    </row>
    <row r="146" spans="1:8" x14ac:dyDescent="0.25">
      <c r="A146" s="8" t="s">
        <v>213</v>
      </c>
      <c r="B146" s="2">
        <v>6</v>
      </c>
      <c r="C146" s="8" t="s">
        <v>224</v>
      </c>
      <c r="D146" s="8" t="s">
        <v>16</v>
      </c>
      <c r="E146" s="2" t="s">
        <v>225</v>
      </c>
      <c r="F146" s="9">
        <v>39.22</v>
      </c>
      <c r="G146" s="10">
        <v>148.19999999999999</v>
      </c>
      <c r="H146" s="10">
        <f t="shared" si="6"/>
        <v>5812.4</v>
      </c>
    </row>
    <row r="147" spans="1:8" x14ac:dyDescent="0.25">
      <c r="A147" s="8" t="s">
        <v>213</v>
      </c>
      <c r="B147" s="2">
        <v>7</v>
      </c>
      <c r="C147" s="8" t="s">
        <v>226</v>
      </c>
      <c r="D147" s="8" t="s">
        <v>24</v>
      </c>
      <c r="E147" s="2" t="s">
        <v>227</v>
      </c>
      <c r="F147" s="9">
        <v>3.03</v>
      </c>
      <c r="G147" s="10">
        <v>16</v>
      </c>
      <c r="H147" s="10">
        <f t="shared" si="6"/>
        <v>48.48</v>
      </c>
    </row>
    <row r="148" spans="1:8" x14ac:dyDescent="0.25">
      <c r="A148" s="8" t="s">
        <v>213</v>
      </c>
      <c r="B148" s="2">
        <v>8</v>
      </c>
      <c r="C148" s="8" t="s">
        <v>228</v>
      </c>
      <c r="D148" s="8" t="s">
        <v>16</v>
      </c>
      <c r="E148" s="2" t="s">
        <v>229</v>
      </c>
      <c r="F148" s="9">
        <v>37.630000000000003</v>
      </c>
      <c r="G148" s="10">
        <v>298.94</v>
      </c>
      <c r="H148" s="10">
        <f t="shared" si="6"/>
        <v>11249.11</v>
      </c>
    </row>
    <row r="149" spans="1:8" x14ac:dyDescent="0.25">
      <c r="A149" s="8" t="s">
        <v>213</v>
      </c>
      <c r="B149" s="2">
        <v>9</v>
      </c>
      <c r="C149" s="8" t="s">
        <v>230</v>
      </c>
      <c r="D149" s="8" t="s">
        <v>16</v>
      </c>
      <c r="E149" s="2" t="s">
        <v>231</v>
      </c>
      <c r="F149" s="9">
        <v>41.29</v>
      </c>
      <c r="G149" s="10">
        <v>76.349999999999994</v>
      </c>
      <c r="H149" s="10">
        <f t="shared" si="6"/>
        <v>3152.49</v>
      </c>
    </row>
    <row r="150" spans="1:8" x14ac:dyDescent="0.25">
      <c r="A150" s="8" t="s">
        <v>213</v>
      </c>
      <c r="B150" s="2">
        <v>10</v>
      </c>
      <c r="C150" s="8" t="s">
        <v>232</v>
      </c>
      <c r="D150" s="8" t="s">
        <v>16</v>
      </c>
      <c r="E150" s="2" t="s">
        <v>233</v>
      </c>
      <c r="F150" s="9">
        <v>8.6999999999999993</v>
      </c>
      <c r="G150" s="10">
        <v>284.02999999999997</v>
      </c>
      <c r="H150" s="10">
        <f t="shared" si="6"/>
        <v>2471.06</v>
      </c>
    </row>
    <row r="151" spans="1:8" x14ac:dyDescent="0.25">
      <c r="A151" s="8" t="s">
        <v>213</v>
      </c>
      <c r="B151" s="2">
        <v>11</v>
      </c>
      <c r="C151" s="8" t="s">
        <v>234</v>
      </c>
      <c r="D151" s="8" t="s">
        <v>24</v>
      </c>
      <c r="E151" s="2" t="s">
        <v>235</v>
      </c>
      <c r="F151" s="9">
        <v>5.84</v>
      </c>
      <c r="G151" s="10">
        <v>207.05</v>
      </c>
      <c r="H151" s="10">
        <f t="shared" si="6"/>
        <v>1209.17</v>
      </c>
    </row>
    <row r="152" spans="1:8" x14ac:dyDescent="0.25">
      <c r="A152" s="8" t="s">
        <v>213</v>
      </c>
      <c r="B152" s="2">
        <v>12</v>
      </c>
      <c r="C152" s="8" t="s">
        <v>236</v>
      </c>
      <c r="D152" s="8" t="s">
        <v>24</v>
      </c>
      <c r="E152" s="2" t="s">
        <v>237</v>
      </c>
      <c r="F152" s="9">
        <v>128.12</v>
      </c>
      <c r="G152" s="10">
        <v>24</v>
      </c>
      <c r="H152" s="10">
        <f t="shared" si="6"/>
        <v>3074.88</v>
      </c>
    </row>
    <row r="153" spans="1:8" x14ac:dyDescent="0.25">
      <c r="A153" s="8" t="s">
        <v>213</v>
      </c>
      <c r="B153" s="2">
        <v>13</v>
      </c>
      <c r="C153" s="8" t="s">
        <v>238</v>
      </c>
      <c r="D153" s="8" t="s">
        <v>24</v>
      </c>
      <c r="E153" s="2" t="s">
        <v>239</v>
      </c>
      <c r="F153" s="9">
        <v>9.52</v>
      </c>
      <c r="G153" s="10">
        <v>5.8</v>
      </c>
      <c r="H153" s="10">
        <f t="shared" si="6"/>
        <v>55.22</v>
      </c>
    </row>
    <row r="154" spans="1:8" x14ac:dyDescent="0.25">
      <c r="E154" s="6" t="s">
        <v>52</v>
      </c>
      <c r="F154" s="6"/>
      <c r="G154" s="6"/>
      <c r="H154" s="11">
        <f>SUM(H141:H153)</f>
        <v>34384.5</v>
      </c>
    </row>
    <row r="156" spans="1:8" x14ac:dyDescent="0.25">
      <c r="C156" s="6" t="s">
        <v>5</v>
      </c>
      <c r="D156" s="7" t="s">
        <v>6</v>
      </c>
      <c r="E156" s="6" t="s">
        <v>7</v>
      </c>
    </row>
    <row r="157" spans="1:8" x14ac:dyDescent="0.25">
      <c r="C157" s="6" t="s">
        <v>8</v>
      </c>
      <c r="D157" s="7" t="s">
        <v>240</v>
      </c>
      <c r="E157" s="6" t="s">
        <v>241</v>
      </c>
    </row>
    <row r="158" spans="1:8" x14ac:dyDescent="0.25">
      <c r="C158" s="6" t="s">
        <v>242</v>
      </c>
      <c r="D158" s="7" t="s">
        <v>6</v>
      </c>
      <c r="E158" s="6" t="s">
        <v>243</v>
      </c>
    </row>
    <row r="160" spans="1:8" ht="293.25" x14ac:dyDescent="0.25">
      <c r="A160" s="8" t="s">
        <v>244</v>
      </c>
      <c r="B160" s="2">
        <v>1</v>
      </c>
      <c r="C160" s="8" t="s">
        <v>245</v>
      </c>
      <c r="D160" s="8" t="s">
        <v>13</v>
      </c>
      <c r="E160" s="12" t="s">
        <v>246</v>
      </c>
      <c r="F160" s="9">
        <v>3524.49</v>
      </c>
      <c r="G160" s="10">
        <v>4</v>
      </c>
      <c r="H160" s="10">
        <f t="shared" ref="H160:H170" si="7">ROUND(ROUND(F160,2)*ROUND(G160,2),2)</f>
        <v>14097.96</v>
      </c>
    </row>
    <row r="161" spans="1:8" ht="203.25" x14ac:dyDescent="0.25">
      <c r="A161" s="8" t="s">
        <v>244</v>
      </c>
      <c r="B161" s="2">
        <v>2</v>
      </c>
      <c r="C161" s="8" t="s">
        <v>247</v>
      </c>
      <c r="D161" s="8" t="s">
        <v>13</v>
      </c>
      <c r="E161" s="12" t="s">
        <v>248</v>
      </c>
      <c r="F161" s="9">
        <v>699.95</v>
      </c>
      <c r="G161" s="10">
        <v>3</v>
      </c>
      <c r="H161" s="10">
        <f t="shared" si="7"/>
        <v>2099.85</v>
      </c>
    </row>
    <row r="162" spans="1:8" ht="192" x14ac:dyDescent="0.25">
      <c r="A162" s="8" t="s">
        <v>244</v>
      </c>
      <c r="B162" s="2">
        <v>3</v>
      </c>
      <c r="C162" s="8" t="s">
        <v>249</v>
      </c>
      <c r="D162" s="8" t="s">
        <v>13</v>
      </c>
      <c r="E162" s="12" t="s">
        <v>250</v>
      </c>
      <c r="F162" s="9">
        <v>3835.53</v>
      </c>
      <c r="G162" s="10">
        <v>1</v>
      </c>
      <c r="H162" s="10">
        <f t="shared" si="7"/>
        <v>3835.53</v>
      </c>
    </row>
    <row r="163" spans="1:8" ht="237" x14ac:dyDescent="0.25">
      <c r="A163" s="8" t="s">
        <v>244</v>
      </c>
      <c r="B163" s="2">
        <v>4</v>
      </c>
      <c r="C163" s="8" t="s">
        <v>251</v>
      </c>
      <c r="D163" s="8" t="s">
        <v>13</v>
      </c>
      <c r="E163" s="12" t="s">
        <v>252</v>
      </c>
      <c r="F163" s="9">
        <v>1197.21</v>
      </c>
      <c r="G163" s="10">
        <v>7</v>
      </c>
      <c r="H163" s="10">
        <f t="shared" si="7"/>
        <v>8380.4699999999993</v>
      </c>
    </row>
    <row r="164" spans="1:8" ht="214.5" x14ac:dyDescent="0.25">
      <c r="A164" s="8" t="s">
        <v>244</v>
      </c>
      <c r="B164" s="2">
        <v>5</v>
      </c>
      <c r="C164" s="8" t="s">
        <v>253</v>
      </c>
      <c r="D164" s="8" t="s">
        <v>13</v>
      </c>
      <c r="E164" s="12" t="s">
        <v>254</v>
      </c>
      <c r="F164" s="9">
        <v>2549.23</v>
      </c>
      <c r="G164" s="10">
        <v>1</v>
      </c>
      <c r="H164" s="10">
        <f t="shared" si="7"/>
        <v>2549.23</v>
      </c>
    </row>
    <row r="165" spans="1:8" ht="203.25" x14ac:dyDescent="0.25">
      <c r="A165" s="8" t="s">
        <v>244</v>
      </c>
      <c r="B165" s="2">
        <v>6</v>
      </c>
      <c r="C165" s="8" t="s">
        <v>255</v>
      </c>
      <c r="D165" s="8" t="s">
        <v>13</v>
      </c>
      <c r="E165" s="12" t="s">
        <v>256</v>
      </c>
      <c r="F165" s="9">
        <v>2653.23</v>
      </c>
      <c r="G165" s="10">
        <v>1</v>
      </c>
      <c r="H165" s="10">
        <f t="shared" si="7"/>
        <v>2653.23</v>
      </c>
    </row>
    <row r="166" spans="1:8" ht="225.75" x14ac:dyDescent="0.25">
      <c r="A166" s="8" t="s">
        <v>244</v>
      </c>
      <c r="B166" s="2">
        <v>7</v>
      </c>
      <c r="C166" s="8" t="s">
        <v>257</v>
      </c>
      <c r="D166" s="8" t="s">
        <v>13</v>
      </c>
      <c r="E166" s="12" t="s">
        <v>258</v>
      </c>
      <c r="F166" s="9">
        <v>1662.59</v>
      </c>
      <c r="G166" s="10">
        <v>2</v>
      </c>
      <c r="H166" s="10">
        <f t="shared" si="7"/>
        <v>3325.18</v>
      </c>
    </row>
    <row r="167" spans="1:8" x14ac:dyDescent="0.25">
      <c r="A167" s="8" t="s">
        <v>244</v>
      </c>
      <c r="B167" s="2">
        <v>8</v>
      </c>
      <c r="C167" s="8" t="s">
        <v>259</v>
      </c>
      <c r="D167" s="8" t="s">
        <v>16</v>
      </c>
      <c r="E167" s="2" t="s">
        <v>260</v>
      </c>
      <c r="F167" s="9">
        <v>225.25</v>
      </c>
      <c r="G167" s="10">
        <v>58.18</v>
      </c>
      <c r="H167" s="10">
        <f t="shared" si="7"/>
        <v>13105.05</v>
      </c>
    </row>
    <row r="168" spans="1:8" x14ac:dyDescent="0.25">
      <c r="A168" s="8" t="s">
        <v>244</v>
      </c>
      <c r="B168" s="2">
        <v>9</v>
      </c>
      <c r="C168" s="8" t="s">
        <v>261</v>
      </c>
      <c r="D168" s="8" t="s">
        <v>16</v>
      </c>
      <c r="E168" s="2" t="s">
        <v>262</v>
      </c>
      <c r="F168" s="9">
        <v>118.78</v>
      </c>
      <c r="G168" s="10">
        <v>22.63</v>
      </c>
      <c r="H168" s="10">
        <f t="shared" si="7"/>
        <v>2687.99</v>
      </c>
    </row>
    <row r="169" spans="1:8" ht="225.75" x14ac:dyDescent="0.25">
      <c r="A169" s="8" t="s">
        <v>244</v>
      </c>
      <c r="B169" s="2">
        <v>10</v>
      </c>
      <c r="C169" s="8" t="s">
        <v>263</v>
      </c>
      <c r="D169" s="8" t="s">
        <v>13</v>
      </c>
      <c r="E169" s="12" t="s">
        <v>264</v>
      </c>
      <c r="F169" s="9">
        <v>1715.3</v>
      </c>
      <c r="G169" s="10">
        <v>1</v>
      </c>
      <c r="H169" s="10">
        <f t="shared" si="7"/>
        <v>1715.3</v>
      </c>
    </row>
    <row r="170" spans="1:8" ht="282" x14ac:dyDescent="0.25">
      <c r="A170" s="8" t="s">
        <v>244</v>
      </c>
      <c r="B170" s="2">
        <v>11</v>
      </c>
      <c r="C170" s="8" t="s">
        <v>265</v>
      </c>
      <c r="D170" s="8" t="s">
        <v>13</v>
      </c>
      <c r="E170" s="12" t="s">
        <v>266</v>
      </c>
      <c r="F170" s="9">
        <v>2027.3</v>
      </c>
      <c r="G170" s="10">
        <v>6</v>
      </c>
      <c r="H170" s="10">
        <f t="shared" si="7"/>
        <v>12163.8</v>
      </c>
    </row>
    <row r="171" spans="1:8" x14ac:dyDescent="0.25">
      <c r="E171" s="6" t="s">
        <v>52</v>
      </c>
      <c r="F171" s="6"/>
      <c r="G171" s="6"/>
      <c r="H171" s="11">
        <f>SUM(H160:H170)</f>
        <v>66613.59</v>
      </c>
    </row>
    <row r="173" spans="1:8" x14ac:dyDescent="0.25">
      <c r="C173" s="6" t="s">
        <v>5</v>
      </c>
      <c r="D173" s="7" t="s">
        <v>6</v>
      </c>
      <c r="E173" s="6" t="s">
        <v>7</v>
      </c>
    </row>
    <row r="174" spans="1:8" x14ac:dyDescent="0.25">
      <c r="C174" s="6" t="s">
        <v>8</v>
      </c>
      <c r="D174" s="7" t="s">
        <v>240</v>
      </c>
      <c r="E174" s="6" t="s">
        <v>241</v>
      </c>
    </row>
    <row r="175" spans="1:8" x14ac:dyDescent="0.25">
      <c r="C175" s="6" t="s">
        <v>242</v>
      </c>
      <c r="D175" s="7" t="s">
        <v>65</v>
      </c>
      <c r="E175" s="6" t="s">
        <v>267</v>
      </c>
    </row>
    <row r="177" spans="1:8" x14ac:dyDescent="0.25">
      <c r="A177" s="8" t="s">
        <v>268</v>
      </c>
      <c r="B177" s="2">
        <v>1</v>
      </c>
      <c r="C177" s="8" t="s">
        <v>269</v>
      </c>
      <c r="D177" s="8" t="s">
        <v>13</v>
      </c>
      <c r="E177" s="2" t="s">
        <v>270</v>
      </c>
      <c r="F177" s="9">
        <v>600.07000000000005</v>
      </c>
      <c r="G177" s="10">
        <v>10</v>
      </c>
      <c r="H177" s="10">
        <f t="shared" ref="H177:H182" si="8">ROUND(ROUND(F177,2)*ROUND(G177,2),2)</f>
        <v>6000.7</v>
      </c>
    </row>
    <row r="178" spans="1:8" x14ac:dyDescent="0.25">
      <c r="A178" s="8" t="s">
        <v>268</v>
      </c>
      <c r="B178" s="2">
        <v>2</v>
      </c>
      <c r="C178" s="8" t="s">
        <v>271</v>
      </c>
      <c r="D178" s="8" t="s">
        <v>13</v>
      </c>
      <c r="E178" s="2" t="s">
        <v>272</v>
      </c>
      <c r="F178" s="9">
        <v>600.26</v>
      </c>
      <c r="G178" s="10">
        <v>2</v>
      </c>
      <c r="H178" s="10">
        <f t="shared" si="8"/>
        <v>1200.52</v>
      </c>
    </row>
    <row r="179" spans="1:8" x14ac:dyDescent="0.25">
      <c r="A179" s="8" t="s">
        <v>268</v>
      </c>
      <c r="B179" s="2">
        <v>3</v>
      </c>
      <c r="C179" s="8" t="s">
        <v>273</v>
      </c>
      <c r="D179" s="8" t="s">
        <v>13</v>
      </c>
      <c r="E179" s="2" t="s">
        <v>274</v>
      </c>
      <c r="F179" s="9">
        <v>598.54999999999995</v>
      </c>
      <c r="G179" s="10">
        <v>3</v>
      </c>
      <c r="H179" s="10">
        <f t="shared" si="8"/>
        <v>1795.65</v>
      </c>
    </row>
    <row r="180" spans="1:8" x14ac:dyDescent="0.25">
      <c r="A180" s="8" t="s">
        <v>268</v>
      </c>
      <c r="B180" s="2">
        <v>4</v>
      </c>
      <c r="C180" s="8" t="s">
        <v>275</v>
      </c>
      <c r="D180" s="8" t="s">
        <v>13</v>
      </c>
      <c r="E180" s="2" t="s">
        <v>276</v>
      </c>
      <c r="F180" s="9">
        <v>599.70000000000005</v>
      </c>
      <c r="G180" s="10">
        <v>2</v>
      </c>
      <c r="H180" s="10">
        <f t="shared" si="8"/>
        <v>1199.4000000000001</v>
      </c>
    </row>
    <row r="181" spans="1:8" x14ac:dyDescent="0.25">
      <c r="A181" s="8" t="s">
        <v>268</v>
      </c>
      <c r="B181" s="2">
        <v>5</v>
      </c>
      <c r="C181" s="8" t="s">
        <v>277</v>
      </c>
      <c r="D181" s="8" t="s">
        <v>13</v>
      </c>
      <c r="E181" s="2" t="s">
        <v>278</v>
      </c>
      <c r="F181" s="9">
        <v>1990.22</v>
      </c>
      <c r="G181" s="10">
        <v>2</v>
      </c>
      <c r="H181" s="10">
        <f t="shared" si="8"/>
        <v>3980.44</v>
      </c>
    </row>
    <row r="182" spans="1:8" x14ac:dyDescent="0.25">
      <c r="A182" s="8" t="s">
        <v>268</v>
      </c>
      <c r="B182" s="2">
        <v>6</v>
      </c>
      <c r="C182" s="8" t="s">
        <v>279</v>
      </c>
      <c r="D182" s="8" t="s">
        <v>16</v>
      </c>
      <c r="E182" s="2" t="s">
        <v>280</v>
      </c>
      <c r="F182" s="9">
        <v>70.02</v>
      </c>
      <c r="G182" s="10">
        <v>15.66</v>
      </c>
      <c r="H182" s="10">
        <f t="shared" si="8"/>
        <v>1096.51</v>
      </c>
    </row>
    <row r="183" spans="1:8" x14ac:dyDescent="0.25">
      <c r="E183" s="6" t="s">
        <v>52</v>
      </c>
      <c r="F183" s="6"/>
      <c r="G183" s="6"/>
      <c r="H183" s="11">
        <f>SUM(H177:H182)</f>
        <v>15273.22</v>
      </c>
    </row>
    <row r="185" spans="1:8" x14ac:dyDescent="0.25">
      <c r="C185" s="6" t="s">
        <v>5</v>
      </c>
      <c r="D185" s="7" t="s">
        <v>6</v>
      </c>
      <c r="E185" s="6" t="s">
        <v>7</v>
      </c>
    </row>
    <row r="186" spans="1:8" x14ac:dyDescent="0.25">
      <c r="C186" s="6" t="s">
        <v>8</v>
      </c>
      <c r="D186" s="7" t="s">
        <v>281</v>
      </c>
      <c r="E186" s="6" t="s">
        <v>282</v>
      </c>
    </row>
    <row r="188" spans="1:8" x14ac:dyDescent="0.25">
      <c r="A188" s="8" t="s">
        <v>283</v>
      </c>
      <c r="B188" s="2">
        <v>1</v>
      </c>
      <c r="C188" s="8" t="s">
        <v>284</v>
      </c>
      <c r="D188" s="8" t="s">
        <v>13</v>
      </c>
      <c r="E188" s="2" t="s">
        <v>285</v>
      </c>
      <c r="F188" s="9">
        <v>262.61</v>
      </c>
      <c r="G188" s="10">
        <v>6</v>
      </c>
      <c r="H188" s="10">
        <f t="shared" ref="H188:H201" si="9">ROUND(ROUND(F188,2)*ROUND(G188,2),2)</f>
        <v>1575.66</v>
      </c>
    </row>
    <row r="189" spans="1:8" x14ac:dyDescent="0.25">
      <c r="A189" s="8" t="s">
        <v>283</v>
      </c>
      <c r="B189" s="2">
        <v>2</v>
      </c>
      <c r="C189" s="8" t="s">
        <v>286</v>
      </c>
      <c r="D189" s="8" t="s">
        <v>13</v>
      </c>
      <c r="E189" s="2" t="s">
        <v>287</v>
      </c>
      <c r="F189" s="9">
        <v>139.30000000000001</v>
      </c>
      <c r="G189" s="10">
        <v>2</v>
      </c>
      <c r="H189" s="10">
        <f t="shared" si="9"/>
        <v>278.60000000000002</v>
      </c>
    </row>
    <row r="190" spans="1:8" x14ac:dyDescent="0.25">
      <c r="A190" s="8" t="s">
        <v>283</v>
      </c>
      <c r="B190" s="2">
        <v>3</v>
      </c>
      <c r="C190" s="8" t="s">
        <v>288</v>
      </c>
      <c r="D190" s="8" t="s">
        <v>13</v>
      </c>
      <c r="E190" s="2" t="s">
        <v>289</v>
      </c>
      <c r="F190" s="9">
        <v>131.81</v>
      </c>
      <c r="G190" s="10">
        <v>4</v>
      </c>
      <c r="H190" s="10">
        <f t="shared" si="9"/>
        <v>527.24</v>
      </c>
    </row>
    <row r="191" spans="1:8" x14ac:dyDescent="0.25">
      <c r="A191" s="8" t="s">
        <v>283</v>
      </c>
      <c r="B191" s="2">
        <v>4</v>
      </c>
      <c r="C191" s="8" t="s">
        <v>290</v>
      </c>
      <c r="D191" s="8" t="s">
        <v>13</v>
      </c>
      <c r="E191" s="2" t="s">
        <v>291</v>
      </c>
      <c r="F191" s="9">
        <v>140.75</v>
      </c>
      <c r="G191" s="10">
        <v>6</v>
      </c>
      <c r="H191" s="10">
        <f t="shared" si="9"/>
        <v>844.5</v>
      </c>
    </row>
    <row r="192" spans="1:8" x14ac:dyDescent="0.25">
      <c r="A192" s="8" t="s">
        <v>283</v>
      </c>
      <c r="B192" s="2">
        <v>5</v>
      </c>
      <c r="C192" s="8" t="s">
        <v>292</v>
      </c>
      <c r="D192" s="8" t="s">
        <v>13</v>
      </c>
      <c r="E192" s="2" t="s">
        <v>293</v>
      </c>
      <c r="F192" s="9">
        <v>54.39</v>
      </c>
      <c r="G192" s="10">
        <v>6</v>
      </c>
      <c r="H192" s="10">
        <f t="shared" si="9"/>
        <v>326.33999999999997</v>
      </c>
    </row>
    <row r="193" spans="1:8" x14ac:dyDescent="0.25">
      <c r="A193" s="8" t="s">
        <v>283</v>
      </c>
      <c r="B193" s="2">
        <v>6</v>
      </c>
      <c r="C193" s="8" t="s">
        <v>294</v>
      </c>
      <c r="D193" s="8" t="s">
        <v>13</v>
      </c>
      <c r="E193" s="2" t="s">
        <v>295</v>
      </c>
      <c r="F193" s="9">
        <v>26.29</v>
      </c>
      <c r="G193" s="10">
        <v>6</v>
      </c>
      <c r="H193" s="10">
        <f t="shared" si="9"/>
        <v>157.74</v>
      </c>
    </row>
    <row r="194" spans="1:8" x14ac:dyDescent="0.25">
      <c r="A194" s="8" t="s">
        <v>283</v>
      </c>
      <c r="B194" s="2">
        <v>7</v>
      </c>
      <c r="C194" s="8" t="s">
        <v>296</v>
      </c>
      <c r="D194" s="8" t="s">
        <v>13</v>
      </c>
      <c r="E194" s="2" t="s">
        <v>297</v>
      </c>
      <c r="F194" s="9">
        <v>94.8</v>
      </c>
      <c r="G194" s="10">
        <v>6</v>
      </c>
      <c r="H194" s="10">
        <f t="shared" si="9"/>
        <v>568.79999999999995</v>
      </c>
    </row>
    <row r="195" spans="1:8" x14ac:dyDescent="0.25">
      <c r="A195" s="8" t="s">
        <v>283</v>
      </c>
      <c r="B195" s="2">
        <v>8</v>
      </c>
      <c r="C195" s="8" t="s">
        <v>298</v>
      </c>
      <c r="D195" s="8" t="s">
        <v>13</v>
      </c>
      <c r="E195" s="2" t="s">
        <v>299</v>
      </c>
      <c r="F195" s="9">
        <v>139.26</v>
      </c>
      <c r="G195" s="10">
        <v>6</v>
      </c>
      <c r="H195" s="10">
        <f t="shared" si="9"/>
        <v>835.56</v>
      </c>
    </row>
    <row r="196" spans="1:8" x14ac:dyDescent="0.25">
      <c r="A196" s="8" t="s">
        <v>283</v>
      </c>
      <c r="B196" s="2">
        <v>9</v>
      </c>
      <c r="C196" s="8" t="s">
        <v>300</v>
      </c>
      <c r="D196" s="8" t="s">
        <v>13</v>
      </c>
      <c r="E196" s="2" t="s">
        <v>301</v>
      </c>
      <c r="F196" s="9">
        <v>50.35</v>
      </c>
      <c r="G196" s="10">
        <v>6</v>
      </c>
      <c r="H196" s="10">
        <f t="shared" si="9"/>
        <v>302.10000000000002</v>
      </c>
    </row>
    <row r="197" spans="1:8" x14ac:dyDescent="0.25">
      <c r="A197" s="8" t="s">
        <v>283</v>
      </c>
      <c r="B197" s="2">
        <v>10</v>
      </c>
      <c r="C197" s="8" t="s">
        <v>302</v>
      </c>
      <c r="D197" s="8" t="s">
        <v>13</v>
      </c>
      <c r="E197" s="2" t="s">
        <v>303</v>
      </c>
      <c r="F197" s="9">
        <v>149.47</v>
      </c>
      <c r="G197" s="10">
        <v>6</v>
      </c>
      <c r="H197" s="10">
        <f t="shared" si="9"/>
        <v>896.82</v>
      </c>
    </row>
    <row r="198" spans="1:8" x14ac:dyDescent="0.25">
      <c r="A198" s="8" t="s">
        <v>283</v>
      </c>
      <c r="B198" s="2">
        <v>11</v>
      </c>
      <c r="C198" s="8" t="s">
        <v>304</v>
      </c>
      <c r="D198" s="8" t="s">
        <v>13</v>
      </c>
      <c r="E198" s="2" t="s">
        <v>305</v>
      </c>
      <c r="F198" s="9">
        <v>70.260000000000005</v>
      </c>
      <c r="G198" s="10">
        <v>6</v>
      </c>
      <c r="H198" s="10">
        <f t="shared" si="9"/>
        <v>421.56</v>
      </c>
    </row>
    <row r="199" spans="1:8" x14ac:dyDescent="0.25">
      <c r="A199" s="8" t="s">
        <v>283</v>
      </c>
      <c r="B199" s="2">
        <v>12</v>
      </c>
      <c r="C199" s="8" t="s">
        <v>306</v>
      </c>
      <c r="D199" s="8" t="s">
        <v>13</v>
      </c>
      <c r="E199" s="2" t="s">
        <v>307</v>
      </c>
      <c r="F199" s="9">
        <v>32.19</v>
      </c>
      <c r="G199" s="10">
        <v>6</v>
      </c>
      <c r="H199" s="10">
        <f t="shared" si="9"/>
        <v>193.14</v>
      </c>
    </row>
    <row r="200" spans="1:8" x14ac:dyDescent="0.25">
      <c r="A200" s="8" t="s">
        <v>283</v>
      </c>
      <c r="B200" s="2">
        <v>13</v>
      </c>
      <c r="C200" s="8" t="s">
        <v>308</v>
      </c>
      <c r="D200" s="8" t="s">
        <v>13</v>
      </c>
      <c r="E200" s="2" t="s">
        <v>309</v>
      </c>
      <c r="F200" s="9">
        <v>286.98</v>
      </c>
      <c r="G200" s="10">
        <v>1</v>
      </c>
      <c r="H200" s="10">
        <f t="shared" si="9"/>
        <v>286.98</v>
      </c>
    </row>
    <row r="201" spans="1:8" x14ac:dyDescent="0.25">
      <c r="A201" s="8" t="s">
        <v>283</v>
      </c>
      <c r="B201" s="2">
        <v>14</v>
      </c>
      <c r="C201" s="8" t="s">
        <v>310</v>
      </c>
      <c r="D201" s="8" t="s">
        <v>16</v>
      </c>
      <c r="E201" s="2" t="s">
        <v>311</v>
      </c>
      <c r="F201" s="9">
        <v>80.819999999999993</v>
      </c>
      <c r="G201" s="10">
        <v>6.48</v>
      </c>
      <c r="H201" s="10">
        <f t="shared" si="9"/>
        <v>523.71</v>
      </c>
    </row>
    <row r="202" spans="1:8" x14ac:dyDescent="0.25">
      <c r="E202" s="6" t="s">
        <v>52</v>
      </c>
      <c r="F202" s="6"/>
      <c r="G202" s="6"/>
      <c r="H202" s="11">
        <f>SUM(H188:H201)</f>
        <v>7738.7500000000009</v>
      </c>
    </row>
    <row r="204" spans="1:8" x14ac:dyDescent="0.25">
      <c r="C204" s="6" t="s">
        <v>5</v>
      </c>
      <c r="D204" s="7" t="s">
        <v>6</v>
      </c>
      <c r="E204" s="6" t="s">
        <v>7</v>
      </c>
    </row>
    <row r="205" spans="1:8" x14ac:dyDescent="0.25">
      <c r="C205" s="6" t="s">
        <v>8</v>
      </c>
      <c r="D205" s="7" t="s">
        <v>312</v>
      </c>
      <c r="E205" s="6" t="s">
        <v>313</v>
      </c>
    </row>
    <row r="207" spans="1:8" x14ac:dyDescent="0.25">
      <c r="A207" s="8" t="s">
        <v>314</v>
      </c>
      <c r="B207" s="2">
        <v>1</v>
      </c>
      <c r="C207" s="8" t="s">
        <v>315</v>
      </c>
      <c r="D207" s="8" t="s">
        <v>13</v>
      </c>
      <c r="E207" s="2" t="s">
        <v>316</v>
      </c>
      <c r="F207" s="9">
        <v>26393.42</v>
      </c>
      <c r="G207" s="10">
        <v>1</v>
      </c>
      <c r="H207" s="10">
        <f>ROUND(ROUND(F207,2)*ROUND(G207,2),2)</f>
        <v>26393.42</v>
      </c>
    </row>
    <row r="208" spans="1:8" x14ac:dyDescent="0.25">
      <c r="E208" s="6" t="s">
        <v>52</v>
      </c>
      <c r="F208" s="6"/>
      <c r="G208" s="6"/>
      <c r="H208" s="11">
        <f>SUM(H207:H207)</f>
        <v>26393.42</v>
      </c>
    </row>
    <row r="210" spans="1:8" x14ac:dyDescent="0.25">
      <c r="C210" s="6" t="s">
        <v>5</v>
      </c>
      <c r="D210" s="7" t="s">
        <v>6</v>
      </c>
      <c r="E210" s="6" t="s">
        <v>7</v>
      </c>
    </row>
    <row r="211" spans="1:8" x14ac:dyDescent="0.25">
      <c r="C211" s="6" t="s">
        <v>8</v>
      </c>
      <c r="D211" s="7" t="s">
        <v>317</v>
      </c>
      <c r="E211" s="6" t="s">
        <v>318</v>
      </c>
    </row>
    <row r="212" spans="1:8" x14ac:dyDescent="0.25">
      <c r="C212" s="6" t="s">
        <v>242</v>
      </c>
      <c r="D212" s="7" t="s">
        <v>6</v>
      </c>
      <c r="E212" s="6" t="s">
        <v>319</v>
      </c>
    </row>
    <row r="214" spans="1:8" x14ac:dyDescent="0.25">
      <c r="A214" s="8" t="s">
        <v>320</v>
      </c>
      <c r="B214" s="2">
        <v>1</v>
      </c>
      <c r="C214" s="8" t="s">
        <v>321</v>
      </c>
      <c r="D214" s="8" t="s">
        <v>24</v>
      </c>
      <c r="E214" s="2" t="s">
        <v>322</v>
      </c>
      <c r="F214" s="9">
        <v>39.72</v>
      </c>
      <c r="G214" s="10">
        <v>20</v>
      </c>
      <c r="H214" s="10">
        <f t="shared" ref="H214:H239" si="10">ROUND(ROUND(F214,2)*ROUND(G214,2),2)</f>
        <v>794.4</v>
      </c>
    </row>
    <row r="215" spans="1:8" x14ac:dyDescent="0.25">
      <c r="A215" s="8" t="s">
        <v>320</v>
      </c>
      <c r="B215" s="2">
        <v>2</v>
      </c>
      <c r="C215" s="8" t="s">
        <v>323</v>
      </c>
      <c r="D215" s="8" t="s">
        <v>324</v>
      </c>
      <c r="E215" s="2" t="s">
        <v>325</v>
      </c>
      <c r="F215" s="9">
        <v>1058.55</v>
      </c>
      <c r="G215" s="10">
        <v>1</v>
      </c>
      <c r="H215" s="10">
        <f t="shared" si="10"/>
        <v>1058.55</v>
      </c>
    </row>
    <row r="216" spans="1:8" x14ac:dyDescent="0.25">
      <c r="A216" s="8" t="s">
        <v>320</v>
      </c>
      <c r="B216" s="2">
        <v>3</v>
      </c>
      <c r="C216" s="8" t="s">
        <v>326</v>
      </c>
      <c r="D216" s="8" t="s">
        <v>324</v>
      </c>
      <c r="E216" s="2" t="s">
        <v>327</v>
      </c>
      <c r="F216" s="9">
        <v>312.54000000000002</v>
      </c>
      <c r="G216" s="10">
        <v>1</v>
      </c>
      <c r="H216" s="10">
        <f t="shared" si="10"/>
        <v>312.54000000000002</v>
      </c>
    </row>
    <row r="217" spans="1:8" x14ac:dyDescent="0.25">
      <c r="A217" s="8" t="s">
        <v>320</v>
      </c>
      <c r="B217" s="2">
        <v>4</v>
      </c>
      <c r="C217" s="8" t="s">
        <v>328</v>
      </c>
      <c r="D217" s="8" t="s">
        <v>324</v>
      </c>
      <c r="E217" s="2" t="s">
        <v>329</v>
      </c>
      <c r="F217" s="9">
        <v>204.87</v>
      </c>
      <c r="G217" s="10">
        <v>1</v>
      </c>
      <c r="H217" s="10">
        <f t="shared" si="10"/>
        <v>204.87</v>
      </c>
    </row>
    <row r="218" spans="1:8" x14ac:dyDescent="0.25">
      <c r="A218" s="8" t="s">
        <v>320</v>
      </c>
      <c r="B218" s="2">
        <v>5</v>
      </c>
      <c r="C218" s="8" t="s">
        <v>330</v>
      </c>
      <c r="D218" s="8" t="s">
        <v>324</v>
      </c>
      <c r="E218" s="2" t="s">
        <v>331</v>
      </c>
      <c r="F218" s="9">
        <v>71.150000000000006</v>
      </c>
      <c r="G218" s="10">
        <v>9</v>
      </c>
      <c r="H218" s="10">
        <f t="shared" si="10"/>
        <v>640.35</v>
      </c>
    </row>
    <row r="219" spans="1:8" x14ac:dyDescent="0.25">
      <c r="A219" s="8" t="s">
        <v>320</v>
      </c>
      <c r="B219" s="2">
        <v>6</v>
      </c>
      <c r="C219" s="8" t="s">
        <v>332</v>
      </c>
      <c r="D219" s="8" t="s">
        <v>324</v>
      </c>
      <c r="E219" s="2" t="s">
        <v>333</v>
      </c>
      <c r="F219" s="9">
        <v>298.43</v>
      </c>
      <c r="G219" s="10">
        <v>4</v>
      </c>
      <c r="H219" s="10">
        <f t="shared" si="10"/>
        <v>1193.72</v>
      </c>
    </row>
    <row r="220" spans="1:8" x14ac:dyDescent="0.25">
      <c r="A220" s="8" t="s">
        <v>320</v>
      </c>
      <c r="B220" s="2">
        <v>7</v>
      </c>
      <c r="C220" s="8" t="s">
        <v>334</v>
      </c>
      <c r="D220" s="8" t="s">
        <v>324</v>
      </c>
      <c r="E220" s="2" t="s">
        <v>335</v>
      </c>
      <c r="F220" s="9">
        <v>352.64</v>
      </c>
      <c r="G220" s="10">
        <v>1</v>
      </c>
      <c r="H220" s="10">
        <f t="shared" si="10"/>
        <v>352.64</v>
      </c>
    </row>
    <row r="221" spans="1:8" x14ac:dyDescent="0.25">
      <c r="A221" s="8" t="s">
        <v>320</v>
      </c>
      <c r="B221" s="2">
        <v>8</v>
      </c>
      <c r="C221" s="8" t="s">
        <v>336</v>
      </c>
      <c r="D221" s="8" t="s">
        <v>324</v>
      </c>
      <c r="E221" s="2" t="s">
        <v>337</v>
      </c>
      <c r="F221" s="9">
        <v>456.39</v>
      </c>
      <c r="G221" s="10">
        <v>1</v>
      </c>
      <c r="H221" s="10">
        <f t="shared" si="10"/>
        <v>456.39</v>
      </c>
    </row>
    <row r="222" spans="1:8" x14ac:dyDescent="0.25">
      <c r="A222" s="8" t="s">
        <v>320</v>
      </c>
      <c r="B222" s="2">
        <v>9</v>
      </c>
      <c r="C222" s="8" t="s">
        <v>338</v>
      </c>
      <c r="D222" s="8" t="s">
        <v>324</v>
      </c>
      <c r="E222" s="2" t="s">
        <v>339</v>
      </c>
      <c r="F222" s="9">
        <v>36.03</v>
      </c>
      <c r="G222" s="10">
        <v>8</v>
      </c>
      <c r="H222" s="10">
        <f t="shared" si="10"/>
        <v>288.24</v>
      </c>
    </row>
    <row r="223" spans="1:8" x14ac:dyDescent="0.25">
      <c r="A223" s="8" t="s">
        <v>320</v>
      </c>
      <c r="B223" s="2">
        <v>10</v>
      </c>
      <c r="C223" s="8" t="s">
        <v>340</v>
      </c>
      <c r="D223" s="8" t="s">
        <v>324</v>
      </c>
      <c r="E223" s="2" t="s">
        <v>341</v>
      </c>
      <c r="F223" s="9">
        <v>98.47</v>
      </c>
      <c r="G223" s="10">
        <v>5</v>
      </c>
      <c r="H223" s="10">
        <f t="shared" si="10"/>
        <v>492.35</v>
      </c>
    </row>
    <row r="224" spans="1:8" x14ac:dyDescent="0.25">
      <c r="A224" s="8" t="s">
        <v>320</v>
      </c>
      <c r="B224" s="2">
        <v>11</v>
      </c>
      <c r="C224" s="8" t="s">
        <v>342</v>
      </c>
      <c r="D224" s="8" t="s">
        <v>324</v>
      </c>
      <c r="E224" s="2" t="s">
        <v>343</v>
      </c>
      <c r="F224" s="9">
        <v>36.03</v>
      </c>
      <c r="G224" s="10">
        <v>21</v>
      </c>
      <c r="H224" s="10">
        <f t="shared" si="10"/>
        <v>756.63</v>
      </c>
    </row>
    <row r="225" spans="1:8" x14ac:dyDescent="0.25">
      <c r="A225" s="8" t="s">
        <v>320</v>
      </c>
      <c r="B225" s="2">
        <v>12</v>
      </c>
      <c r="C225" s="8" t="s">
        <v>344</v>
      </c>
      <c r="D225" s="8" t="s">
        <v>324</v>
      </c>
      <c r="E225" s="2" t="s">
        <v>345</v>
      </c>
      <c r="F225" s="9">
        <v>98.47</v>
      </c>
      <c r="G225" s="10">
        <v>3</v>
      </c>
      <c r="H225" s="10">
        <f t="shared" si="10"/>
        <v>295.41000000000003</v>
      </c>
    </row>
    <row r="226" spans="1:8" x14ac:dyDescent="0.25">
      <c r="A226" s="8" t="s">
        <v>320</v>
      </c>
      <c r="B226" s="2">
        <v>13</v>
      </c>
      <c r="C226" s="8" t="s">
        <v>346</v>
      </c>
      <c r="D226" s="8" t="s">
        <v>324</v>
      </c>
      <c r="E226" s="2" t="s">
        <v>347</v>
      </c>
      <c r="F226" s="9">
        <v>98.47</v>
      </c>
      <c r="G226" s="10">
        <v>1</v>
      </c>
      <c r="H226" s="10">
        <f t="shared" si="10"/>
        <v>98.47</v>
      </c>
    </row>
    <row r="227" spans="1:8" x14ac:dyDescent="0.25">
      <c r="A227" s="8" t="s">
        <v>320</v>
      </c>
      <c r="B227" s="2">
        <v>14</v>
      </c>
      <c r="C227" s="8" t="s">
        <v>348</v>
      </c>
      <c r="D227" s="8" t="s">
        <v>24</v>
      </c>
      <c r="E227" s="2" t="s">
        <v>349</v>
      </c>
      <c r="F227" s="9">
        <v>1.03</v>
      </c>
      <c r="G227" s="10">
        <v>720</v>
      </c>
      <c r="H227" s="10">
        <f t="shared" si="10"/>
        <v>741.6</v>
      </c>
    </row>
    <row r="228" spans="1:8" x14ac:dyDescent="0.25">
      <c r="A228" s="8" t="s">
        <v>320</v>
      </c>
      <c r="B228" s="2">
        <v>15</v>
      </c>
      <c r="C228" s="8" t="s">
        <v>350</v>
      </c>
      <c r="D228" s="8" t="s">
        <v>24</v>
      </c>
      <c r="E228" s="2" t="s">
        <v>351</v>
      </c>
      <c r="F228" s="9">
        <v>1.26</v>
      </c>
      <c r="G228" s="10">
        <v>2160</v>
      </c>
      <c r="H228" s="10">
        <f t="shared" si="10"/>
        <v>2721.6</v>
      </c>
    </row>
    <row r="229" spans="1:8" x14ac:dyDescent="0.25">
      <c r="A229" s="8" t="s">
        <v>320</v>
      </c>
      <c r="B229" s="2">
        <v>16</v>
      </c>
      <c r="C229" s="8" t="s">
        <v>352</v>
      </c>
      <c r="D229" s="8" t="s">
        <v>24</v>
      </c>
      <c r="E229" s="2" t="s">
        <v>353</v>
      </c>
      <c r="F229" s="9">
        <v>1.55</v>
      </c>
      <c r="G229" s="10">
        <v>600</v>
      </c>
      <c r="H229" s="10">
        <f t="shared" si="10"/>
        <v>930</v>
      </c>
    </row>
    <row r="230" spans="1:8" x14ac:dyDescent="0.25">
      <c r="A230" s="8" t="s">
        <v>320</v>
      </c>
      <c r="B230" s="2">
        <v>17</v>
      </c>
      <c r="C230" s="8" t="s">
        <v>354</v>
      </c>
      <c r="D230" s="8" t="s">
        <v>24</v>
      </c>
      <c r="E230" s="2" t="s">
        <v>355</v>
      </c>
      <c r="F230" s="9">
        <v>2.25</v>
      </c>
      <c r="G230" s="10">
        <v>60</v>
      </c>
      <c r="H230" s="10">
        <f t="shared" si="10"/>
        <v>135</v>
      </c>
    </row>
    <row r="231" spans="1:8" x14ac:dyDescent="0.25">
      <c r="A231" s="8" t="s">
        <v>320</v>
      </c>
      <c r="B231" s="2">
        <v>18</v>
      </c>
      <c r="C231" s="8" t="s">
        <v>356</v>
      </c>
      <c r="D231" s="8" t="s">
        <v>24</v>
      </c>
      <c r="E231" s="2" t="s">
        <v>357</v>
      </c>
      <c r="F231" s="9">
        <v>1.58</v>
      </c>
      <c r="G231" s="10">
        <v>960</v>
      </c>
      <c r="H231" s="10">
        <f t="shared" si="10"/>
        <v>1516.8</v>
      </c>
    </row>
    <row r="232" spans="1:8" x14ac:dyDescent="0.25">
      <c r="A232" s="8" t="s">
        <v>320</v>
      </c>
      <c r="B232" s="2">
        <v>19</v>
      </c>
      <c r="C232" s="8" t="s">
        <v>358</v>
      </c>
      <c r="D232" s="8" t="s">
        <v>24</v>
      </c>
      <c r="E232" s="2" t="s">
        <v>359</v>
      </c>
      <c r="F232" s="9">
        <v>1.99</v>
      </c>
      <c r="G232" s="10">
        <v>240</v>
      </c>
      <c r="H232" s="10">
        <f t="shared" si="10"/>
        <v>477.6</v>
      </c>
    </row>
    <row r="233" spans="1:8" ht="135.75" x14ac:dyDescent="0.25">
      <c r="A233" s="8" t="s">
        <v>320</v>
      </c>
      <c r="B233" s="2">
        <v>20</v>
      </c>
      <c r="C233" s="8" t="s">
        <v>360</v>
      </c>
      <c r="D233" s="8" t="s">
        <v>324</v>
      </c>
      <c r="E233" s="12" t="s">
        <v>361</v>
      </c>
      <c r="F233" s="9">
        <v>12.81</v>
      </c>
      <c r="G233" s="10">
        <v>125</v>
      </c>
      <c r="H233" s="10">
        <f t="shared" si="10"/>
        <v>1601.25</v>
      </c>
    </row>
    <row r="234" spans="1:8" ht="124.5" x14ac:dyDescent="0.25">
      <c r="A234" s="8" t="s">
        <v>320</v>
      </c>
      <c r="B234" s="2">
        <v>21</v>
      </c>
      <c r="C234" s="8" t="s">
        <v>362</v>
      </c>
      <c r="D234" s="8" t="s">
        <v>324</v>
      </c>
      <c r="E234" s="12" t="s">
        <v>363</v>
      </c>
      <c r="F234" s="9">
        <v>12.87</v>
      </c>
      <c r="G234" s="10">
        <v>24</v>
      </c>
      <c r="H234" s="10">
        <f t="shared" si="10"/>
        <v>308.88</v>
      </c>
    </row>
    <row r="235" spans="1:8" ht="124.5" x14ac:dyDescent="0.25">
      <c r="A235" s="8" t="s">
        <v>320</v>
      </c>
      <c r="B235" s="2">
        <v>22</v>
      </c>
      <c r="C235" s="8" t="s">
        <v>364</v>
      </c>
      <c r="D235" s="8" t="s">
        <v>324</v>
      </c>
      <c r="E235" s="12" t="s">
        <v>365</v>
      </c>
      <c r="F235" s="9">
        <v>34.479999999999997</v>
      </c>
      <c r="G235" s="10">
        <v>30</v>
      </c>
      <c r="H235" s="10">
        <f t="shared" si="10"/>
        <v>1034.4000000000001</v>
      </c>
    </row>
    <row r="236" spans="1:8" ht="135.75" x14ac:dyDescent="0.25">
      <c r="A236" s="8" t="s">
        <v>320</v>
      </c>
      <c r="B236" s="2">
        <v>23</v>
      </c>
      <c r="C236" s="8" t="s">
        <v>366</v>
      </c>
      <c r="D236" s="8" t="s">
        <v>24</v>
      </c>
      <c r="E236" s="12" t="s">
        <v>367</v>
      </c>
      <c r="F236" s="9">
        <v>1.0900000000000001</v>
      </c>
      <c r="G236" s="10">
        <v>450</v>
      </c>
      <c r="H236" s="10">
        <f t="shared" si="10"/>
        <v>490.5</v>
      </c>
    </row>
    <row r="237" spans="1:8" x14ac:dyDescent="0.25">
      <c r="A237" s="8" t="s">
        <v>320</v>
      </c>
      <c r="B237" s="2">
        <v>24</v>
      </c>
      <c r="C237" s="8" t="s">
        <v>368</v>
      </c>
      <c r="D237" s="8" t="s">
        <v>324</v>
      </c>
      <c r="E237" s="2" t="s">
        <v>369</v>
      </c>
      <c r="F237" s="9">
        <v>13.73</v>
      </c>
      <c r="G237" s="10">
        <v>5</v>
      </c>
      <c r="H237" s="10">
        <f t="shared" si="10"/>
        <v>68.650000000000006</v>
      </c>
    </row>
    <row r="238" spans="1:8" x14ac:dyDescent="0.25">
      <c r="A238" s="8" t="s">
        <v>320</v>
      </c>
      <c r="B238" s="2">
        <v>25</v>
      </c>
      <c r="C238" s="8" t="s">
        <v>370</v>
      </c>
      <c r="D238" s="8" t="s">
        <v>324</v>
      </c>
      <c r="E238" s="2" t="s">
        <v>371</v>
      </c>
      <c r="F238" s="9">
        <v>45.48</v>
      </c>
      <c r="G238" s="10">
        <v>29</v>
      </c>
      <c r="H238" s="10">
        <f t="shared" si="10"/>
        <v>1318.92</v>
      </c>
    </row>
    <row r="239" spans="1:8" x14ac:dyDescent="0.25">
      <c r="A239" s="8" t="s">
        <v>320</v>
      </c>
      <c r="B239" s="2">
        <v>26</v>
      </c>
      <c r="C239" s="8" t="s">
        <v>372</v>
      </c>
      <c r="D239" s="8" t="s">
        <v>373</v>
      </c>
      <c r="E239" s="2" t="s">
        <v>374</v>
      </c>
      <c r="F239" s="9">
        <v>1248</v>
      </c>
      <c r="G239" s="10">
        <v>2</v>
      </c>
      <c r="H239" s="10">
        <f t="shared" si="10"/>
        <v>2496</v>
      </c>
    </row>
    <row r="240" spans="1:8" x14ac:dyDescent="0.25">
      <c r="E240" s="6" t="s">
        <v>52</v>
      </c>
      <c r="F240" s="6"/>
      <c r="G240" s="6"/>
      <c r="H240" s="11">
        <f>SUM(H214:H239)</f>
        <v>20785.760000000002</v>
      </c>
    </row>
    <row r="242" spans="1:8" x14ac:dyDescent="0.25">
      <c r="C242" s="6" t="s">
        <v>5</v>
      </c>
      <c r="D242" s="7" t="s">
        <v>6</v>
      </c>
      <c r="E242" s="6" t="s">
        <v>7</v>
      </c>
    </row>
    <row r="243" spans="1:8" x14ac:dyDescent="0.25">
      <c r="C243" s="6" t="s">
        <v>8</v>
      </c>
      <c r="D243" s="7" t="s">
        <v>317</v>
      </c>
      <c r="E243" s="6" t="s">
        <v>318</v>
      </c>
    </row>
    <row r="244" spans="1:8" x14ac:dyDescent="0.25">
      <c r="C244" s="6" t="s">
        <v>242</v>
      </c>
      <c r="D244" s="7" t="s">
        <v>65</v>
      </c>
      <c r="E244" s="6" t="s">
        <v>375</v>
      </c>
    </row>
    <row r="246" spans="1:8" x14ac:dyDescent="0.25">
      <c r="A246" s="8" t="s">
        <v>376</v>
      </c>
      <c r="B246" s="2">
        <v>1</v>
      </c>
      <c r="C246" s="8" t="s">
        <v>377</v>
      </c>
      <c r="D246" s="8" t="s">
        <v>324</v>
      </c>
      <c r="E246" s="2" t="s">
        <v>378</v>
      </c>
      <c r="F246" s="9">
        <v>11462.62</v>
      </c>
      <c r="G246" s="10">
        <v>1</v>
      </c>
      <c r="H246" s="10">
        <f>ROUND(ROUND(F246,2)*ROUND(G246,2),2)</f>
        <v>11462.62</v>
      </c>
    </row>
    <row r="247" spans="1:8" x14ac:dyDescent="0.25">
      <c r="E247" s="6" t="s">
        <v>52</v>
      </c>
      <c r="F247" s="6"/>
      <c r="G247" s="6"/>
      <c r="H247" s="11">
        <f>SUM(H246:H246)</f>
        <v>11462.62</v>
      </c>
    </row>
    <row r="249" spans="1:8" x14ac:dyDescent="0.25">
      <c r="C249" s="6" t="s">
        <v>5</v>
      </c>
      <c r="D249" s="7" t="s">
        <v>6</v>
      </c>
      <c r="E249" s="6" t="s">
        <v>7</v>
      </c>
    </row>
    <row r="250" spans="1:8" x14ac:dyDescent="0.25">
      <c r="C250" s="6" t="s">
        <v>8</v>
      </c>
      <c r="D250" s="7" t="s">
        <v>317</v>
      </c>
      <c r="E250" s="6" t="s">
        <v>318</v>
      </c>
    </row>
    <row r="251" spans="1:8" x14ac:dyDescent="0.25">
      <c r="C251" s="6" t="s">
        <v>242</v>
      </c>
      <c r="D251" s="7" t="s">
        <v>79</v>
      </c>
      <c r="E251" s="6" t="s">
        <v>379</v>
      </c>
    </row>
    <row r="253" spans="1:8" ht="203.25" x14ac:dyDescent="0.25">
      <c r="A253" s="8" t="s">
        <v>380</v>
      </c>
      <c r="B253" s="2">
        <v>1</v>
      </c>
      <c r="C253" s="8" t="s">
        <v>381</v>
      </c>
      <c r="D253" s="8" t="s">
        <v>324</v>
      </c>
      <c r="E253" s="12" t="s">
        <v>382</v>
      </c>
      <c r="F253" s="9">
        <v>32.22</v>
      </c>
      <c r="G253" s="10">
        <v>1</v>
      </c>
      <c r="H253" s="10">
        <f t="shared" ref="H253:H263" si="11">ROUND(ROUND(F253,2)*ROUND(G253,2),2)</f>
        <v>32.22</v>
      </c>
    </row>
    <row r="254" spans="1:8" ht="158.25" x14ac:dyDescent="0.25">
      <c r="A254" s="8" t="s">
        <v>380</v>
      </c>
      <c r="B254" s="2">
        <v>2</v>
      </c>
      <c r="C254" s="8" t="s">
        <v>383</v>
      </c>
      <c r="D254" s="8" t="s">
        <v>324</v>
      </c>
      <c r="E254" s="12" t="s">
        <v>384</v>
      </c>
      <c r="F254" s="9">
        <v>49.56</v>
      </c>
      <c r="G254" s="10">
        <v>1</v>
      </c>
      <c r="H254" s="10">
        <f t="shared" si="11"/>
        <v>49.56</v>
      </c>
    </row>
    <row r="255" spans="1:8" ht="124.5" x14ac:dyDescent="0.25">
      <c r="A255" s="8" t="s">
        <v>380</v>
      </c>
      <c r="B255" s="2">
        <v>3</v>
      </c>
      <c r="C255" s="8" t="s">
        <v>385</v>
      </c>
      <c r="D255" s="8" t="s">
        <v>24</v>
      </c>
      <c r="E255" s="12" t="s">
        <v>386</v>
      </c>
      <c r="F255" s="9">
        <v>3.6</v>
      </c>
      <c r="G255" s="10">
        <v>94.1</v>
      </c>
      <c r="H255" s="10">
        <f t="shared" si="11"/>
        <v>338.76</v>
      </c>
    </row>
    <row r="256" spans="1:8" ht="124.5" x14ac:dyDescent="0.25">
      <c r="A256" s="8" t="s">
        <v>380</v>
      </c>
      <c r="B256" s="2">
        <v>4</v>
      </c>
      <c r="C256" s="8" t="s">
        <v>387</v>
      </c>
      <c r="D256" s="8" t="s">
        <v>24</v>
      </c>
      <c r="E256" s="12" t="s">
        <v>388</v>
      </c>
      <c r="F256" s="9">
        <v>4.6900000000000004</v>
      </c>
      <c r="G256" s="10">
        <v>156.30000000000001</v>
      </c>
      <c r="H256" s="10">
        <f t="shared" si="11"/>
        <v>733.05</v>
      </c>
    </row>
    <row r="257" spans="1:8" ht="124.5" x14ac:dyDescent="0.25">
      <c r="A257" s="8" t="s">
        <v>380</v>
      </c>
      <c r="B257" s="2">
        <v>5</v>
      </c>
      <c r="C257" s="8" t="s">
        <v>389</v>
      </c>
      <c r="D257" s="8" t="s">
        <v>24</v>
      </c>
      <c r="E257" s="12" t="s">
        <v>390</v>
      </c>
      <c r="F257" s="9">
        <v>6.88</v>
      </c>
      <c r="G257" s="10">
        <v>51.51</v>
      </c>
      <c r="H257" s="10">
        <f t="shared" si="11"/>
        <v>354.39</v>
      </c>
    </row>
    <row r="258" spans="1:8" ht="124.5" x14ac:dyDescent="0.25">
      <c r="A258" s="8" t="s">
        <v>380</v>
      </c>
      <c r="B258" s="2">
        <v>6</v>
      </c>
      <c r="C258" s="8" t="s">
        <v>391</v>
      </c>
      <c r="D258" s="8" t="s">
        <v>24</v>
      </c>
      <c r="E258" s="12" t="s">
        <v>392</v>
      </c>
      <c r="F258" s="9">
        <v>11.76</v>
      </c>
      <c r="G258" s="10">
        <v>23.69</v>
      </c>
      <c r="H258" s="10">
        <f t="shared" si="11"/>
        <v>278.58999999999997</v>
      </c>
    </row>
    <row r="259" spans="1:8" ht="124.5" x14ac:dyDescent="0.25">
      <c r="A259" s="8" t="s">
        <v>380</v>
      </c>
      <c r="B259" s="2">
        <v>7</v>
      </c>
      <c r="C259" s="8" t="s">
        <v>393</v>
      </c>
      <c r="D259" s="8" t="s">
        <v>24</v>
      </c>
      <c r="E259" s="12" t="s">
        <v>394</v>
      </c>
      <c r="F259" s="9">
        <v>16.68</v>
      </c>
      <c r="G259" s="10">
        <v>7.37</v>
      </c>
      <c r="H259" s="10">
        <f t="shared" si="11"/>
        <v>122.93</v>
      </c>
    </row>
    <row r="260" spans="1:8" ht="79.5" x14ac:dyDescent="0.25">
      <c r="A260" s="8" t="s">
        <v>380</v>
      </c>
      <c r="B260" s="2">
        <v>8</v>
      </c>
      <c r="C260" s="8" t="s">
        <v>395</v>
      </c>
      <c r="D260" s="8" t="s">
        <v>324</v>
      </c>
      <c r="E260" s="12" t="s">
        <v>396</v>
      </c>
      <c r="F260" s="9">
        <v>15.53</v>
      </c>
      <c r="G260" s="10">
        <v>12</v>
      </c>
      <c r="H260" s="10">
        <f t="shared" si="11"/>
        <v>186.36</v>
      </c>
    </row>
    <row r="261" spans="1:8" ht="79.5" x14ac:dyDescent="0.25">
      <c r="A261" s="8" t="s">
        <v>380</v>
      </c>
      <c r="B261" s="2">
        <v>9</v>
      </c>
      <c r="C261" s="8" t="s">
        <v>397</v>
      </c>
      <c r="D261" s="8" t="s">
        <v>324</v>
      </c>
      <c r="E261" s="12" t="s">
        <v>398</v>
      </c>
      <c r="F261" s="9">
        <v>21.93</v>
      </c>
      <c r="G261" s="10">
        <v>2</v>
      </c>
      <c r="H261" s="10">
        <f t="shared" si="11"/>
        <v>43.86</v>
      </c>
    </row>
    <row r="262" spans="1:8" ht="79.5" x14ac:dyDescent="0.25">
      <c r="A262" s="8" t="s">
        <v>380</v>
      </c>
      <c r="B262" s="2">
        <v>10</v>
      </c>
      <c r="C262" s="8" t="s">
        <v>399</v>
      </c>
      <c r="D262" s="8" t="s">
        <v>324</v>
      </c>
      <c r="E262" s="12" t="s">
        <v>400</v>
      </c>
      <c r="F262" s="9">
        <v>41.29</v>
      </c>
      <c r="G262" s="10">
        <v>1</v>
      </c>
      <c r="H262" s="10">
        <f t="shared" si="11"/>
        <v>41.29</v>
      </c>
    </row>
    <row r="263" spans="1:8" x14ac:dyDescent="0.25">
      <c r="A263" s="8" t="s">
        <v>380</v>
      </c>
      <c r="B263" s="2">
        <v>11</v>
      </c>
      <c r="C263" s="8" t="s">
        <v>372</v>
      </c>
      <c r="D263" s="8" t="s">
        <v>373</v>
      </c>
      <c r="E263" s="2" t="s">
        <v>374</v>
      </c>
      <c r="F263" s="9">
        <v>1248</v>
      </c>
      <c r="G263" s="10">
        <v>2</v>
      </c>
      <c r="H263" s="10">
        <f t="shared" si="11"/>
        <v>2496</v>
      </c>
    </row>
    <row r="264" spans="1:8" x14ac:dyDescent="0.25">
      <c r="E264" s="6" t="s">
        <v>52</v>
      </c>
      <c r="F264" s="6"/>
      <c r="G264" s="6"/>
      <c r="H264" s="11">
        <f>SUM(H253:H263)</f>
        <v>4677.01</v>
      </c>
    </row>
    <row r="266" spans="1:8" x14ac:dyDescent="0.25">
      <c r="C266" s="6" t="s">
        <v>5</v>
      </c>
      <c r="D266" s="7" t="s">
        <v>6</v>
      </c>
      <c r="E266" s="6" t="s">
        <v>7</v>
      </c>
    </row>
    <row r="267" spans="1:8" x14ac:dyDescent="0.25">
      <c r="C267" s="6" t="s">
        <v>8</v>
      </c>
      <c r="D267" s="7" t="s">
        <v>317</v>
      </c>
      <c r="E267" s="6" t="s">
        <v>318</v>
      </c>
    </row>
    <row r="268" spans="1:8" x14ac:dyDescent="0.25">
      <c r="C268" s="6" t="s">
        <v>242</v>
      </c>
      <c r="D268" s="7" t="s">
        <v>119</v>
      </c>
      <c r="E268" s="6" t="s">
        <v>401</v>
      </c>
    </row>
    <row r="270" spans="1:8" x14ac:dyDescent="0.25">
      <c r="A270" s="8" t="s">
        <v>402</v>
      </c>
      <c r="B270" s="2">
        <v>1</v>
      </c>
      <c r="C270" s="8" t="s">
        <v>403</v>
      </c>
      <c r="D270" s="8" t="s">
        <v>324</v>
      </c>
      <c r="E270" s="2" t="s">
        <v>404</v>
      </c>
      <c r="F270" s="9">
        <v>46.89</v>
      </c>
      <c r="G270" s="10">
        <v>2</v>
      </c>
      <c r="H270" s="10">
        <f>ROUND(ROUND(F270,2)*ROUND(G270,2),2)</f>
        <v>93.78</v>
      </c>
    </row>
    <row r="271" spans="1:8" x14ac:dyDescent="0.25">
      <c r="A271" s="8" t="s">
        <v>402</v>
      </c>
      <c r="B271" s="2">
        <v>2</v>
      </c>
      <c r="C271" s="8" t="s">
        <v>405</v>
      </c>
      <c r="D271" s="8" t="s">
        <v>324</v>
      </c>
      <c r="E271" s="2" t="s">
        <v>406</v>
      </c>
      <c r="F271" s="9">
        <v>86.24</v>
      </c>
      <c r="G271" s="10">
        <v>3</v>
      </c>
      <c r="H271" s="10">
        <f>ROUND(ROUND(F271,2)*ROUND(G271,2),2)</f>
        <v>258.72000000000003</v>
      </c>
    </row>
    <row r="272" spans="1:8" x14ac:dyDescent="0.25">
      <c r="A272" s="8" t="s">
        <v>402</v>
      </c>
      <c r="B272" s="2">
        <v>3</v>
      </c>
      <c r="C272" s="8" t="s">
        <v>372</v>
      </c>
      <c r="D272" s="8" t="s">
        <v>373</v>
      </c>
      <c r="E272" s="2" t="s">
        <v>374</v>
      </c>
      <c r="F272" s="9">
        <v>1248</v>
      </c>
      <c r="G272" s="10">
        <v>2</v>
      </c>
      <c r="H272" s="10">
        <f>ROUND(ROUND(F272,2)*ROUND(G272,2),2)</f>
        <v>2496</v>
      </c>
    </row>
    <row r="273" spans="1:8" x14ac:dyDescent="0.25">
      <c r="E273" s="6" t="s">
        <v>52</v>
      </c>
      <c r="F273" s="6"/>
      <c r="G273" s="6"/>
      <c r="H273" s="11">
        <f>SUM(H270:H272)</f>
        <v>2848.5</v>
      </c>
    </row>
    <row r="275" spans="1:8" x14ac:dyDescent="0.25">
      <c r="C275" s="6" t="s">
        <v>5</v>
      </c>
      <c r="D275" s="7" t="s">
        <v>6</v>
      </c>
      <c r="E275" s="6" t="s">
        <v>7</v>
      </c>
    </row>
    <row r="276" spans="1:8" x14ac:dyDescent="0.25">
      <c r="C276" s="6" t="s">
        <v>8</v>
      </c>
      <c r="D276" s="7" t="s">
        <v>317</v>
      </c>
      <c r="E276" s="6" t="s">
        <v>318</v>
      </c>
    </row>
    <row r="277" spans="1:8" x14ac:dyDescent="0.25">
      <c r="C277" s="6" t="s">
        <v>242</v>
      </c>
      <c r="D277" s="7" t="s">
        <v>136</v>
      </c>
      <c r="E277" s="6" t="s">
        <v>407</v>
      </c>
    </row>
    <row r="279" spans="1:8" ht="158.25" x14ac:dyDescent="0.25">
      <c r="A279" s="8" t="s">
        <v>408</v>
      </c>
      <c r="B279" s="2">
        <v>1</v>
      </c>
      <c r="C279" s="8" t="s">
        <v>409</v>
      </c>
      <c r="D279" s="8" t="s">
        <v>324</v>
      </c>
      <c r="E279" s="12" t="s">
        <v>410</v>
      </c>
      <c r="F279" s="9">
        <v>113.75</v>
      </c>
      <c r="G279" s="10">
        <v>1</v>
      </c>
      <c r="H279" s="10">
        <f t="shared" ref="H279:H310" si="12">ROUND(ROUND(F279,2)*ROUND(G279,2),2)</f>
        <v>113.75</v>
      </c>
    </row>
    <row r="280" spans="1:8" ht="158.25" x14ac:dyDescent="0.25">
      <c r="A280" s="8" t="s">
        <v>408</v>
      </c>
      <c r="B280" s="2">
        <v>2</v>
      </c>
      <c r="C280" s="8" t="s">
        <v>411</v>
      </c>
      <c r="D280" s="8" t="s">
        <v>24</v>
      </c>
      <c r="E280" s="12" t="s">
        <v>412</v>
      </c>
      <c r="F280" s="9">
        <v>19.37</v>
      </c>
      <c r="G280" s="10">
        <v>6.64</v>
      </c>
      <c r="H280" s="10">
        <f t="shared" si="12"/>
        <v>128.62</v>
      </c>
    </row>
    <row r="281" spans="1:8" ht="158.25" x14ac:dyDescent="0.25">
      <c r="A281" s="8" t="s">
        <v>408</v>
      </c>
      <c r="B281" s="2">
        <v>3</v>
      </c>
      <c r="C281" s="8" t="s">
        <v>413</v>
      </c>
      <c r="D281" s="8" t="s">
        <v>24</v>
      </c>
      <c r="E281" s="12" t="s">
        <v>414</v>
      </c>
      <c r="F281" s="9">
        <v>20.74</v>
      </c>
      <c r="G281" s="10">
        <v>20.02</v>
      </c>
      <c r="H281" s="10">
        <f t="shared" si="12"/>
        <v>415.21</v>
      </c>
    </row>
    <row r="282" spans="1:8" ht="158.25" x14ac:dyDescent="0.25">
      <c r="A282" s="8" t="s">
        <v>408</v>
      </c>
      <c r="B282" s="2">
        <v>4</v>
      </c>
      <c r="C282" s="8" t="s">
        <v>415</v>
      </c>
      <c r="D282" s="8" t="s">
        <v>24</v>
      </c>
      <c r="E282" s="12" t="s">
        <v>416</v>
      </c>
      <c r="F282" s="9">
        <v>32.270000000000003</v>
      </c>
      <c r="G282" s="10">
        <v>65.900000000000006</v>
      </c>
      <c r="H282" s="10">
        <f t="shared" si="12"/>
        <v>2126.59</v>
      </c>
    </row>
    <row r="283" spans="1:8" ht="158.25" x14ac:dyDescent="0.25">
      <c r="A283" s="8" t="s">
        <v>408</v>
      </c>
      <c r="B283" s="2">
        <v>5</v>
      </c>
      <c r="C283" s="8" t="s">
        <v>417</v>
      </c>
      <c r="D283" s="8" t="s">
        <v>24</v>
      </c>
      <c r="E283" s="12" t="s">
        <v>418</v>
      </c>
      <c r="F283" s="9">
        <v>50.5</v>
      </c>
      <c r="G283" s="10">
        <v>55.91</v>
      </c>
      <c r="H283" s="10">
        <f t="shared" si="12"/>
        <v>2823.46</v>
      </c>
    </row>
    <row r="284" spans="1:8" ht="158.25" x14ac:dyDescent="0.25">
      <c r="A284" s="8" t="s">
        <v>408</v>
      </c>
      <c r="B284" s="2">
        <v>6</v>
      </c>
      <c r="C284" s="8" t="s">
        <v>419</v>
      </c>
      <c r="D284" s="8" t="s">
        <v>24</v>
      </c>
      <c r="E284" s="12" t="s">
        <v>420</v>
      </c>
      <c r="F284" s="9">
        <v>65.81</v>
      </c>
      <c r="G284" s="10">
        <v>37.31</v>
      </c>
      <c r="H284" s="10">
        <f t="shared" si="12"/>
        <v>2455.37</v>
      </c>
    </row>
    <row r="285" spans="1:8" ht="158.25" x14ac:dyDescent="0.25">
      <c r="A285" s="8" t="s">
        <v>408</v>
      </c>
      <c r="B285" s="2">
        <v>7</v>
      </c>
      <c r="C285" s="8" t="s">
        <v>421</v>
      </c>
      <c r="D285" s="8" t="s">
        <v>24</v>
      </c>
      <c r="E285" s="12" t="s">
        <v>422</v>
      </c>
      <c r="F285" s="9">
        <v>84.22</v>
      </c>
      <c r="G285" s="10">
        <v>3.4</v>
      </c>
      <c r="H285" s="10">
        <f t="shared" si="12"/>
        <v>286.35000000000002</v>
      </c>
    </row>
    <row r="286" spans="1:8" ht="135.75" x14ac:dyDescent="0.25">
      <c r="A286" s="8" t="s">
        <v>408</v>
      </c>
      <c r="B286" s="2">
        <v>8</v>
      </c>
      <c r="C286" s="8" t="s">
        <v>423</v>
      </c>
      <c r="D286" s="8" t="s">
        <v>324</v>
      </c>
      <c r="E286" s="12" t="s">
        <v>424</v>
      </c>
      <c r="F286" s="9">
        <v>30.89</v>
      </c>
      <c r="G286" s="10">
        <v>7</v>
      </c>
      <c r="H286" s="10">
        <f t="shared" si="12"/>
        <v>216.23</v>
      </c>
    </row>
    <row r="287" spans="1:8" ht="113.25" x14ac:dyDescent="0.25">
      <c r="A287" s="8" t="s">
        <v>408</v>
      </c>
      <c r="B287" s="2">
        <v>9</v>
      </c>
      <c r="C287" s="8" t="s">
        <v>425</v>
      </c>
      <c r="D287" s="8" t="s">
        <v>324</v>
      </c>
      <c r="E287" s="12" t="s">
        <v>426</v>
      </c>
      <c r="F287" s="9">
        <v>12.94</v>
      </c>
      <c r="G287" s="10">
        <v>6</v>
      </c>
      <c r="H287" s="10">
        <f t="shared" si="12"/>
        <v>77.64</v>
      </c>
    </row>
    <row r="288" spans="1:8" ht="147" x14ac:dyDescent="0.25">
      <c r="A288" s="8" t="s">
        <v>408</v>
      </c>
      <c r="B288" s="2">
        <v>10</v>
      </c>
      <c r="C288" s="8" t="s">
        <v>427</v>
      </c>
      <c r="D288" s="8" t="s">
        <v>324</v>
      </c>
      <c r="E288" s="12" t="s">
        <v>428</v>
      </c>
      <c r="F288" s="9">
        <v>1315.3</v>
      </c>
      <c r="G288" s="10">
        <v>2</v>
      </c>
      <c r="H288" s="10">
        <f t="shared" si="12"/>
        <v>2630.6</v>
      </c>
    </row>
    <row r="289" spans="1:8" ht="158.25" x14ac:dyDescent="0.25">
      <c r="A289" s="8" t="s">
        <v>408</v>
      </c>
      <c r="B289" s="2">
        <v>11</v>
      </c>
      <c r="C289" s="8" t="s">
        <v>429</v>
      </c>
      <c r="D289" s="8" t="s">
        <v>24</v>
      </c>
      <c r="E289" s="12" t="s">
        <v>430</v>
      </c>
      <c r="F289" s="9">
        <v>19.690000000000001</v>
      </c>
      <c r="G289" s="10">
        <v>1.1000000000000001</v>
      </c>
      <c r="H289" s="10">
        <f t="shared" si="12"/>
        <v>21.66</v>
      </c>
    </row>
    <row r="290" spans="1:8" ht="180.75" x14ac:dyDescent="0.25">
      <c r="A290" s="8" t="s">
        <v>408</v>
      </c>
      <c r="B290" s="2">
        <v>12</v>
      </c>
      <c r="C290" s="8" t="s">
        <v>431</v>
      </c>
      <c r="D290" s="8" t="s">
        <v>432</v>
      </c>
      <c r="E290" s="12" t="s">
        <v>433</v>
      </c>
      <c r="F290" s="9">
        <v>32.590000000000003</v>
      </c>
      <c r="G290" s="10">
        <v>113.96</v>
      </c>
      <c r="H290" s="10">
        <f t="shared" si="12"/>
        <v>3713.96</v>
      </c>
    </row>
    <row r="291" spans="1:8" ht="180.75" x14ac:dyDescent="0.25">
      <c r="A291" s="8" t="s">
        <v>408</v>
      </c>
      <c r="B291" s="2">
        <v>13</v>
      </c>
      <c r="C291" s="8" t="s">
        <v>434</v>
      </c>
      <c r="D291" s="8" t="s">
        <v>432</v>
      </c>
      <c r="E291" s="12" t="s">
        <v>435</v>
      </c>
      <c r="F291" s="9">
        <v>36.93</v>
      </c>
      <c r="G291" s="10">
        <v>26.96</v>
      </c>
      <c r="H291" s="10">
        <f t="shared" si="12"/>
        <v>995.63</v>
      </c>
    </row>
    <row r="292" spans="1:8" ht="248.25" x14ac:dyDescent="0.25">
      <c r="A292" s="8" t="s">
        <v>408</v>
      </c>
      <c r="B292" s="2">
        <v>14</v>
      </c>
      <c r="C292" s="8" t="s">
        <v>436</v>
      </c>
      <c r="D292" s="8" t="s">
        <v>432</v>
      </c>
      <c r="E292" s="12" t="s">
        <v>437</v>
      </c>
      <c r="F292" s="9">
        <v>40.9</v>
      </c>
      <c r="G292" s="10">
        <v>181.5</v>
      </c>
      <c r="H292" s="10">
        <f t="shared" si="12"/>
        <v>7423.35</v>
      </c>
    </row>
    <row r="293" spans="1:8" ht="147" x14ac:dyDescent="0.25">
      <c r="A293" s="8" t="s">
        <v>408</v>
      </c>
      <c r="B293" s="2">
        <v>15</v>
      </c>
      <c r="C293" s="8" t="s">
        <v>438</v>
      </c>
      <c r="D293" s="8" t="s">
        <v>324</v>
      </c>
      <c r="E293" s="12" t="s">
        <v>439</v>
      </c>
      <c r="F293" s="9">
        <v>54.16</v>
      </c>
      <c r="G293" s="10">
        <v>5</v>
      </c>
      <c r="H293" s="10">
        <f t="shared" si="12"/>
        <v>270.8</v>
      </c>
    </row>
    <row r="294" spans="1:8" ht="147" x14ac:dyDescent="0.25">
      <c r="A294" s="8" t="s">
        <v>408</v>
      </c>
      <c r="B294" s="2">
        <v>16</v>
      </c>
      <c r="C294" s="8" t="s">
        <v>440</v>
      </c>
      <c r="D294" s="8" t="s">
        <v>324</v>
      </c>
      <c r="E294" s="12" t="s">
        <v>441</v>
      </c>
      <c r="F294" s="9">
        <v>65.150000000000006</v>
      </c>
      <c r="G294" s="10">
        <v>1</v>
      </c>
      <c r="H294" s="10">
        <f t="shared" si="12"/>
        <v>65.150000000000006</v>
      </c>
    </row>
    <row r="295" spans="1:8" ht="147" x14ac:dyDescent="0.25">
      <c r="A295" s="8" t="s">
        <v>408</v>
      </c>
      <c r="B295" s="2">
        <v>17</v>
      </c>
      <c r="C295" s="8" t="s">
        <v>442</v>
      </c>
      <c r="D295" s="8" t="s">
        <v>324</v>
      </c>
      <c r="E295" s="12" t="s">
        <v>443</v>
      </c>
      <c r="F295" s="9">
        <v>126.51</v>
      </c>
      <c r="G295" s="10">
        <v>2</v>
      </c>
      <c r="H295" s="10">
        <f t="shared" si="12"/>
        <v>253.02</v>
      </c>
    </row>
    <row r="296" spans="1:8" ht="147" x14ac:dyDescent="0.25">
      <c r="A296" s="8" t="s">
        <v>408</v>
      </c>
      <c r="B296" s="2">
        <v>18</v>
      </c>
      <c r="C296" s="8" t="s">
        <v>444</v>
      </c>
      <c r="D296" s="8" t="s">
        <v>324</v>
      </c>
      <c r="E296" s="12" t="s">
        <v>445</v>
      </c>
      <c r="F296" s="9">
        <v>98.09</v>
      </c>
      <c r="G296" s="10">
        <v>3</v>
      </c>
      <c r="H296" s="10">
        <f t="shared" si="12"/>
        <v>294.27</v>
      </c>
    </row>
    <row r="297" spans="1:8" ht="135.75" x14ac:dyDescent="0.25">
      <c r="A297" s="8" t="s">
        <v>408</v>
      </c>
      <c r="B297" s="2">
        <v>19</v>
      </c>
      <c r="C297" s="8" t="s">
        <v>446</v>
      </c>
      <c r="D297" s="8" t="s">
        <v>324</v>
      </c>
      <c r="E297" s="12" t="s">
        <v>447</v>
      </c>
      <c r="F297" s="9">
        <v>42.81</v>
      </c>
      <c r="G297" s="10">
        <v>5</v>
      </c>
      <c r="H297" s="10">
        <f t="shared" si="12"/>
        <v>214.05</v>
      </c>
    </row>
    <row r="298" spans="1:8" ht="102" x14ac:dyDescent="0.25">
      <c r="A298" s="8" t="s">
        <v>408</v>
      </c>
      <c r="B298" s="2">
        <v>20</v>
      </c>
      <c r="C298" s="8" t="s">
        <v>448</v>
      </c>
      <c r="D298" s="8" t="s">
        <v>324</v>
      </c>
      <c r="E298" s="12" t="s">
        <v>449</v>
      </c>
      <c r="F298" s="9">
        <v>65.02</v>
      </c>
      <c r="G298" s="10">
        <v>16</v>
      </c>
      <c r="H298" s="10">
        <f t="shared" si="12"/>
        <v>1040.32</v>
      </c>
    </row>
    <row r="299" spans="1:8" ht="102" x14ac:dyDescent="0.25">
      <c r="A299" s="8" t="s">
        <v>408</v>
      </c>
      <c r="B299" s="2">
        <v>21</v>
      </c>
      <c r="C299" s="8" t="s">
        <v>450</v>
      </c>
      <c r="D299" s="8" t="s">
        <v>324</v>
      </c>
      <c r="E299" s="12" t="s">
        <v>451</v>
      </c>
      <c r="F299" s="9">
        <v>84.12</v>
      </c>
      <c r="G299" s="10">
        <v>1</v>
      </c>
      <c r="H299" s="10">
        <f t="shared" si="12"/>
        <v>84.12</v>
      </c>
    </row>
    <row r="300" spans="1:8" ht="113.25" x14ac:dyDescent="0.25">
      <c r="A300" s="8" t="s">
        <v>408</v>
      </c>
      <c r="B300" s="2">
        <v>22</v>
      </c>
      <c r="C300" s="8" t="s">
        <v>452</v>
      </c>
      <c r="D300" s="8" t="s">
        <v>324</v>
      </c>
      <c r="E300" s="12" t="s">
        <v>453</v>
      </c>
      <c r="F300" s="9">
        <v>34.18</v>
      </c>
      <c r="G300" s="10">
        <v>1</v>
      </c>
      <c r="H300" s="10">
        <f t="shared" si="12"/>
        <v>34.18</v>
      </c>
    </row>
    <row r="301" spans="1:8" ht="113.25" x14ac:dyDescent="0.25">
      <c r="A301" s="8" t="s">
        <v>408</v>
      </c>
      <c r="B301" s="2">
        <v>23</v>
      </c>
      <c r="C301" s="8" t="s">
        <v>454</v>
      </c>
      <c r="D301" s="8" t="s">
        <v>324</v>
      </c>
      <c r="E301" s="12" t="s">
        <v>455</v>
      </c>
      <c r="F301" s="9">
        <v>29.44</v>
      </c>
      <c r="G301" s="10">
        <v>3</v>
      </c>
      <c r="H301" s="10">
        <f t="shared" si="12"/>
        <v>88.32</v>
      </c>
    </row>
    <row r="302" spans="1:8" ht="113.25" x14ac:dyDescent="0.25">
      <c r="A302" s="8" t="s">
        <v>408</v>
      </c>
      <c r="B302" s="2">
        <v>24</v>
      </c>
      <c r="C302" s="8" t="s">
        <v>456</v>
      </c>
      <c r="D302" s="8" t="s">
        <v>324</v>
      </c>
      <c r="E302" s="12" t="s">
        <v>457</v>
      </c>
      <c r="F302" s="9">
        <v>34.53</v>
      </c>
      <c r="G302" s="10">
        <v>1</v>
      </c>
      <c r="H302" s="10">
        <f t="shared" si="12"/>
        <v>34.53</v>
      </c>
    </row>
    <row r="303" spans="1:8" ht="113.25" x14ac:dyDescent="0.25">
      <c r="A303" s="8" t="s">
        <v>408</v>
      </c>
      <c r="B303" s="2">
        <v>25</v>
      </c>
      <c r="C303" s="8" t="s">
        <v>458</v>
      </c>
      <c r="D303" s="8" t="s">
        <v>324</v>
      </c>
      <c r="E303" s="12" t="s">
        <v>459</v>
      </c>
      <c r="F303" s="9">
        <v>63.63</v>
      </c>
      <c r="G303" s="10">
        <v>2</v>
      </c>
      <c r="H303" s="10">
        <f t="shared" si="12"/>
        <v>127.26</v>
      </c>
    </row>
    <row r="304" spans="1:8" ht="113.25" x14ac:dyDescent="0.25">
      <c r="A304" s="8" t="s">
        <v>408</v>
      </c>
      <c r="B304" s="2">
        <v>26</v>
      </c>
      <c r="C304" s="8" t="s">
        <v>460</v>
      </c>
      <c r="D304" s="8" t="s">
        <v>324</v>
      </c>
      <c r="E304" s="12" t="s">
        <v>461</v>
      </c>
      <c r="F304" s="9">
        <v>42.95</v>
      </c>
      <c r="G304" s="10">
        <v>2</v>
      </c>
      <c r="H304" s="10">
        <f t="shared" si="12"/>
        <v>85.9</v>
      </c>
    </row>
    <row r="305" spans="1:8" ht="113.25" x14ac:dyDescent="0.25">
      <c r="A305" s="8" t="s">
        <v>408</v>
      </c>
      <c r="B305" s="2">
        <v>27</v>
      </c>
      <c r="C305" s="8" t="s">
        <v>462</v>
      </c>
      <c r="D305" s="8" t="s">
        <v>324</v>
      </c>
      <c r="E305" s="12" t="s">
        <v>463</v>
      </c>
      <c r="F305" s="9">
        <v>50.41</v>
      </c>
      <c r="G305" s="10">
        <v>3</v>
      </c>
      <c r="H305" s="10">
        <f t="shared" si="12"/>
        <v>151.22999999999999</v>
      </c>
    </row>
    <row r="306" spans="1:8" ht="113.25" x14ac:dyDescent="0.25">
      <c r="A306" s="8" t="s">
        <v>408</v>
      </c>
      <c r="B306" s="2">
        <v>28</v>
      </c>
      <c r="C306" s="8" t="s">
        <v>464</v>
      </c>
      <c r="D306" s="8" t="s">
        <v>324</v>
      </c>
      <c r="E306" s="12" t="s">
        <v>465</v>
      </c>
      <c r="F306" s="9">
        <v>74.87</v>
      </c>
      <c r="G306" s="10">
        <v>4</v>
      </c>
      <c r="H306" s="10">
        <f t="shared" si="12"/>
        <v>299.48</v>
      </c>
    </row>
    <row r="307" spans="1:8" ht="113.25" x14ac:dyDescent="0.25">
      <c r="A307" s="8" t="s">
        <v>408</v>
      </c>
      <c r="B307" s="2">
        <v>29</v>
      </c>
      <c r="C307" s="8" t="s">
        <v>466</v>
      </c>
      <c r="D307" s="8" t="s">
        <v>324</v>
      </c>
      <c r="E307" s="12" t="s">
        <v>467</v>
      </c>
      <c r="F307" s="9">
        <v>50.8</v>
      </c>
      <c r="G307" s="10">
        <v>4</v>
      </c>
      <c r="H307" s="10">
        <f t="shared" si="12"/>
        <v>203.2</v>
      </c>
    </row>
    <row r="308" spans="1:8" ht="113.25" x14ac:dyDescent="0.25">
      <c r="A308" s="8" t="s">
        <v>408</v>
      </c>
      <c r="B308" s="2">
        <v>30</v>
      </c>
      <c r="C308" s="8" t="s">
        <v>468</v>
      </c>
      <c r="D308" s="8" t="s">
        <v>324</v>
      </c>
      <c r="E308" s="12" t="s">
        <v>469</v>
      </c>
      <c r="F308" s="9">
        <v>59.21</v>
      </c>
      <c r="G308" s="10">
        <v>4</v>
      </c>
      <c r="H308" s="10">
        <f t="shared" si="12"/>
        <v>236.84</v>
      </c>
    </row>
    <row r="309" spans="1:8" ht="113.25" x14ac:dyDescent="0.25">
      <c r="A309" s="8" t="s">
        <v>408</v>
      </c>
      <c r="B309" s="2">
        <v>31</v>
      </c>
      <c r="C309" s="8" t="s">
        <v>470</v>
      </c>
      <c r="D309" s="8" t="s">
        <v>324</v>
      </c>
      <c r="E309" s="12" t="s">
        <v>471</v>
      </c>
      <c r="F309" s="9">
        <v>165.15</v>
      </c>
      <c r="G309" s="10">
        <v>2</v>
      </c>
      <c r="H309" s="10">
        <f t="shared" si="12"/>
        <v>330.3</v>
      </c>
    </row>
    <row r="310" spans="1:8" ht="113.25" x14ac:dyDescent="0.25">
      <c r="A310" s="8" t="s">
        <v>408</v>
      </c>
      <c r="B310" s="2">
        <v>32</v>
      </c>
      <c r="C310" s="8" t="s">
        <v>472</v>
      </c>
      <c r="D310" s="8" t="s">
        <v>324</v>
      </c>
      <c r="E310" s="12" t="s">
        <v>473</v>
      </c>
      <c r="F310" s="9">
        <v>165.15</v>
      </c>
      <c r="G310" s="10">
        <v>2</v>
      </c>
      <c r="H310" s="10">
        <f t="shared" si="12"/>
        <v>330.3</v>
      </c>
    </row>
    <row r="311" spans="1:8" ht="192" x14ac:dyDescent="0.25">
      <c r="A311" s="8" t="s">
        <v>408</v>
      </c>
      <c r="B311" s="2">
        <v>33</v>
      </c>
      <c r="C311" s="8" t="s">
        <v>474</v>
      </c>
      <c r="D311" s="8" t="s">
        <v>324</v>
      </c>
      <c r="E311" s="12" t="s">
        <v>475</v>
      </c>
      <c r="F311" s="9">
        <v>5609.36</v>
      </c>
      <c r="G311" s="10">
        <v>1</v>
      </c>
      <c r="H311" s="10">
        <f t="shared" ref="H311:H342" si="13">ROUND(ROUND(F311,2)*ROUND(G311,2),2)</f>
        <v>5609.36</v>
      </c>
    </row>
    <row r="312" spans="1:8" ht="124.5" x14ac:dyDescent="0.25">
      <c r="A312" s="8" t="s">
        <v>408</v>
      </c>
      <c r="B312" s="2">
        <v>34</v>
      </c>
      <c r="C312" s="8" t="s">
        <v>476</v>
      </c>
      <c r="D312" s="8" t="s">
        <v>324</v>
      </c>
      <c r="E312" s="12" t="s">
        <v>477</v>
      </c>
      <c r="F312" s="9">
        <v>324.05</v>
      </c>
      <c r="G312" s="10">
        <v>7</v>
      </c>
      <c r="H312" s="10">
        <f t="shared" si="13"/>
        <v>2268.35</v>
      </c>
    </row>
    <row r="313" spans="1:8" x14ac:dyDescent="0.25">
      <c r="A313" s="8" t="s">
        <v>408</v>
      </c>
      <c r="B313" s="2">
        <v>35</v>
      </c>
      <c r="C313" s="8" t="s">
        <v>478</v>
      </c>
      <c r="D313" s="8" t="s">
        <v>13</v>
      </c>
      <c r="E313" s="2" t="s">
        <v>479</v>
      </c>
      <c r="F313" s="9">
        <v>3613.75</v>
      </c>
      <c r="G313" s="10">
        <v>1</v>
      </c>
      <c r="H313" s="10">
        <f t="shared" si="13"/>
        <v>3613.75</v>
      </c>
    </row>
    <row r="314" spans="1:8" x14ac:dyDescent="0.25">
      <c r="A314" s="8" t="s">
        <v>408</v>
      </c>
      <c r="B314" s="2">
        <v>36</v>
      </c>
      <c r="C314" s="8" t="s">
        <v>480</v>
      </c>
      <c r="D314" s="8" t="s">
        <v>13</v>
      </c>
      <c r="E314" s="2" t="s">
        <v>481</v>
      </c>
      <c r="F314" s="9">
        <v>2969.55</v>
      </c>
      <c r="G314" s="10">
        <v>1</v>
      </c>
      <c r="H314" s="10">
        <f t="shared" si="13"/>
        <v>2969.55</v>
      </c>
    </row>
    <row r="315" spans="1:8" x14ac:dyDescent="0.25">
      <c r="A315" s="8" t="s">
        <v>408</v>
      </c>
      <c r="B315" s="2">
        <v>37</v>
      </c>
      <c r="C315" s="8" t="s">
        <v>482</v>
      </c>
      <c r="D315" s="8" t="s">
        <v>13</v>
      </c>
      <c r="E315" s="2" t="s">
        <v>483</v>
      </c>
      <c r="F315" s="9">
        <v>2923.11</v>
      </c>
      <c r="G315" s="10">
        <v>1</v>
      </c>
      <c r="H315" s="10">
        <f t="shared" si="13"/>
        <v>2923.11</v>
      </c>
    </row>
    <row r="316" spans="1:8" x14ac:dyDescent="0.25">
      <c r="A316" s="8" t="s">
        <v>408</v>
      </c>
      <c r="B316" s="2">
        <v>38</v>
      </c>
      <c r="C316" s="8" t="s">
        <v>484</v>
      </c>
      <c r="D316" s="8" t="s">
        <v>324</v>
      </c>
      <c r="E316" s="2" t="s">
        <v>485</v>
      </c>
      <c r="F316" s="9">
        <v>2943.35</v>
      </c>
      <c r="G316" s="10">
        <v>1</v>
      </c>
      <c r="H316" s="10">
        <f t="shared" si="13"/>
        <v>2943.35</v>
      </c>
    </row>
    <row r="317" spans="1:8" x14ac:dyDescent="0.25">
      <c r="A317" s="8" t="s">
        <v>408</v>
      </c>
      <c r="B317" s="2">
        <v>39</v>
      </c>
      <c r="C317" s="8" t="s">
        <v>486</v>
      </c>
      <c r="D317" s="8" t="s">
        <v>13</v>
      </c>
      <c r="E317" s="2" t="s">
        <v>487</v>
      </c>
      <c r="F317" s="9">
        <v>14701.36</v>
      </c>
      <c r="G317" s="10">
        <v>1</v>
      </c>
      <c r="H317" s="10">
        <f t="shared" si="13"/>
        <v>14701.36</v>
      </c>
    </row>
    <row r="318" spans="1:8" x14ac:dyDescent="0.25">
      <c r="A318" s="8" t="s">
        <v>408</v>
      </c>
      <c r="B318" s="2">
        <v>40</v>
      </c>
      <c r="C318" s="8" t="s">
        <v>488</v>
      </c>
      <c r="D318" s="8" t="s">
        <v>13</v>
      </c>
      <c r="E318" s="2" t="s">
        <v>489</v>
      </c>
      <c r="F318" s="9">
        <v>50.53</v>
      </c>
      <c r="G318" s="10">
        <v>1</v>
      </c>
      <c r="H318" s="10">
        <f t="shared" si="13"/>
        <v>50.53</v>
      </c>
    </row>
    <row r="319" spans="1:8" x14ac:dyDescent="0.25">
      <c r="A319" s="8" t="s">
        <v>408</v>
      </c>
      <c r="B319" s="2">
        <v>41</v>
      </c>
      <c r="C319" s="8" t="s">
        <v>490</v>
      </c>
      <c r="D319" s="8" t="s">
        <v>324</v>
      </c>
      <c r="E319" s="2" t="s">
        <v>491</v>
      </c>
      <c r="F319" s="9">
        <v>135.19999999999999</v>
      </c>
      <c r="G319" s="10">
        <v>1</v>
      </c>
      <c r="H319" s="10">
        <f t="shared" si="13"/>
        <v>135.19999999999999</v>
      </c>
    </row>
    <row r="320" spans="1:8" x14ac:dyDescent="0.25">
      <c r="A320" s="8" t="s">
        <v>408</v>
      </c>
      <c r="B320" s="2">
        <v>42</v>
      </c>
      <c r="C320" s="8" t="s">
        <v>492</v>
      </c>
      <c r="D320" s="8" t="s">
        <v>324</v>
      </c>
      <c r="E320" s="2" t="s">
        <v>493</v>
      </c>
      <c r="F320" s="9">
        <v>5772.25</v>
      </c>
      <c r="G320" s="10">
        <v>1</v>
      </c>
      <c r="H320" s="10">
        <f t="shared" si="13"/>
        <v>5772.25</v>
      </c>
    </row>
    <row r="321" spans="1:8" x14ac:dyDescent="0.25">
      <c r="A321" s="8" t="s">
        <v>408</v>
      </c>
      <c r="B321" s="2">
        <v>43</v>
      </c>
      <c r="C321" s="8" t="s">
        <v>494</v>
      </c>
      <c r="D321" s="8" t="s">
        <v>324</v>
      </c>
      <c r="E321" s="2" t="s">
        <v>495</v>
      </c>
      <c r="F321" s="9">
        <v>1040.25</v>
      </c>
      <c r="G321" s="10">
        <v>1</v>
      </c>
      <c r="H321" s="10">
        <f t="shared" si="13"/>
        <v>1040.25</v>
      </c>
    </row>
    <row r="322" spans="1:8" x14ac:dyDescent="0.25">
      <c r="A322" s="8" t="s">
        <v>408</v>
      </c>
      <c r="B322" s="2">
        <v>44</v>
      </c>
      <c r="C322" s="8" t="s">
        <v>496</v>
      </c>
      <c r="D322" s="8" t="s">
        <v>13</v>
      </c>
      <c r="E322" s="2" t="s">
        <v>497</v>
      </c>
      <c r="F322" s="9">
        <v>242.18</v>
      </c>
      <c r="G322" s="10">
        <v>1</v>
      </c>
      <c r="H322" s="10">
        <f t="shared" si="13"/>
        <v>242.18</v>
      </c>
    </row>
    <row r="323" spans="1:8" x14ac:dyDescent="0.25">
      <c r="A323" s="8" t="s">
        <v>408</v>
      </c>
      <c r="B323" s="2">
        <v>45</v>
      </c>
      <c r="C323" s="8" t="s">
        <v>498</v>
      </c>
      <c r="D323" s="8" t="s">
        <v>13</v>
      </c>
      <c r="E323" s="2" t="s">
        <v>499</v>
      </c>
      <c r="F323" s="9">
        <v>209.36</v>
      </c>
      <c r="G323" s="10">
        <v>1</v>
      </c>
      <c r="H323" s="10">
        <f t="shared" si="13"/>
        <v>209.36</v>
      </c>
    </row>
    <row r="324" spans="1:8" x14ac:dyDescent="0.25">
      <c r="A324" s="8" t="s">
        <v>408</v>
      </c>
      <c r="B324" s="2">
        <v>46</v>
      </c>
      <c r="C324" s="8" t="s">
        <v>500</v>
      </c>
      <c r="D324" s="8" t="s">
        <v>324</v>
      </c>
      <c r="E324" s="2" t="s">
        <v>501</v>
      </c>
      <c r="F324" s="9">
        <v>2099.33</v>
      </c>
      <c r="G324" s="10">
        <v>4</v>
      </c>
      <c r="H324" s="10">
        <f t="shared" si="13"/>
        <v>8397.32</v>
      </c>
    </row>
    <row r="325" spans="1:8" x14ac:dyDescent="0.25">
      <c r="A325" s="8" t="s">
        <v>408</v>
      </c>
      <c r="B325" s="2">
        <v>47</v>
      </c>
      <c r="C325" s="8" t="s">
        <v>502</v>
      </c>
      <c r="D325" s="8" t="s">
        <v>13</v>
      </c>
      <c r="E325" s="2" t="s">
        <v>503</v>
      </c>
      <c r="F325" s="9">
        <v>1990.87</v>
      </c>
      <c r="G325" s="10">
        <v>2</v>
      </c>
      <c r="H325" s="10">
        <f t="shared" si="13"/>
        <v>3981.74</v>
      </c>
    </row>
    <row r="326" spans="1:8" x14ac:dyDescent="0.25">
      <c r="A326" s="8" t="s">
        <v>408</v>
      </c>
      <c r="B326" s="2">
        <v>48</v>
      </c>
      <c r="C326" s="8" t="s">
        <v>504</v>
      </c>
      <c r="D326" s="8" t="s">
        <v>324</v>
      </c>
      <c r="E326" s="2" t="s">
        <v>505</v>
      </c>
      <c r="F326" s="9">
        <v>98.24</v>
      </c>
      <c r="G326" s="10">
        <v>2</v>
      </c>
      <c r="H326" s="10">
        <f t="shared" si="13"/>
        <v>196.48</v>
      </c>
    </row>
    <row r="327" spans="1:8" x14ac:dyDescent="0.25">
      <c r="A327" s="8" t="s">
        <v>408</v>
      </c>
      <c r="B327" s="2">
        <v>49</v>
      </c>
      <c r="C327" s="8" t="s">
        <v>506</v>
      </c>
      <c r="D327" s="8" t="s">
        <v>24</v>
      </c>
      <c r="E327" s="2" t="s">
        <v>507</v>
      </c>
      <c r="F327" s="9">
        <v>11.75</v>
      </c>
      <c r="G327" s="10">
        <v>20</v>
      </c>
      <c r="H327" s="10">
        <f t="shared" si="13"/>
        <v>235</v>
      </c>
    </row>
    <row r="328" spans="1:8" x14ac:dyDescent="0.25">
      <c r="A328" s="8" t="s">
        <v>408</v>
      </c>
      <c r="B328" s="2">
        <v>50</v>
      </c>
      <c r="C328" s="8" t="s">
        <v>508</v>
      </c>
      <c r="D328" s="8" t="s">
        <v>324</v>
      </c>
      <c r="E328" s="2" t="s">
        <v>509</v>
      </c>
      <c r="F328" s="9">
        <v>72.040000000000006</v>
      </c>
      <c r="G328" s="10">
        <v>3</v>
      </c>
      <c r="H328" s="10">
        <f t="shared" si="13"/>
        <v>216.12</v>
      </c>
    </row>
    <row r="329" spans="1:8" x14ac:dyDescent="0.25">
      <c r="A329" s="8" t="s">
        <v>408</v>
      </c>
      <c r="B329" s="2">
        <v>51</v>
      </c>
      <c r="C329" s="8" t="s">
        <v>372</v>
      </c>
      <c r="D329" s="8" t="s">
        <v>373</v>
      </c>
      <c r="E329" s="2" t="s">
        <v>374</v>
      </c>
      <c r="F329" s="9">
        <v>1248</v>
      </c>
      <c r="G329" s="10">
        <v>2</v>
      </c>
      <c r="H329" s="10">
        <f t="shared" si="13"/>
        <v>2496</v>
      </c>
    </row>
    <row r="330" spans="1:8" x14ac:dyDescent="0.25">
      <c r="E330" s="6" t="s">
        <v>52</v>
      </c>
      <c r="F330" s="6"/>
      <c r="G330" s="6"/>
      <c r="H330" s="11">
        <f>SUM(H279:H329)</f>
        <v>85572.949999999983</v>
      </c>
    </row>
    <row r="332" spans="1:8" x14ac:dyDescent="0.25">
      <c r="C332" s="6" t="s">
        <v>5</v>
      </c>
      <c r="D332" s="7" t="s">
        <v>6</v>
      </c>
      <c r="E332" s="6" t="s">
        <v>7</v>
      </c>
    </row>
    <row r="333" spans="1:8" x14ac:dyDescent="0.25">
      <c r="C333" s="6" t="s">
        <v>8</v>
      </c>
      <c r="D333" s="7" t="s">
        <v>317</v>
      </c>
      <c r="E333" s="6" t="s">
        <v>318</v>
      </c>
    </row>
    <row r="334" spans="1:8" x14ac:dyDescent="0.25">
      <c r="C334" s="6" t="s">
        <v>242</v>
      </c>
      <c r="D334" s="7" t="s">
        <v>161</v>
      </c>
      <c r="E334" s="6" t="s">
        <v>510</v>
      </c>
    </row>
    <row r="336" spans="1:8" ht="158.25" x14ac:dyDescent="0.25">
      <c r="A336" s="8" t="s">
        <v>511</v>
      </c>
      <c r="B336" s="2">
        <v>1</v>
      </c>
      <c r="C336" s="8" t="s">
        <v>512</v>
      </c>
      <c r="D336" s="8" t="s">
        <v>24</v>
      </c>
      <c r="E336" s="12" t="s">
        <v>513</v>
      </c>
      <c r="F336" s="9">
        <v>11.6</v>
      </c>
      <c r="G336" s="10">
        <v>44.82</v>
      </c>
      <c r="H336" s="10">
        <f t="shared" ref="H336:H348" si="14">ROUND(ROUND(F336,2)*ROUND(G336,2),2)</f>
        <v>519.91</v>
      </c>
    </row>
    <row r="337" spans="1:8" ht="158.25" x14ac:dyDescent="0.25">
      <c r="A337" s="8" t="s">
        <v>511</v>
      </c>
      <c r="B337" s="2">
        <v>2</v>
      </c>
      <c r="C337" s="8" t="s">
        <v>514</v>
      </c>
      <c r="D337" s="8" t="s">
        <v>24</v>
      </c>
      <c r="E337" s="12" t="s">
        <v>515</v>
      </c>
      <c r="F337" s="9">
        <v>14.84</v>
      </c>
      <c r="G337" s="10">
        <v>44.82</v>
      </c>
      <c r="H337" s="10">
        <f t="shared" si="14"/>
        <v>665.13</v>
      </c>
    </row>
    <row r="338" spans="1:8" ht="158.25" x14ac:dyDescent="0.25">
      <c r="A338" s="8" t="s">
        <v>511</v>
      </c>
      <c r="B338" s="2">
        <v>3</v>
      </c>
      <c r="C338" s="8" t="s">
        <v>516</v>
      </c>
      <c r="D338" s="8" t="s">
        <v>24</v>
      </c>
      <c r="E338" s="12" t="s">
        <v>517</v>
      </c>
      <c r="F338" s="9">
        <v>21.98</v>
      </c>
      <c r="G338" s="10">
        <v>32.869999999999997</v>
      </c>
      <c r="H338" s="10">
        <f t="shared" si="14"/>
        <v>722.48</v>
      </c>
    </row>
    <row r="339" spans="1:8" ht="158.25" x14ac:dyDescent="0.25">
      <c r="A339" s="8" t="s">
        <v>511</v>
      </c>
      <c r="B339" s="2">
        <v>4</v>
      </c>
      <c r="C339" s="8" t="s">
        <v>518</v>
      </c>
      <c r="D339" s="8" t="s">
        <v>24</v>
      </c>
      <c r="E339" s="12" t="s">
        <v>519</v>
      </c>
      <c r="F339" s="9">
        <v>11.43</v>
      </c>
      <c r="G339" s="10">
        <v>20.34</v>
      </c>
      <c r="H339" s="10">
        <f t="shared" si="14"/>
        <v>232.49</v>
      </c>
    </row>
    <row r="340" spans="1:8" ht="102" x14ac:dyDescent="0.25">
      <c r="A340" s="8" t="s">
        <v>511</v>
      </c>
      <c r="B340" s="2">
        <v>5</v>
      </c>
      <c r="C340" s="8" t="s">
        <v>520</v>
      </c>
      <c r="D340" s="8" t="s">
        <v>324</v>
      </c>
      <c r="E340" s="12" t="s">
        <v>521</v>
      </c>
      <c r="F340" s="9">
        <v>23.86</v>
      </c>
      <c r="G340" s="10">
        <v>4</v>
      </c>
      <c r="H340" s="10">
        <f t="shared" si="14"/>
        <v>95.44</v>
      </c>
    </row>
    <row r="341" spans="1:8" ht="102" x14ac:dyDescent="0.25">
      <c r="A341" s="8" t="s">
        <v>511</v>
      </c>
      <c r="B341" s="2">
        <v>6</v>
      </c>
      <c r="C341" s="8" t="s">
        <v>522</v>
      </c>
      <c r="D341" s="8" t="s">
        <v>324</v>
      </c>
      <c r="E341" s="12" t="s">
        <v>523</v>
      </c>
      <c r="F341" s="9">
        <v>27.78</v>
      </c>
      <c r="G341" s="10">
        <v>4</v>
      </c>
      <c r="H341" s="10">
        <f t="shared" si="14"/>
        <v>111.12</v>
      </c>
    </row>
    <row r="342" spans="1:8" ht="102" x14ac:dyDescent="0.25">
      <c r="A342" s="8" t="s">
        <v>511</v>
      </c>
      <c r="B342" s="2">
        <v>7</v>
      </c>
      <c r="C342" s="8" t="s">
        <v>524</v>
      </c>
      <c r="D342" s="8" t="s">
        <v>324</v>
      </c>
      <c r="E342" s="12" t="s">
        <v>525</v>
      </c>
      <c r="F342" s="9">
        <v>40.67</v>
      </c>
      <c r="G342" s="10">
        <v>3</v>
      </c>
      <c r="H342" s="10">
        <f t="shared" si="14"/>
        <v>122.01</v>
      </c>
    </row>
    <row r="343" spans="1:8" ht="169.5" x14ac:dyDescent="0.25">
      <c r="A343" s="8" t="s">
        <v>511</v>
      </c>
      <c r="B343" s="2">
        <v>8</v>
      </c>
      <c r="C343" s="8" t="s">
        <v>526</v>
      </c>
      <c r="D343" s="8" t="s">
        <v>24</v>
      </c>
      <c r="E343" s="12" t="s">
        <v>527</v>
      </c>
      <c r="F343" s="9">
        <v>5.66</v>
      </c>
      <c r="G343" s="10">
        <v>0.35</v>
      </c>
      <c r="H343" s="10">
        <f t="shared" si="14"/>
        <v>1.98</v>
      </c>
    </row>
    <row r="344" spans="1:8" ht="169.5" x14ac:dyDescent="0.25">
      <c r="A344" s="8" t="s">
        <v>511</v>
      </c>
      <c r="B344" s="2">
        <v>9</v>
      </c>
      <c r="C344" s="8" t="s">
        <v>528</v>
      </c>
      <c r="D344" s="8" t="s">
        <v>24</v>
      </c>
      <c r="E344" s="12" t="s">
        <v>529</v>
      </c>
      <c r="F344" s="9">
        <v>6.19</v>
      </c>
      <c r="G344" s="10">
        <v>12.57</v>
      </c>
      <c r="H344" s="10">
        <f t="shared" si="14"/>
        <v>77.81</v>
      </c>
    </row>
    <row r="345" spans="1:8" ht="169.5" x14ac:dyDescent="0.25">
      <c r="A345" s="8" t="s">
        <v>511</v>
      </c>
      <c r="B345" s="2">
        <v>10</v>
      </c>
      <c r="C345" s="8" t="s">
        <v>530</v>
      </c>
      <c r="D345" s="8" t="s">
        <v>24</v>
      </c>
      <c r="E345" s="12" t="s">
        <v>531</v>
      </c>
      <c r="F345" s="9">
        <v>7.28</v>
      </c>
      <c r="G345" s="10">
        <v>8.6300000000000008</v>
      </c>
      <c r="H345" s="10">
        <f t="shared" si="14"/>
        <v>62.83</v>
      </c>
    </row>
    <row r="346" spans="1:8" ht="169.5" x14ac:dyDescent="0.25">
      <c r="A346" s="8" t="s">
        <v>511</v>
      </c>
      <c r="B346" s="2">
        <v>11</v>
      </c>
      <c r="C346" s="8" t="s">
        <v>532</v>
      </c>
      <c r="D346" s="8" t="s">
        <v>24</v>
      </c>
      <c r="E346" s="12" t="s">
        <v>533</v>
      </c>
      <c r="F346" s="9">
        <v>9.01</v>
      </c>
      <c r="G346" s="10">
        <v>4.33</v>
      </c>
      <c r="H346" s="10">
        <f t="shared" si="14"/>
        <v>39.01</v>
      </c>
    </row>
    <row r="347" spans="1:8" ht="169.5" x14ac:dyDescent="0.25">
      <c r="A347" s="8" t="s">
        <v>511</v>
      </c>
      <c r="B347" s="2">
        <v>12</v>
      </c>
      <c r="C347" s="8" t="s">
        <v>534</v>
      </c>
      <c r="D347" s="8" t="s">
        <v>24</v>
      </c>
      <c r="E347" s="12" t="s">
        <v>535</v>
      </c>
      <c r="F347" s="9">
        <v>10.88</v>
      </c>
      <c r="G347" s="10">
        <v>2.83</v>
      </c>
      <c r="H347" s="10">
        <f t="shared" si="14"/>
        <v>30.79</v>
      </c>
    </row>
    <row r="348" spans="1:8" ht="169.5" x14ac:dyDescent="0.25">
      <c r="A348" s="8" t="s">
        <v>511</v>
      </c>
      <c r="B348" s="2">
        <v>13</v>
      </c>
      <c r="C348" s="8" t="s">
        <v>536</v>
      </c>
      <c r="D348" s="8" t="s">
        <v>24</v>
      </c>
      <c r="E348" s="12" t="s">
        <v>537</v>
      </c>
      <c r="F348" s="9">
        <v>13.81</v>
      </c>
      <c r="G348" s="10">
        <v>12.57</v>
      </c>
      <c r="H348" s="10">
        <f t="shared" si="14"/>
        <v>173.59</v>
      </c>
    </row>
    <row r="349" spans="1:8" x14ac:dyDescent="0.25">
      <c r="E349" s="6" t="s">
        <v>52</v>
      </c>
      <c r="F349" s="6"/>
      <c r="G349" s="6"/>
      <c r="H349" s="11">
        <f>SUM(H336:H348)</f>
        <v>2854.5900000000006</v>
      </c>
    </row>
    <row r="351" spans="1:8" x14ac:dyDescent="0.25">
      <c r="C351" s="6" t="s">
        <v>5</v>
      </c>
      <c r="D351" s="7" t="s">
        <v>6</v>
      </c>
      <c r="E351" s="6" t="s">
        <v>7</v>
      </c>
    </row>
    <row r="352" spans="1:8" x14ac:dyDescent="0.25">
      <c r="C352" s="6" t="s">
        <v>8</v>
      </c>
      <c r="D352" s="7" t="s">
        <v>317</v>
      </c>
      <c r="E352" s="6" t="s">
        <v>318</v>
      </c>
    </row>
    <row r="353" spans="1:8" x14ac:dyDescent="0.25">
      <c r="C353" s="6" t="s">
        <v>242</v>
      </c>
      <c r="D353" s="7" t="s">
        <v>184</v>
      </c>
      <c r="E353" s="6" t="s">
        <v>538</v>
      </c>
    </row>
    <row r="355" spans="1:8" x14ac:dyDescent="0.25">
      <c r="A355" s="8" t="s">
        <v>539</v>
      </c>
      <c r="B355" s="2">
        <v>1</v>
      </c>
      <c r="C355" s="8" t="s">
        <v>540</v>
      </c>
      <c r="D355" s="8" t="s">
        <v>13</v>
      </c>
      <c r="E355" s="2" t="s">
        <v>541</v>
      </c>
      <c r="F355" s="9">
        <v>51</v>
      </c>
      <c r="G355" s="10">
        <v>22</v>
      </c>
      <c r="H355" s="10">
        <f t="shared" ref="H355:H363" si="15">ROUND(ROUND(F355,2)*ROUND(G355,2),2)</f>
        <v>1122</v>
      </c>
    </row>
    <row r="356" spans="1:8" x14ac:dyDescent="0.25">
      <c r="A356" s="8" t="s">
        <v>539</v>
      </c>
      <c r="B356" s="2">
        <v>2</v>
      </c>
      <c r="C356" s="8" t="s">
        <v>542</v>
      </c>
      <c r="D356" s="8" t="s">
        <v>13</v>
      </c>
      <c r="E356" s="2" t="s">
        <v>543</v>
      </c>
      <c r="F356" s="9">
        <v>58.63</v>
      </c>
      <c r="G356" s="10">
        <v>63</v>
      </c>
      <c r="H356" s="10">
        <f t="shared" si="15"/>
        <v>3693.69</v>
      </c>
    </row>
    <row r="357" spans="1:8" x14ac:dyDescent="0.25">
      <c r="A357" s="8" t="s">
        <v>539</v>
      </c>
      <c r="B357" s="2">
        <v>3</v>
      </c>
      <c r="C357" s="8" t="s">
        <v>544</v>
      </c>
      <c r="D357" s="8" t="s">
        <v>13</v>
      </c>
      <c r="E357" s="2" t="s">
        <v>545</v>
      </c>
      <c r="F357" s="9">
        <v>73.900000000000006</v>
      </c>
      <c r="G357" s="10">
        <v>13</v>
      </c>
      <c r="H357" s="10">
        <f t="shared" si="15"/>
        <v>960.7</v>
      </c>
    </row>
    <row r="358" spans="1:8" x14ac:dyDescent="0.25">
      <c r="A358" s="8" t="s">
        <v>539</v>
      </c>
      <c r="B358" s="2">
        <v>4</v>
      </c>
      <c r="C358" s="8" t="s">
        <v>546</v>
      </c>
      <c r="D358" s="8" t="s">
        <v>13</v>
      </c>
      <c r="E358" s="2" t="s">
        <v>547</v>
      </c>
      <c r="F358" s="9">
        <v>240.67</v>
      </c>
      <c r="G358" s="10">
        <v>13</v>
      </c>
      <c r="H358" s="10">
        <f t="shared" si="15"/>
        <v>3128.71</v>
      </c>
    </row>
    <row r="359" spans="1:8" x14ac:dyDescent="0.25">
      <c r="A359" s="8" t="s">
        <v>539</v>
      </c>
      <c r="B359" s="2">
        <v>5</v>
      </c>
      <c r="C359" s="8" t="s">
        <v>548</v>
      </c>
      <c r="D359" s="8" t="s">
        <v>13</v>
      </c>
      <c r="E359" s="2" t="s">
        <v>549</v>
      </c>
      <c r="F359" s="9">
        <v>200.75</v>
      </c>
      <c r="G359" s="10">
        <v>27</v>
      </c>
      <c r="H359" s="10">
        <f t="shared" si="15"/>
        <v>5420.25</v>
      </c>
    </row>
    <row r="360" spans="1:8" x14ac:dyDescent="0.25">
      <c r="A360" s="8" t="s">
        <v>539</v>
      </c>
      <c r="B360" s="2">
        <v>6</v>
      </c>
      <c r="C360" s="8" t="s">
        <v>550</v>
      </c>
      <c r="D360" s="8" t="s">
        <v>13</v>
      </c>
      <c r="E360" s="2" t="s">
        <v>551</v>
      </c>
      <c r="F360" s="9">
        <v>561.36</v>
      </c>
      <c r="G360" s="10">
        <v>3</v>
      </c>
      <c r="H360" s="10">
        <f t="shared" si="15"/>
        <v>1684.08</v>
      </c>
    </row>
    <row r="361" spans="1:8" x14ac:dyDescent="0.25">
      <c r="A361" s="8" t="s">
        <v>539</v>
      </c>
      <c r="B361" s="2">
        <v>7</v>
      </c>
      <c r="C361" s="8" t="s">
        <v>552</v>
      </c>
      <c r="D361" s="8" t="s">
        <v>13</v>
      </c>
      <c r="E361" s="2" t="s">
        <v>553</v>
      </c>
      <c r="F361" s="9">
        <v>72.23</v>
      </c>
      <c r="G361" s="10">
        <v>3</v>
      </c>
      <c r="H361" s="10">
        <f t="shared" si="15"/>
        <v>216.69</v>
      </c>
    </row>
    <row r="362" spans="1:8" x14ac:dyDescent="0.25">
      <c r="A362" s="8" t="s">
        <v>539</v>
      </c>
      <c r="B362" s="2">
        <v>8</v>
      </c>
      <c r="C362" s="8" t="s">
        <v>554</v>
      </c>
      <c r="D362" s="8" t="s">
        <v>13</v>
      </c>
      <c r="E362" s="2" t="s">
        <v>555</v>
      </c>
      <c r="F362" s="9">
        <v>87.69</v>
      </c>
      <c r="G362" s="10">
        <v>1</v>
      </c>
      <c r="H362" s="10">
        <f t="shared" si="15"/>
        <v>87.69</v>
      </c>
    </row>
    <row r="363" spans="1:8" x14ac:dyDescent="0.25">
      <c r="A363" s="8" t="s">
        <v>539</v>
      </c>
      <c r="B363" s="2">
        <v>9</v>
      </c>
      <c r="C363" s="8" t="s">
        <v>556</v>
      </c>
      <c r="D363" s="8" t="s">
        <v>13</v>
      </c>
      <c r="E363" s="2" t="s">
        <v>557</v>
      </c>
      <c r="F363" s="9">
        <v>609.23</v>
      </c>
      <c r="G363" s="10">
        <v>1</v>
      </c>
      <c r="H363" s="10">
        <f t="shared" si="15"/>
        <v>609.23</v>
      </c>
    </row>
    <row r="364" spans="1:8" x14ac:dyDescent="0.25">
      <c r="E364" s="6" t="s">
        <v>52</v>
      </c>
      <c r="F364" s="6"/>
      <c r="G364" s="6"/>
      <c r="H364" s="11">
        <f>SUM(H355:H363)</f>
        <v>16923.04</v>
      </c>
    </row>
    <row r="366" spans="1:8" x14ac:dyDescent="0.25">
      <c r="C366" s="6" t="s">
        <v>5</v>
      </c>
      <c r="D366" s="7" t="s">
        <v>6</v>
      </c>
      <c r="E366" s="6" t="s">
        <v>7</v>
      </c>
    </row>
    <row r="367" spans="1:8" x14ac:dyDescent="0.25">
      <c r="C367" s="6" t="s">
        <v>8</v>
      </c>
      <c r="D367" s="7" t="s">
        <v>558</v>
      </c>
      <c r="E367" s="6" t="s">
        <v>559</v>
      </c>
    </row>
    <row r="368" spans="1:8" x14ac:dyDescent="0.25">
      <c r="C368" s="6" t="s">
        <v>242</v>
      </c>
      <c r="D368" s="7" t="s">
        <v>6</v>
      </c>
      <c r="E368" s="6" t="s">
        <v>560</v>
      </c>
    </row>
    <row r="370" spans="1:8" x14ac:dyDescent="0.25">
      <c r="A370" s="8" t="s">
        <v>561</v>
      </c>
      <c r="B370" s="2">
        <v>1</v>
      </c>
      <c r="C370" s="8" t="s">
        <v>562</v>
      </c>
      <c r="D370" s="8" t="s">
        <v>13</v>
      </c>
      <c r="E370" s="2" t="s">
        <v>563</v>
      </c>
      <c r="F370" s="9">
        <v>99.03</v>
      </c>
      <c r="G370" s="10">
        <v>8</v>
      </c>
      <c r="H370" s="10">
        <f>ROUND(ROUND(F370,2)*ROUND(G370,2),2)</f>
        <v>792.24</v>
      </c>
    </row>
    <row r="371" spans="1:8" x14ac:dyDescent="0.25">
      <c r="A371" s="8" t="s">
        <v>561</v>
      </c>
      <c r="B371" s="2">
        <v>2</v>
      </c>
      <c r="C371" s="8" t="s">
        <v>564</v>
      </c>
      <c r="D371" s="8" t="s">
        <v>13</v>
      </c>
      <c r="E371" s="2" t="s">
        <v>565</v>
      </c>
      <c r="F371" s="9">
        <v>10.73</v>
      </c>
      <c r="G371" s="10">
        <v>8</v>
      </c>
      <c r="H371" s="10">
        <f>ROUND(ROUND(F371,2)*ROUND(G371,2),2)</f>
        <v>85.84</v>
      </c>
    </row>
    <row r="372" spans="1:8" x14ac:dyDescent="0.25">
      <c r="A372" s="8" t="s">
        <v>561</v>
      </c>
      <c r="B372" s="2">
        <v>3</v>
      </c>
      <c r="C372" s="8" t="s">
        <v>566</v>
      </c>
      <c r="D372" s="8" t="s">
        <v>13</v>
      </c>
      <c r="E372" s="2" t="s">
        <v>567</v>
      </c>
      <c r="F372" s="9">
        <v>120.72</v>
      </c>
      <c r="G372" s="10">
        <v>8</v>
      </c>
      <c r="H372" s="10">
        <f>ROUND(ROUND(F372,2)*ROUND(G372,2),2)</f>
        <v>965.76</v>
      </c>
    </row>
    <row r="373" spans="1:8" x14ac:dyDescent="0.25">
      <c r="E373" s="6" t="s">
        <v>52</v>
      </c>
      <c r="F373" s="6"/>
      <c r="G373" s="6"/>
      <c r="H373" s="11">
        <f>SUM(H370:H372)</f>
        <v>1843.8400000000001</v>
      </c>
    </row>
    <row r="375" spans="1:8" x14ac:dyDescent="0.25">
      <c r="C375" s="6" t="s">
        <v>5</v>
      </c>
      <c r="D375" s="7" t="s">
        <v>6</v>
      </c>
      <c r="E375" s="6" t="s">
        <v>7</v>
      </c>
    </row>
    <row r="376" spans="1:8" x14ac:dyDescent="0.25">
      <c r="C376" s="6" t="s">
        <v>8</v>
      </c>
      <c r="D376" s="7" t="s">
        <v>558</v>
      </c>
      <c r="E376" s="6" t="s">
        <v>559</v>
      </c>
    </row>
    <row r="377" spans="1:8" x14ac:dyDescent="0.25">
      <c r="C377" s="6" t="s">
        <v>242</v>
      </c>
      <c r="D377" s="7" t="s">
        <v>65</v>
      </c>
      <c r="E377" s="6" t="s">
        <v>568</v>
      </c>
    </row>
    <row r="379" spans="1:8" x14ac:dyDescent="0.25">
      <c r="A379" s="8" t="s">
        <v>569</v>
      </c>
      <c r="B379" s="2">
        <v>1</v>
      </c>
      <c r="C379" s="8" t="s">
        <v>570</v>
      </c>
      <c r="D379" s="8" t="s">
        <v>13</v>
      </c>
      <c r="E379" s="2" t="s">
        <v>571</v>
      </c>
      <c r="F379" s="9">
        <v>310.11</v>
      </c>
      <c r="G379" s="10">
        <v>18</v>
      </c>
      <c r="H379" s="10">
        <f t="shared" ref="H379:H389" si="16">ROUND(ROUND(F379,2)*ROUND(G379,2),2)</f>
        <v>5581.98</v>
      </c>
    </row>
    <row r="380" spans="1:8" x14ac:dyDescent="0.25">
      <c r="A380" s="8" t="s">
        <v>569</v>
      </c>
      <c r="B380" s="2">
        <v>2</v>
      </c>
      <c r="C380" s="8" t="s">
        <v>572</v>
      </c>
      <c r="D380" s="8" t="s">
        <v>13</v>
      </c>
      <c r="E380" s="2" t="s">
        <v>573</v>
      </c>
      <c r="F380" s="9">
        <v>403.71</v>
      </c>
      <c r="G380" s="10">
        <v>1</v>
      </c>
      <c r="H380" s="10">
        <f t="shared" si="16"/>
        <v>403.71</v>
      </c>
    </row>
    <row r="381" spans="1:8" ht="34.5" x14ac:dyDescent="0.25">
      <c r="A381" s="8" t="s">
        <v>569</v>
      </c>
      <c r="B381" s="2">
        <v>3</v>
      </c>
      <c r="C381" s="8" t="s">
        <v>574</v>
      </c>
      <c r="D381" s="8" t="s">
        <v>13</v>
      </c>
      <c r="E381" s="12" t="s">
        <v>575</v>
      </c>
      <c r="F381" s="9">
        <v>299.70999999999998</v>
      </c>
      <c r="G381" s="10">
        <v>3</v>
      </c>
      <c r="H381" s="10">
        <f t="shared" si="16"/>
        <v>899.13</v>
      </c>
    </row>
    <row r="382" spans="1:8" ht="34.5" x14ac:dyDescent="0.25">
      <c r="A382" s="8" t="s">
        <v>569</v>
      </c>
      <c r="B382" s="2">
        <v>4</v>
      </c>
      <c r="C382" s="8" t="s">
        <v>576</v>
      </c>
      <c r="D382" s="8" t="s">
        <v>13</v>
      </c>
      <c r="E382" s="12" t="s">
        <v>577</v>
      </c>
      <c r="F382" s="9">
        <v>299.70999999999998</v>
      </c>
      <c r="G382" s="10">
        <v>37</v>
      </c>
      <c r="H382" s="10">
        <f t="shared" si="16"/>
        <v>11089.27</v>
      </c>
    </row>
    <row r="383" spans="1:8" ht="23.25" x14ac:dyDescent="0.25">
      <c r="A383" s="8" t="s">
        <v>569</v>
      </c>
      <c r="B383" s="2">
        <v>5</v>
      </c>
      <c r="C383" s="8" t="s">
        <v>578</v>
      </c>
      <c r="D383" s="8" t="s">
        <v>13</v>
      </c>
      <c r="E383" s="12" t="s">
        <v>579</v>
      </c>
      <c r="F383" s="9">
        <v>278.91000000000003</v>
      </c>
      <c r="G383" s="10">
        <v>11</v>
      </c>
      <c r="H383" s="10">
        <f t="shared" si="16"/>
        <v>3068.01</v>
      </c>
    </row>
    <row r="384" spans="1:8" ht="34.5" x14ac:dyDescent="0.25">
      <c r="A384" s="8" t="s">
        <v>569</v>
      </c>
      <c r="B384" s="2">
        <v>6</v>
      </c>
      <c r="C384" s="8" t="s">
        <v>580</v>
      </c>
      <c r="D384" s="8" t="s">
        <v>13</v>
      </c>
      <c r="E384" s="12" t="s">
        <v>581</v>
      </c>
      <c r="F384" s="9">
        <v>268.51</v>
      </c>
      <c r="G384" s="10">
        <v>19</v>
      </c>
      <c r="H384" s="10">
        <f t="shared" si="16"/>
        <v>5101.6899999999996</v>
      </c>
    </row>
    <row r="385" spans="1:8" ht="34.5" x14ac:dyDescent="0.25">
      <c r="A385" s="8" t="s">
        <v>569</v>
      </c>
      <c r="B385" s="2">
        <v>7</v>
      </c>
      <c r="C385" s="8" t="s">
        <v>582</v>
      </c>
      <c r="D385" s="8" t="s">
        <v>13</v>
      </c>
      <c r="E385" s="12" t="s">
        <v>583</v>
      </c>
      <c r="F385" s="9">
        <v>216.51</v>
      </c>
      <c r="G385" s="10">
        <v>6</v>
      </c>
      <c r="H385" s="10">
        <f t="shared" si="16"/>
        <v>1299.06</v>
      </c>
    </row>
    <row r="386" spans="1:8" ht="23.25" x14ac:dyDescent="0.25">
      <c r="A386" s="8" t="s">
        <v>569</v>
      </c>
      <c r="B386" s="2">
        <v>8</v>
      </c>
      <c r="C386" s="8" t="s">
        <v>584</v>
      </c>
      <c r="D386" s="8" t="s">
        <v>13</v>
      </c>
      <c r="E386" s="12" t="s">
        <v>585</v>
      </c>
      <c r="F386" s="9">
        <v>139.72999999999999</v>
      </c>
      <c r="G386" s="10">
        <v>2</v>
      </c>
      <c r="H386" s="10">
        <f t="shared" si="16"/>
        <v>279.45999999999998</v>
      </c>
    </row>
    <row r="387" spans="1:8" ht="23.25" x14ac:dyDescent="0.25">
      <c r="A387" s="8" t="s">
        <v>569</v>
      </c>
      <c r="B387" s="2">
        <v>9</v>
      </c>
      <c r="C387" s="8" t="s">
        <v>586</v>
      </c>
      <c r="D387" s="8" t="s">
        <v>13</v>
      </c>
      <c r="E387" s="12" t="s">
        <v>587</v>
      </c>
      <c r="F387" s="9">
        <v>310.11</v>
      </c>
      <c r="G387" s="10">
        <v>7</v>
      </c>
      <c r="H387" s="10">
        <f t="shared" si="16"/>
        <v>2170.77</v>
      </c>
    </row>
    <row r="388" spans="1:8" ht="23.25" x14ac:dyDescent="0.25">
      <c r="A388" s="8" t="s">
        <v>569</v>
      </c>
      <c r="B388" s="2">
        <v>10</v>
      </c>
      <c r="C388" s="8" t="s">
        <v>588</v>
      </c>
      <c r="D388" s="8" t="s">
        <v>13</v>
      </c>
      <c r="E388" s="12" t="s">
        <v>589</v>
      </c>
      <c r="F388" s="9">
        <v>299.70999999999998</v>
      </c>
      <c r="G388" s="10">
        <v>8</v>
      </c>
      <c r="H388" s="10">
        <f t="shared" si="16"/>
        <v>2397.6799999999998</v>
      </c>
    </row>
    <row r="389" spans="1:8" x14ac:dyDescent="0.25">
      <c r="A389" s="8" t="s">
        <v>569</v>
      </c>
      <c r="B389" s="2">
        <v>11</v>
      </c>
      <c r="C389" s="8" t="s">
        <v>590</v>
      </c>
      <c r="D389" s="8" t="s">
        <v>13</v>
      </c>
      <c r="E389" s="2" t="s">
        <v>591</v>
      </c>
      <c r="F389" s="9">
        <v>164.51</v>
      </c>
      <c r="G389" s="10">
        <v>8</v>
      </c>
      <c r="H389" s="10">
        <f t="shared" si="16"/>
        <v>1316.08</v>
      </c>
    </row>
    <row r="390" spans="1:8" x14ac:dyDescent="0.25">
      <c r="E390" s="6" t="s">
        <v>52</v>
      </c>
      <c r="F390" s="6"/>
      <c r="G390" s="6"/>
      <c r="H390" s="11">
        <f>SUM(H379:H389)</f>
        <v>33606.839999999997</v>
      </c>
    </row>
    <row r="392" spans="1:8" x14ac:dyDescent="0.25">
      <c r="C392" s="6" t="s">
        <v>5</v>
      </c>
      <c r="D392" s="7" t="s">
        <v>6</v>
      </c>
      <c r="E392" s="6" t="s">
        <v>7</v>
      </c>
    </row>
    <row r="393" spans="1:8" x14ac:dyDescent="0.25">
      <c r="C393" s="6" t="s">
        <v>8</v>
      </c>
      <c r="D393" s="7" t="s">
        <v>558</v>
      </c>
      <c r="E393" s="6" t="s">
        <v>559</v>
      </c>
    </row>
    <row r="394" spans="1:8" x14ac:dyDescent="0.25">
      <c r="C394" s="6" t="s">
        <v>242</v>
      </c>
      <c r="D394" s="7" t="s">
        <v>79</v>
      </c>
      <c r="E394" s="6" t="s">
        <v>592</v>
      </c>
    </row>
    <row r="396" spans="1:8" x14ac:dyDescent="0.25">
      <c r="A396" s="8" t="s">
        <v>593</v>
      </c>
      <c r="B396" s="2">
        <v>1</v>
      </c>
      <c r="C396" s="8" t="s">
        <v>594</v>
      </c>
      <c r="D396" s="8" t="s">
        <v>24</v>
      </c>
      <c r="E396" s="2" t="s">
        <v>595</v>
      </c>
      <c r="F396" s="9">
        <v>160.05000000000001</v>
      </c>
      <c r="G396" s="10">
        <v>21.6</v>
      </c>
      <c r="H396" s="10">
        <f t="shared" ref="H396:H402" si="17">ROUND(ROUND(F396,2)*ROUND(G396,2),2)</f>
        <v>3457.08</v>
      </c>
    </row>
    <row r="397" spans="1:8" x14ac:dyDescent="0.25">
      <c r="A397" s="8" t="s">
        <v>593</v>
      </c>
      <c r="B397" s="2">
        <v>2</v>
      </c>
      <c r="C397" s="8" t="s">
        <v>596</v>
      </c>
      <c r="D397" s="8" t="s">
        <v>24</v>
      </c>
      <c r="E397" s="2" t="s">
        <v>597</v>
      </c>
      <c r="F397" s="9">
        <v>177.79</v>
      </c>
      <c r="G397" s="10">
        <v>11.6</v>
      </c>
      <c r="H397" s="10">
        <f t="shared" si="17"/>
        <v>2062.36</v>
      </c>
    </row>
    <row r="398" spans="1:8" x14ac:dyDescent="0.25">
      <c r="A398" s="8" t="s">
        <v>593</v>
      </c>
      <c r="B398" s="2">
        <v>3</v>
      </c>
      <c r="C398" s="8" t="s">
        <v>598</v>
      </c>
      <c r="D398" s="8" t="s">
        <v>16</v>
      </c>
      <c r="E398" s="2" t="s">
        <v>599</v>
      </c>
      <c r="F398" s="9">
        <v>155.9</v>
      </c>
      <c r="G398" s="10">
        <v>3.84</v>
      </c>
      <c r="H398" s="10">
        <f t="shared" si="17"/>
        <v>598.66</v>
      </c>
    </row>
    <row r="399" spans="1:8" x14ac:dyDescent="0.25">
      <c r="A399" s="8" t="s">
        <v>593</v>
      </c>
      <c r="B399" s="2">
        <v>4</v>
      </c>
      <c r="C399" s="8" t="s">
        <v>600</v>
      </c>
      <c r="D399" s="8" t="s">
        <v>16</v>
      </c>
      <c r="E399" s="2" t="s">
        <v>601</v>
      </c>
      <c r="F399" s="9">
        <v>181.9</v>
      </c>
      <c r="G399" s="10">
        <v>27.3</v>
      </c>
      <c r="H399" s="10">
        <f t="shared" si="17"/>
        <v>4965.87</v>
      </c>
    </row>
    <row r="400" spans="1:8" x14ac:dyDescent="0.25">
      <c r="A400" s="8" t="s">
        <v>593</v>
      </c>
      <c r="B400" s="2">
        <v>5</v>
      </c>
      <c r="C400" s="8" t="s">
        <v>602</v>
      </c>
      <c r="D400" s="8" t="s">
        <v>13</v>
      </c>
      <c r="E400" s="2" t="s">
        <v>603</v>
      </c>
      <c r="F400" s="9">
        <v>166.54</v>
      </c>
      <c r="G400" s="10">
        <v>63</v>
      </c>
      <c r="H400" s="10">
        <f t="shared" si="17"/>
        <v>10492.02</v>
      </c>
    </row>
    <row r="401" spans="1:8" x14ac:dyDescent="0.25">
      <c r="A401" s="8" t="s">
        <v>593</v>
      </c>
      <c r="B401" s="2">
        <v>6</v>
      </c>
      <c r="C401" s="8" t="s">
        <v>604</v>
      </c>
      <c r="D401" s="8" t="s">
        <v>13</v>
      </c>
      <c r="E401" s="2" t="s">
        <v>605</v>
      </c>
      <c r="F401" s="9">
        <v>415.54</v>
      </c>
      <c r="G401" s="10">
        <v>10</v>
      </c>
      <c r="H401" s="10">
        <f t="shared" si="17"/>
        <v>4155.3999999999996</v>
      </c>
    </row>
    <row r="402" spans="1:8" ht="270.75" x14ac:dyDescent="0.25">
      <c r="A402" s="8" t="s">
        <v>593</v>
      </c>
      <c r="B402" s="2">
        <v>7</v>
      </c>
      <c r="C402" s="8" t="s">
        <v>606</v>
      </c>
      <c r="D402" s="8" t="s">
        <v>13</v>
      </c>
      <c r="E402" s="12" t="s">
        <v>607</v>
      </c>
      <c r="F402" s="9">
        <v>4075.81</v>
      </c>
      <c r="G402" s="10">
        <v>2</v>
      </c>
      <c r="H402" s="10">
        <f t="shared" si="17"/>
        <v>8151.62</v>
      </c>
    </row>
    <row r="403" spans="1:8" x14ac:dyDescent="0.25">
      <c r="E403" s="6" t="s">
        <v>52</v>
      </c>
      <c r="F403" s="6"/>
      <c r="G403" s="6"/>
      <c r="H403" s="11">
        <f>SUM(H396:H402)</f>
        <v>33883.01</v>
      </c>
    </row>
    <row r="405" spans="1:8" x14ac:dyDescent="0.25">
      <c r="C405" s="6" t="s">
        <v>5</v>
      </c>
      <c r="D405" s="7" t="s">
        <v>6</v>
      </c>
      <c r="E405" s="6" t="s">
        <v>7</v>
      </c>
    </row>
    <row r="406" spans="1:8" x14ac:dyDescent="0.25">
      <c r="C406" s="6" t="s">
        <v>8</v>
      </c>
      <c r="D406" s="7" t="s">
        <v>608</v>
      </c>
      <c r="E406" s="6" t="s">
        <v>609</v>
      </c>
    </row>
    <row r="407" spans="1:8" x14ac:dyDescent="0.25">
      <c r="C407" s="6" t="s">
        <v>242</v>
      </c>
      <c r="D407" s="7" t="s">
        <v>6</v>
      </c>
      <c r="E407" s="6" t="s">
        <v>610</v>
      </c>
    </row>
    <row r="408" spans="1:8" x14ac:dyDescent="0.25">
      <c r="C408" s="6" t="s">
        <v>611</v>
      </c>
      <c r="D408" s="7" t="s">
        <v>6</v>
      </c>
      <c r="E408" s="6" t="s">
        <v>612</v>
      </c>
    </row>
    <row r="410" spans="1:8" x14ac:dyDescent="0.25">
      <c r="A410" s="8" t="s">
        <v>613</v>
      </c>
      <c r="B410" s="2">
        <v>1</v>
      </c>
      <c r="C410" s="8" t="s">
        <v>614</v>
      </c>
      <c r="D410" s="8" t="s">
        <v>16</v>
      </c>
      <c r="E410" s="2" t="s">
        <v>615</v>
      </c>
      <c r="F410" s="9">
        <v>5.33</v>
      </c>
      <c r="G410" s="10">
        <v>30</v>
      </c>
      <c r="H410" s="10">
        <f>ROUND(ROUND(F410,2)*ROUND(G410,2),2)</f>
        <v>159.9</v>
      </c>
    </row>
    <row r="411" spans="1:8" x14ac:dyDescent="0.25">
      <c r="A411" s="8" t="s">
        <v>613</v>
      </c>
      <c r="B411" s="2">
        <v>2</v>
      </c>
      <c r="C411" s="8" t="s">
        <v>616</v>
      </c>
      <c r="D411" s="8" t="s">
        <v>24</v>
      </c>
      <c r="E411" s="2" t="s">
        <v>617</v>
      </c>
      <c r="F411" s="9">
        <v>5.52</v>
      </c>
      <c r="G411" s="10">
        <v>20</v>
      </c>
      <c r="H411" s="10">
        <f>ROUND(ROUND(F411,2)*ROUND(G411,2),2)</f>
        <v>110.4</v>
      </c>
    </row>
    <row r="412" spans="1:8" x14ac:dyDescent="0.25">
      <c r="E412" s="6" t="s">
        <v>52</v>
      </c>
      <c r="F412" s="6"/>
      <c r="G412" s="6"/>
      <c r="H412" s="11">
        <f>SUM(H410:H411)</f>
        <v>270.3</v>
      </c>
    </row>
    <row r="414" spans="1:8" x14ac:dyDescent="0.25">
      <c r="C414" s="6" t="s">
        <v>5</v>
      </c>
      <c r="D414" s="7" t="s">
        <v>6</v>
      </c>
      <c r="E414" s="6" t="s">
        <v>7</v>
      </c>
    </row>
    <row r="415" spans="1:8" x14ac:dyDescent="0.25">
      <c r="C415" s="6" t="s">
        <v>8</v>
      </c>
      <c r="D415" s="7" t="s">
        <v>608</v>
      </c>
      <c r="E415" s="6" t="s">
        <v>609</v>
      </c>
    </row>
    <row r="416" spans="1:8" x14ac:dyDescent="0.25">
      <c r="C416" s="6" t="s">
        <v>242</v>
      </c>
      <c r="D416" s="7" t="s">
        <v>6</v>
      </c>
      <c r="E416" s="6" t="s">
        <v>610</v>
      </c>
    </row>
    <row r="417" spans="1:8" x14ac:dyDescent="0.25">
      <c r="C417" s="6" t="s">
        <v>611</v>
      </c>
      <c r="D417" s="7" t="s">
        <v>65</v>
      </c>
      <c r="E417" s="6" t="s">
        <v>618</v>
      </c>
    </row>
    <row r="419" spans="1:8" x14ac:dyDescent="0.25">
      <c r="A419" s="8" t="s">
        <v>619</v>
      </c>
      <c r="B419" s="2">
        <v>1</v>
      </c>
      <c r="C419" s="8" t="s">
        <v>620</v>
      </c>
      <c r="D419" s="8" t="s">
        <v>24</v>
      </c>
      <c r="E419" s="2" t="s">
        <v>621</v>
      </c>
      <c r="F419" s="9">
        <v>5.7</v>
      </c>
      <c r="G419" s="10">
        <v>15.5</v>
      </c>
      <c r="H419" s="10">
        <f>ROUND(ROUND(F419,2)*ROUND(G419,2),2)</f>
        <v>88.35</v>
      </c>
    </row>
    <row r="420" spans="1:8" x14ac:dyDescent="0.25">
      <c r="E420" s="6" t="s">
        <v>52</v>
      </c>
      <c r="F420" s="6"/>
      <c r="G420" s="6"/>
      <c r="H420" s="11">
        <f>SUM(H419:H419)</f>
        <v>88.35</v>
      </c>
    </row>
    <row r="422" spans="1:8" x14ac:dyDescent="0.25">
      <c r="C422" s="6" t="s">
        <v>5</v>
      </c>
      <c r="D422" s="7" t="s">
        <v>6</v>
      </c>
      <c r="E422" s="6" t="s">
        <v>7</v>
      </c>
    </row>
    <row r="423" spans="1:8" x14ac:dyDescent="0.25">
      <c r="C423" s="6" t="s">
        <v>8</v>
      </c>
      <c r="D423" s="7" t="s">
        <v>608</v>
      </c>
      <c r="E423" s="6" t="s">
        <v>609</v>
      </c>
    </row>
    <row r="424" spans="1:8" x14ac:dyDescent="0.25">
      <c r="C424" s="6" t="s">
        <v>242</v>
      </c>
      <c r="D424" s="7" t="s">
        <v>6</v>
      </c>
      <c r="E424" s="6" t="s">
        <v>610</v>
      </c>
    </row>
    <row r="425" spans="1:8" x14ac:dyDescent="0.25">
      <c r="C425" s="6" t="s">
        <v>611</v>
      </c>
      <c r="D425" s="7" t="s">
        <v>79</v>
      </c>
      <c r="E425" s="6" t="s">
        <v>622</v>
      </c>
    </row>
    <row r="427" spans="1:8" x14ac:dyDescent="0.25">
      <c r="A427" s="8" t="s">
        <v>623</v>
      </c>
      <c r="B427" s="2">
        <v>1</v>
      </c>
      <c r="C427" s="8" t="s">
        <v>624</v>
      </c>
      <c r="D427" s="8" t="s">
        <v>16</v>
      </c>
      <c r="E427" s="2" t="s">
        <v>625</v>
      </c>
      <c r="F427" s="9">
        <v>6.79</v>
      </c>
      <c r="G427" s="10">
        <v>36</v>
      </c>
      <c r="H427" s="10">
        <f>ROUND(ROUND(F427,2)*ROUND(G427,2),2)</f>
        <v>244.44</v>
      </c>
    </row>
    <row r="428" spans="1:8" x14ac:dyDescent="0.25">
      <c r="E428" s="6" t="s">
        <v>52</v>
      </c>
      <c r="F428" s="6"/>
      <c r="G428" s="6"/>
      <c r="H428" s="11">
        <f>SUM(H427:H427)</f>
        <v>244.44</v>
      </c>
    </row>
    <row r="430" spans="1:8" x14ac:dyDescent="0.25">
      <c r="C430" s="6" t="s">
        <v>5</v>
      </c>
      <c r="D430" s="7" t="s">
        <v>6</v>
      </c>
      <c r="E430" s="6" t="s">
        <v>7</v>
      </c>
    </row>
    <row r="431" spans="1:8" x14ac:dyDescent="0.25">
      <c r="C431" s="6" t="s">
        <v>8</v>
      </c>
      <c r="D431" s="7" t="s">
        <v>608</v>
      </c>
      <c r="E431" s="6" t="s">
        <v>609</v>
      </c>
    </row>
    <row r="432" spans="1:8" x14ac:dyDescent="0.25">
      <c r="C432" s="6" t="s">
        <v>242</v>
      </c>
      <c r="D432" s="7" t="s">
        <v>65</v>
      </c>
      <c r="E432" s="6" t="s">
        <v>53</v>
      </c>
    </row>
    <row r="433" spans="1:8" x14ac:dyDescent="0.25">
      <c r="C433" s="6" t="s">
        <v>611</v>
      </c>
      <c r="D433" s="7" t="s">
        <v>6</v>
      </c>
      <c r="E433" s="6" t="s">
        <v>626</v>
      </c>
    </row>
    <row r="435" spans="1:8" x14ac:dyDescent="0.25">
      <c r="A435" s="8" t="s">
        <v>627</v>
      </c>
      <c r="B435" s="2">
        <v>1</v>
      </c>
      <c r="C435" s="8" t="s">
        <v>628</v>
      </c>
      <c r="D435" s="8" t="s">
        <v>21</v>
      </c>
      <c r="E435" s="2" t="s">
        <v>629</v>
      </c>
      <c r="F435" s="9">
        <v>6.29</v>
      </c>
      <c r="G435" s="10">
        <v>33.450000000000003</v>
      </c>
      <c r="H435" s="10">
        <f>ROUND(ROUND(F435,2)*ROUND(G435,2),2)</f>
        <v>210.4</v>
      </c>
    </row>
    <row r="436" spans="1:8" x14ac:dyDescent="0.25">
      <c r="A436" s="8" t="s">
        <v>627</v>
      </c>
      <c r="B436" s="2">
        <v>2</v>
      </c>
      <c r="C436" s="8" t="s">
        <v>630</v>
      </c>
      <c r="D436" s="8" t="s">
        <v>16</v>
      </c>
      <c r="E436" s="2" t="s">
        <v>631</v>
      </c>
      <c r="F436" s="9">
        <v>1.41</v>
      </c>
      <c r="G436" s="10">
        <v>167.25</v>
      </c>
      <c r="H436" s="10">
        <f>ROUND(ROUND(F436,2)*ROUND(G436,2),2)</f>
        <v>235.82</v>
      </c>
    </row>
    <row r="437" spans="1:8" x14ac:dyDescent="0.25">
      <c r="E437" s="6" t="s">
        <v>52</v>
      </c>
      <c r="F437" s="6"/>
      <c r="G437" s="6"/>
      <c r="H437" s="11">
        <f>SUM(H435:H436)</f>
        <v>446.22</v>
      </c>
    </row>
    <row r="439" spans="1:8" x14ac:dyDescent="0.25">
      <c r="C439" s="6" t="s">
        <v>5</v>
      </c>
      <c r="D439" s="7" t="s">
        <v>6</v>
      </c>
      <c r="E439" s="6" t="s">
        <v>7</v>
      </c>
    </row>
    <row r="440" spans="1:8" x14ac:dyDescent="0.25">
      <c r="C440" s="6" t="s">
        <v>8</v>
      </c>
      <c r="D440" s="7" t="s">
        <v>608</v>
      </c>
      <c r="E440" s="6" t="s">
        <v>609</v>
      </c>
    </row>
    <row r="441" spans="1:8" x14ac:dyDescent="0.25">
      <c r="C441" s="6" t="s">
        <v>242</v>
      </c>
      <c r="D441" s="7" t="s">
        <v>79</v>
      </c>
      <c r="E441" s="6" t="s">
        <v>212</v>
      </c>
    </row>
    <row r="442" spans="1:8" x14ac:dyDescent="0.25">
      <c r="C442" s="6" t="s">
        <v>611</v>
      </c>
      <c r="D442" s="7" t="s">
        <v>6</v>
      </c>
      <c r="E442" s="6" t="s">
        <v>632</v>
      </c>
    </row>
    <row r="444" spans="1:8" x14ac:dyDescent="0.25">
      <c r="A444" s="8" t="s">
        <v>633</v>
      </c>
      <c r="B444" s="2">
        <v>1</v>
      </c>
      <c r="C444" s="8" t="s">
        <v>634</v>
      </c>
      <c r="D444" s="8" t="s">
        <v>21</v>
      </c>
      <c r="E444" s="2" t="s">
        <v>635</v>
      </c>
      <c r="F444" s="9">
        <v>21.22</v>
      </c>
      <c r="G444" s="10">
        <v>25.2</v>
      </c>
      <c r="H444" s="10">
        <f>ROUND(ROUND(F444,2)*ROUND(G444,2),2)</f>
        <v>534.74</v>
      </c>
    </row>
    <row r="445" spans="1:8" x14ac:dyDescent="0.25">
      <c r="A445" s="8" t="s">
        <v>633</v>
      </c>
      <c r="B445" s="2">
        <v>2</v>
      </c>
      <c r="C445" s="8" t="s">
        <v>636</v>
      </c>
      <c r="D445" s="8" t="s">
        <v>21</v>
      </c>
      <c r="E445" s="2" t="s">
        <v>637</v>
      </c>
      <c r="F445" s="9">
        <v>83.93</v>
      </c>
      <c r="G445" s="10">
        <v>20.7</v>
      </c>
      <c r="H445" s="10">
        <f>ROUND(ROUND(F445,2)*ROUND(G445,2),2)</f>
        <v>1737.35</v>
      </c>
    </row>
    <row r="446" spans="1:8" x14ac:dyDescent="0.25">
      <c r="A446" s="8" t="s">
        <v>633</v>
      </c>
      <c r="B446" s="2">
        <v>3</v>
      </c>
      <c r="C446" s="8" t="s">
        <v>638</v>
      </c>
      <c r="D446" s="8" t="s">
        <v>16</v>
      </c>
      <c r="E446" s="2" t="s">
        <v>639</v>
      </c>
      <c r="F446" s="9">
        <v>31.53</v>
      </c>
      <c r="G446" s="10">
        <v>168</v>
      </c>
      <c r="H446" s="10">
        <f>ROUND(ROUND(F446,2)*ROUND(G446,2),2)</f>
        <v>5297.04</v>
      </c>
    </row>
    <row r="447" spans="1:8" x14ac:dyDescent="0.25">
      <c r="E447" s="6" t="s">
        <v>52</v>
      </c>
      <c r="F447" s="6"/>
      <c r="G447" s="6"/>
      <c r="H447" s="11">
        <f>SUM(H444:H446)</f>
        <v>7569.13</v>
      </c>
    </row>
    <row r="449" spans="1:8" x14ac:dyDescent="0.25">
      <c r="C449" s="6" t="s">
        <v>5</v>
      </c>
      <c r="D449" s="7" t="s">
        <v>6</v>
      </c>
      <c r="E449" s="6" t="s">
        <v>7</v>
      </c>
    </row>
    <row r="450" spans="1:8" x14ac:dyDescent="0.25">
      <c r="C450" s="6" t="s">
        <v>8</v>
      </c>
      <c r="D450" s="7" t="s">
        <v>608</v>
      </c>
      <c r="E450" s="6" t="s">
        <v>609</v>
      </c>
    </row>
    <row r="451" spans="1:8" x14ac:dyDescent="0.25">
      <c r="C451" s="6" t="s">
        <v>242</v>
      </c>
      <c r="D451" s="7" t="s">
        <v>79</v>
      </c>
      <c r="E451" s="6" t="s">
        <v>212</v>
      </c>
    </row>
    <row r="452" spans="1:8" x14ac:dyDescent="0.25">
      <c r="C452" s="6" t="s">
        <v>611</v>
      </c>
      <c r="D452" s="7" t="s">
        <v>65</v>
      </c>
      <c r="E452" s="6" t="s">
        <v>640</v>
      </c>
    </row>
    <row r="454" spans="1:8" x14ac:dyDescent="0.25">
      <c r="A454" s="8" t="s">
        <v>641</v>
      </c>
      <c r="B454" s="2">
        <v>1</v>
      </c>
      <c r="C454" s="8" t="s">
        <v>642</v>
      </c>
      <c r="D454" s="8" t="s">
        <v>24</v>
      </c>
      <c r="E454" s="2" t="s">
        <v>643</v>
      </c>
      <c r="F454" s="9">
        <v>29.7</v>
      </c>
      <c r="G454" s="10">
        <v>18</v>
      </c>
      <c r="H454" s="10">
        <f>ROUND(ROUND(F454,2)*ROUND(G454,2),2)</f>
        <v>534.6</v>
      </c>
    </row>
    <row r="455" spans="1:8" x14ac:dyDescent="0.25">
      <c r="E455" s="6" t="s">
        <v>52</v>
      </c>
      <c r="F455" s="6"/>
      <c r="G455" s="6"/>
      <c r="H455" s="11">
        <f>SUM(H454:H454)</f>
        <v>534.6</v>
      </c>
    </row>
    <row r="457" spans="1:8" x14ac:dyDescent="0.25">
      <c r="C457" s="6" t="s">
        <v>5</v>
      </c>
      <c r="D457" s="7" t="s">
        <v>6</v>
      </c>
      <c r="E457" s="6" t="s">
        <v>7</v>
      </c>
    </row>
    <row r="458" spans="1:8" x14ac:dyDescent="0.25">
      <c r="C458" s="6" t="s">
        <v>8</v>
      </c>
      <c r="D458" s="7" t="s">
        <v>644</v>
      </c>
      <c r="E458" s="6" t="s">
        <v>645</v>
      </c>
    </row>
    <row r="459" spans="1:8" x14ac:dyDescent="0.25">
      <c r="C459" s="6" t="s">
        <v>242</v>
      </c>
      <c r="D459" s="7" t="s">
        <v>6</v>
      </c>
      <c r="E459" s="6" t="s">
        <v>646</v>
      </c>
    </row>
    <row r="460" spans="1:8" x14ac:dyDescent="0.25">
      <c r="C460" s="6" t="s">
        <v>611</v>
      </c>
      <c r="D460" s="7" t="s">
        <v>6</v>
      </c>
      <c r="E460" s="6" t="s">
        <v>647</v>
      </c>
    </row>
    <row r="462" spans="1:8" ht="34.5" x14ac:dyDescent="0.25">
      <c r="A462" s="8" t="s">
        <v>648</v>
      </c>
      <c r="B462" s="2">
        <v>1</v>
      </c>
      <c r="C462" s="8" t="s">
        <v>649</v>
      </c>
      <c r="D462" s="8" t="s">
        <v>16</v>
      </c>
      <c r="E462" s="12" t="s">
        <v>650</v>
      </c>
      <c r="F462" s="9">
        <v>22.87</v>
      </c>
      <c r="G462" s="10">
        <v>420</v>
      </c>
      <c r="H462" s="10">
        <f>ROUND(ROUND(F462,2)*ROUND(G462,2),2)</f>
        <v>9605.4</v>
      </c>
    </row>
    <row r="463" spans="1:8" x14ac:dyDescent="0.25">
      <c r="E463" s="6" t="s">
        <v>52</v>
      </c>
      <c r="F463" s="6"/>
      <c r="G463" s="6"/>
      <c r="H463" s="11">
        <f>SUM(H462:H462)</f>
        <v>9605.4</v>
      </c>
    </row>
    <row r="465" spans="1:8" x14ac:dyDescent="0.25">
      <c r="C465" s="6" t="s">
        <v>5</v>
      </c>
      <c r="D465" s="7" t="s">
        <v>6</v>
      </c>
      <c r="E465" s="6" t="s">
        <v>7</v>
      </c>
    </row>
    <row r="466" spans="1:8" x14ac:dyDescent="0.25">
      <c r="C466" s="6" t="s">
        <v>8</v>
      </c>
      <c r="D466" s="7" t="s">
        <v>644</v>
      </c>
      <c r="E466" s="6" t="s">
        <v>645</v>
      </c>
    </row>
    <row r="467" spans="1:8" x14ac:dyDescent="0.25">
      <c r="C467" s="6" t="s">
        <v>242</v>
      </c>
      <c r="D467" s="7" t="s">
        <v>6</v>
      </c>
      <c r="E467" s="6" t="s">
        <v>646</v>
      </c>
    </row>
    <row r="468" spans="1:8" x14ac:dyDescent="0.25">
      <c r="C468" s="6" t="s">
        <v>611</v>
      </c>
      <c r="D468" s="7" t="s">
        <v>65</v>
      </c>
      <c r="E468" s="6" t="s">
        <v>651</v>
      </c>
    </row>
    <row r="470" spans="1:8" x14ac:dyDescent="0.25">
      <c r="A470" s="8" t="s">
        <v>652</v>
      </c>
      <c r="B470" s="2">
        <v>1</v>
      </c>
      <c r="C470" s="8" t="s">
        <v>653</v>
      </c>
      <c r="D470" s="8" t="s">
        <v>16</v>
      </c>
      <c r="E470" s="2" t="s">
        <v>654</v>
      </c>
      <c r="F470" s="9">
        <v>22.87</v>
      </c>
      <c r="G470" s="10">
        <v>140</v>
      </c>
      <c r="H470" s="10">
        <f>ROUND(ROUND(F470,2)*ROUND(G470,2),2)</f>
        <v>3201.8</v>
      </c>
    </row>
    <row r="471" spans="1:8" x14ac:dyDescent="0.25">
      <c r="E471" s="6" t="s">
        <v>52</v>
      </c>
      <c r="F471" s="6"/>
      <c r="G471" s="6"/>
      <c r="H471" s="11">
        <f>SUM(H470:H470)</f>
        <v>3201.8</v>
      </c>
    </row>
    <row r="473" spans="1:8" x14ac:dyDescent="0.25">
      <c r="C473" s="6" t="s">
        <v>5</v>
      </c>
      <c r="D473" s="7" t="s">
        <v>6</v>
      </c>
      <c r="E473" s="6" t="s">
        <v>7</v>
      </c>
    </row>
    <row r="474" spans="1:8" x14ac:dyDescent="0.25">
      <c r="C474" s="6" t="s">
        <v>8</v>
      </c>
      <c r="D474" s="7" t="s">
        <v>644</v>
      </c>
      <c r="E474" s="6" t="s">
        <v>645</v>
      </c>
    </row>
    <row r="475" spans="1:8" x14ac:dyDescent="0.25">
      <c r="C475" s="6" t="s">
        <v>242</v>
      </c>
      <c r="D475" s="7" t="s">
        <v>65</v>
      </c>
      <c r="E475" s="6" t="s">
        <v>655</v>
      </c>
    </row>
    <row r="477" spans="1:8" x14ac:dyDescent="0.25">
      <c r="A477" s="8" t="s">
        <v>656</v>
      </c>
      <c r="B477" s="2">
        <v>1</v>
      </c>
      <c r="C477" s="8" t="s">
        <v>657</v>
      </c>
      <c r="D477" s="8" t="s">
        <v>16</v>
      </c>
      <c r="E477" s="2" t="s">
        <v>658</v>
      </c>
      <c r="F477" s="9">
        <v>25.93</v>
      </c>
      <c r="G477" s="10">
        <v>140</v>
      </c>
      <c r="H477" s="10">
        <f>ROUND(ROUND(F477,2)*ROUND(G477,2),2)</f>
        <v>3630.2</v>
      </c>
    </row>
    <row r="478" spans="1:8" x14ac:dyDescent="0.25">
      <c r="E478" s="6" t="s">
        <v>52</v>
      </c>
      <c r="F478" s="6"/>
      <c r="G478" s="6"/>
      <c r="H478" s="11">
        <f>SUM(H477:H477)</f>
        <v>3630.2</v>
      </c>
    </row>
    <row r="480" spans="1:8" x14ac:dyDescent="0.25">
      <c r="C480" s="6" t="s">
        <v>5</v>
      </c>
      <c r="D480" s="7" t="s">
        <v>6</v>
      </c>
      <c r="E480" s="6" t="s">
        <v>7</v>
      </c>
    </row>
    <row r="481" spans="1:8" x14ac:dyDescent="0.25">
      <c r="C481" s="6" t="s">
        <v>8</v>
      </c>
      <c r="D481" s="7" t="s">
        <v>644</v>
      </c>
      <c r="E481" s="6" t="s">
        <v>645</v>
      </c>
    </row>
    <row r="482" spans="1:8" x14ac:dyDescent="0.25">
      <c r="C482" s="6" t="s">
        <v>242</v>
      </c>
      <c r="D482" s="7" t="s">
        <v>79</v>
      </c>
      <c r="E482" s="6" t="s">
        <v>659</v>
      </c>
    </row>
    <row r="484" spans="1:8" x14ac:dyDescent="0.25">
      <c r="A484" s="8" t="s">
        <v>660</v>
      </c>
      <c r="B484" s="2">
        <v>1</v>
      </c>
      <c r="C484" s="8" t="s">
        <v>126</v>
      </c>
      <c r="D484" s="8" t="s">
        <v>16</v>
      </c>
      <c r="E484" s="2" t="s">
        <v>127</v>
      </c>
      <c r="F484" s="9">
        <v>5.78</v>
      </c>
      <c r="G484" s="10">
        <v>414.39</v>
      </c>
      <c r="H484" s="10">
        <f>ROUND(ROUND(F484,2)*ROUND(G484,2),2)</f>
        <v>2395.17</v>
      </c>
    </row>
    <row r="485" spans="1:8" x14ac:dyDescent="0.25">
      <c r="A485" s="8" t="s">
        <v>660</v>
      </c>
      <c r="B485" s="2">
        <v>2</v>
      </c>
      <c r="C485" s="8" t="s">
        <v>128</v>
      </c>
      <c r="D485" s="8" t="s">
        <v>24</v>
      </c>
      <c r="E485" s="2" t="s">
        <v>129</v>
      </c>
      <c r="F485" s="9">
        <v>19.55</v>
      </c>
      <c r="G485" s="10">
        <v>71.09</v>
      </c>
      <c r="H485" s="10">
        <f>ROUND(ROUND(F485,2)*ROUND(G485,2),2)</f>
        <v>1389.81</v>
      </c>
    </row>
    <row r="486" spans="1:8" x14ac:dyDescent="0.25">
      <c r="A486" s="8" t="s">
        <v>660</v>
      </c>
      <c r="B486" s="2">
        <v>3</v>
      </c>
      <c r="C486" s="8" t="s">
        <v>130</v>
      </c>
      <c r="D486" s="8" t="s">
        <v>16</v>
      </c>
      <c r="E486" s="2" t="s">
        <v>131</v>
      </c>
      <c r="F486" s="9">
        <v>9.77</v>
      </c>
      <c r="G486" s="10">
        <v>21.34</v>
      </c>
      <c r="H486" s="10">
        <f>ROUND(ROUND(F486,2)*ROUND(G486,2),2)</f>
        <v>208.49</v>
      </c>
    </row>
    <row r="487" spans="1:8" x14ac:dyDescent="0.25">
      <c r="A487" s="8" t="s">
        <v>660</v>
      </c>
      <c r="B487" s="2">
        <v>4</v>
      </c>
      <c r="C487" s="8" t="s">
        <v>132</v>
      </c>
      <c r="D487" s="8" t="s">
        <v>16</v>
      </c>
      <c r="E487" s="2" t="s">
        <v>133</v>
      </c>
      <c r="F487" s="9">
        <v>78.3</v>
      </c>
      <c r="G487" s="10">
        <v>38.130000000000003</v>
      </c>
      <c r="H487" s="10">
        <f>ROUND(ROUND(F487,2)*ROUND(G487,2),2)</f>
        <v>2985.58</v>
      </c>
    </row>
    <row r="488" spans="1:8" x14ac:dyDescent="0.25">
      <c r="A488" s="8" t="s">
        <v>660</v>
      </c>
      <c r="B488" s="2">
        <v>5</v>
      </c>
      <c r="C488" s="8" t="s">
        <v>134</v>
      </c>
      <c r="D488" s="8" t="s">
        <v>16</v>
      </c>
      <c r="E488" s="2" t="s">
        <v>135</v>
      </c>
      <c r="F488" s="9">
        <v>58.5</v>
      </c>
      <c r="G488" s="10">
        <v>1022.93</v>
      </c>
      <c r="H488" s="10">
        <f>ROUND(ROUND(F488,2)*ROUND(G488,2),2)</f>
        <v>59841.41</v>
      </c>
    </row>
    <row r="489" spans="1:8" x14ac:dyDescent="0.25">
      <c r="E489" s="6" t="s">
        <v>52</v>
      </c>
      <c r="F489" s="6"/>
      <c r="G489" s="6"/>
      <c r="H489" s="11">
        <f>SUM(H484:H488)</f>
        <v>66820.460000000006</v>
      </c>
    </row>
    <row r="491" spans="1:8" x14ac:dyDescent="0.25">
      <c r="C491" s="6" t="s">
        <v>5</v>
      </c>
      <c r="D491" s="7" t="s">
        <v>6</v>
      </c>
      <c r="E491" s="6" t="s">
        <v>7</v>
      </c>
    </row>
    <row r="492" spans="1:8" x14ac:dyDescent="0.25">
      <c r="C492" s="6" t="s">
        <v>8</v>
      </c>
      <c r="D492" s="7" t="s">
        <v>661</v>
      </c>
      <c r="E492" s="6" t="s">
        <v>662</v>
      </c>
    </row>
    <row r="494" spans="1:8" x14ac:dyDescent="0.25">
      <c r="A494" s="8" t="s">
        <v>663</v>
      </c>
      <c r="B494" s="2">
        <v>1</v>
      </c>
      <c r="C494" s="8" t="s">
        <v>664</v>
      </c>
      <c r="D494" s="8" t="s">
        <v>665</v>
      </c>
      <c r="E494" s="2" t="s">
        <v>666</v>
      </c>
      <c r="F494" s="9">
        <v>4975.76</v>
      </c>
      <c r="G494" s="10">
        <v>1</v>
      </c>
      <c r="H494" s="10">
        <f>ROUND(ROUND(F494,2)*ROUND(G494,2),2)</f>
        <v>4975.76</v>
      </c>
    </row>
    <row r="495" spans="1:8" x14ac:dyDescent="0.25">
      <c r="E495" s="6" t="s">
        <v>52</v>
      </c>
      <c r="F495" s="6"/>
      <c r="G495" s="6"/>
      <c r="H495" s="11">
        <f>SUM(H494:H494)</f>
        <v>4975.76</v>
      </c>
    </row>
    <row r="497" spans="1:8" x14ac:dyDescent="0.25">
      <c r="C497" s="6" t="s">
        <v>5</v>
      </c>
      <c r="D497" s="7" t="s">
        <v>6</v>
      </c>
      <c r="E497" s="6" t="s">
        <v>7</v>
      </c>
    </row>
    <row r="498" spans="1:8" x14ac:dyDescent="0.25">
      <c r="C498" s="6" t="s">
        <v>8</v>
      </c>
      <c r="D498" s="7" t="s">
        <v>667</v>
      </c>
      <c r="E498" s="6" t="s">
        <v>668</v>
      </c>
    </row>
    <row r="499" spans="1:8" x14ac:dyDescent="0.25">
      <c r="C499" s="6" t="s">
        <v>242</v>
      </c>
      <c r="D499" s="7" t="s">
        <v>6</v>
      </c>
      <c r="E499" s="6" t="s">
        <v>669</v>
      </c>
    </row>
    <row r="501" spans="1:8" x14ac:dyDescent="0.25">
      <c r="A501" s="8" t="s">
        <v>670</v>
      </c>
      <c r="B501" s="2">
        <v>1</v>
      </c>
      <c r="C501" s="8" t="s">
        <v>671</v>
      </c>
      <c r="D501" s="8" t="s">
        <v>21</v>
      </c>
      <c r="E501" s="2" t="s">
        <v>672</v>
      </c>
      <c r="F501" s="9">
        <v>19.45</v>
      </c>
      <c r="G501" s="10">
        <v>222.72</v>
      </c>
      <c r="H501" s="10">
        <f>ROUND(ROUND(F501,2)*ROUND(G501,2),2)</f>
        <v>4331.8999999999996</v>
      </c>
    </row>
    <row r="502" spans="1:8" x14ac:dyDescent="0.25">
      <c r="A502" s="8" t="s">
        <v>670</v>
      </c>
      <c r="B502" s="2">
        <v>2</v>
      </c>
      <c r="C502" s="8" t="s">
        <v>673</v>
      </c>
      <c r="D502" s="8" t="s">
        <v>21</v>
      </c>
      <c r="E502" s="2" t="s">
        <v>674</v>
      </c>
      <c r="F502" s="9">
        <v>23.92</v>
      </c>
      <c r="G502" s="10">
        <v>222.72</v>
      </c>
      <c r="H502" s="10">
        <f>ROUND(ROUND(F502,2)*ROUND(G502,2),2)</f>
        <v>5327.46</v>
      </c>
    </row>
    <row r="503" spans="1:8" x14ac:dyDescent="0.25">
      <c r="E503" s="6" t="s">
        <v>52</v>
      </c>
      <c r="F503" s="6"/>
      <c r="G503" s="6"/>
      <c r="H503" s="11">
        <f>SUM(H501:H502)</f>
        <v>9659.36</v>
      </c>
    </row>
    <row r="505" spans="1:8" x14ac:dyDescent="0.25">
      <c r="C505" s="6" t="s">
        <v>5</v>
      </c>
      <c r="D505" s="7" t="s">
        <v>6</v>
      </c>
      <c r="E505" s="6" t="s">
        <v>7</v>
      </c>
    </row>
    <row r="506" spans="1:8" x14ac:dyDescent="0.25">
      <c r="C506" s="6" t="s">
        <v>8</v>
      </c>
      <c r="D506" s="7" t="s">
        <v>667</v>
      </c>
      <c r="E506" s="6" t="s">
        <v>668</v>
      </c>
    </row>
    <row r="507" spans="1:8" x14ac:dyDescent="0.25">
      <c r="C507" s="6" t="s">
        <v>242</v>
      </c>
      <c r="D507" s="7" t="s">
        <v>65</v>
      </c>
      <c r="E507" s="6" t="s">
        <v>675</v>
      </c>
    </row>
    <row r="509" spans="1:8" x14ac:dyDescent="0.25">
      <c r="A509" s="8" t="s">
        <v>676</v>
      </c>
      <c r="B509" s="2">
        <v>1</v>
      </c>
      <c r="C509" s="8" t="s">
        <v>677</v>
      </c>
      <c r="D509" s="8" t="s">
        <v>21</v>
      </c>
      <c r="E509" s="2" t="s">
        <v>678</v>
      </c>
      <c r="F509" s="9">
        <v>5.84</v>
      </c>
      <c r="G509" s="10">
        <v>169.68</v>
      </c>
      <c r="H509" s="10">
        <f>ROUND(ROUND(F509,2)*ROUND(G509,2),2)</f>
        <v>990.93</v>
      </c>
    </row>
    <row r="510" spans="1:8" x14ac:dyDescent="0.25">
      <c r="A510" s="8" t="s">
        <v>676</v>
      </c>
      <c r="B510" s="2">
        <v>2</v>
      </c>
      <c r="C510" s="8" t="s">
        <v>679</v>
      </c>
      <c r="D510" s="8" t="s">
        <v>21</v>
      </c>
      <c r="E510" s="2" t="s">
        <v>680</v>
      </c>
      <c r="F510" s="9">
        <v>8.32</v>
      </c>
      <c r="G510" s="10">
        <v>169.68</v>
      </c>
      <c r="H510" s="10">
        <f>ROUND(ROUND(F510,2)*ROUND(G510,2),2)</f>
        <v>1411.74</v>
      </c>
    </row>
    <row r="511" spans="1:8" x14ac:dyDescent="0.25">
      <c r="E511" s="6" t="s">
        <v>52</v>
      </c>
      <c r="F511" s="6"/>
      <c r="G511" s="6"/>
      <c r="H511" s="11">
        <f>SUM(H509:H510)</f>
        <v>2402.67</v>
      </c>
    </row>
    <row r="513" spans="1:8" x14ac:dyDescent="0.25">
      <c r="C513" s="6" t="s">
        <v>5</v>
      </c>
      <c r="D513" s="7" t="s">
        <v>6</v>
      </c>
      <c r="E513" s="6" t="s">
        <v>7</v>
      </c>
    </row>
    <row r="514" spans="1:8" x14ac:dyDescent="0.25">
      <c r="C514" s="6" t="s">
        <v>8</v>
      </c>
      <c r="D514" s="7" t="s">
        <v>667</v>
      </c>
      <c r="E514" s="6" t="s">
        <v>668</v>
      </c>
    </row>
    <row r="515" spans="1:8" x14ac:dyDescent="0.25">
      <c r="C515" s="6" t="s">
        <v>242</v>
      </c>
      <c r="D515" s="7" t="s">
        <v>79</v>
      </c>
      <c r="E515" s="6" t="s">
        <v>681</v>
      </c>
    </row>
    <row r="517" spans="1:8" x14ac:dyDescent="0.25">
      <c r="A517" s="8" t="s">
        <v>682</v>
      </c>
      <c r="B517" s="2">
        <v>1</v>
      </c>
      <c r="C517" s="8" t="s">
        <v>683</v>
      </c>
      <c r="D517" s="8" t="s">
        <v>665</v>
      </c>
      <c r="E517" s="2" t="s">
        <v>684</v>
      </c>
      <c r="F517" s="9">
        <v>2943.4</v>
      </c>
      <c r="G517" s="10">
        <v>1</v>
      </c>
      <c r="H517" s="10">
        <f>ROUND(ROUND(F517,2)*ROUND(G517,2),2)</f>
        <v>2943.4</v>
      </c>
    </row>
    <row r="518" spans="1:8" x14ac:dyDescent="0.25">
      <c r="E518" s="6" t="s">
        <v>52</v>
      </c>
      <c r="F518" s="6"/>
      <c r="G518" s="6"/>
      <c r="H518" s="11">
        <f>SUM(H517:H517)</f>
        <v>2943.4</v>
      </c>
    </row>
    <row r="520" spans="1:8" x14ac:dyDescent="0.25">
      <c r="C520" s="6" t="s">
        <v>5</v>
      </c>
      <c r="D520" s="7" t="s">
        <v>6</v>
      </c>
      <c r="E520" s="6" t="s">
        <v>7</v>
      </c>
    </row>
    <row r="521" spans="1:8" x14ac:dyDescent="0.25">
      <c r="C521" s="6" t="s">
        <v>8</v>
      </c>
      <c r="D521" s="7" t="s">
        <v>685</v>
      </c>
      <c r="E521" s="6" t="s">
        <v>686</v>
      </c>
    </row>
    <row r="523" spans="1:8" x14ac:dyDescent="0.25">
      <c r="A523" s="8" t="s">
        <v>687</v>
      </c>
      <c r="B523" s="2">
        <v>1</v>
      </c>
      <c r="C523" s="8" t="s">
        <v>688</v>
      </c>
      <c r="D523" s="8" t="s">
        <v>665</v>
      </c>
      <c r="E523" s="2" t="s">
        <v>689</v>
      </c>
      <c r="F523" s="9">
        <v>10675.14</v>
      </c>
      <c r="G523" s="10">
        <v>1</v>
      </c>
      <c r="H523" s="10">
        <f>ROUND(ROUND(F523,2)*ROUND(G523,2),2)</f>
        <v>10675.14</v>
      </c>
    </row>
    <row r="524" spans="1:8" x14ac:dyDescent="0.25">
      <c r="E524" s="6" t="s">
        <v>52</v>
      </c>
      <c r="F524" s="6"/>
      <c r="G524" s="6"/>
      <c r="H524" s="11">
        <f>SUM(H523:H523)</f>
        <v>10675.14</v>
      </c>
    </row>
    <row r="526" spans="1:8" x14ac:dyDescent="0.25">
      <c r="E526" s="13" t="s">
        <v>690</v>
      </c>
      <c r="H526" s="14">
        <f>SUM(H9:H525)/2</f>
        <v>697131.17999999959</v>
      </c>
    </row>
  </sheetData>
  <sheetProtection sheet="1"/>
  <mergeCells count="4">
    <mergeCell ref="E1:H1"/>
    <mergeCell ref="E2:H2"/>
    <mergeCell ref="E3:H3"/>
    <mergeCell ref="E4:H4"/>
  </mergeCells>
  <pageMargins left="0.75" right="0.75" top="0.75" bottom="0.5" header="0.5" footer="0.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T-PRES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Antoni Cardona</cp:lastModifiedBy>
  <dcterms:created xsi:type="dcterms:W3CDTF">2025-08-20T13:06:57Z</dcterms:created>
  <dcterms:modified xsi:type="dcterms:W3CDTF">2025-08-20T13:07:27Z</dcterms:modified>
</cp:coreProperties>
</file>