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S:\contractacio\PERFIL AOC\SUBMINISTRAMENTS\2025\SU 21 2025 AJT 49711 2025\"/>
    </mc:Choice>
  </mc:AlternateContent>
  <xr:revisionPtr revIDLastSave="0" documentId="8_{002E5800-806F-43B8-A961-C80C988BCEFD}" xr6:coauthVersionLast="36" xr6:coauthVersionMax="36" xr10:uidLastSave="{00000000-0000-0000-0000-000000000000}"/>
  <workbookProtection workbookAlgorithmName="SHA-512" workbookHashValue="Rg9Vt1k4veSI0HFwXaw09057R5MwKG2/I1NGgAxmdIV0eJt8khJYYx1UHB8bHK23uk/56PAXVWTGcaXDTAkrpw==" workbookSaltValue="5ugDTjf4UgpMJcR/vesrHg==" workbookSpinCount="100000" lockStructure="1"/>
  <bookViews>
    <workbookView xWindow="0" yWindow="0" windowWidth="19200" windowHeight="11430" xr2:uid="{37133FEC-8BC9-4BB9-8C7E-DB537EB44058}"/>
  </bookViews>
  <sheets>
    <sheet name="Oferta economica Lot 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F13" i="1" l="1"/>
  <c r="F14" i="1"/>
  <c r="F15" i="1"/>
  <c r="F16" i="1"/>
  <c r="F17" i="1"/>
  <c r="F18" i="1"/>
  <c r="F19" i="1"/>
  <c r="F20" i="1"/>
  <c r="F21" i="1"/>
  <c r="F22" i="1"/>
  <c r="F23" i="1"/>
  <c r="F24" i="1"/>
  <c r="F25" i="1"/>
  <c r="F26" i="1"/>
  <c r="F27"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12" i="1"/>
  <c r="F65" i="1" l="1"/>
  <c r="F66" i="1" s="1"/>
  <c r="F67" i="1" s="1"/>
</calcChain>
</file>

<file path=xl/sharedStrings.xml><?xml version="1.0" encoding="utf-8"?>
<sst xmlns="http://schemas.openxmlformats.org/spreadsheetml/2006/main" count="63" uniqueCount="63">
  <si>
    <t>Unitats Estimades</t>
  </si>
  <si>
    <t>Descripció</t>
  </si>
  <si>
    <t>Preu unitari màxim de referència (IVA exclòs)</t>
  </si>
  <si>
    <t>Taula rodona de 116 Øx74h cm. Sobre de melamina de 25mm de gruix. Acabat color faig. Estructura metàl·lica color blanc (RAL9016). 
Mides: 116 Øcm x74h.
Model de referència: Taula reunions 116 de Tempo de Mobel Linea o equivalent</t>
  </si>
  <si>
    <t xml:space="preserve">Armari metàl·lic 180hx50x50cm per a accessoris de neteja amb prestatges interiors i espais combinats. Amb penjador i tancament amb pany. 
Mides 500x500x1800h mm.
Model de referència 4008 de SIE o equivalent. </t>
  </si>
  <si>
    <t>Taules col·lectivitats rodona 100 cm Ø. Estructura fusta massissa de faig envernissat i 4 potes. Sobre de melamina de 25mm bilaminat. Estructura color faig. Sobre color blanc
Model de referència: Nexos de Mobel Linea o equivalent.</t>
  </si>
  <si>
    <t xml:space="preserve">Paperera d'acer inoxidable 12L. Amb anella inferior en PVC negre. Capacitat 12 litres.
Mides: 315hx215mm
Model de referència: 101-I de SIE o equivalent. </t>
  </si>
  <si>
    <t>Taula col·lectivitats recta, amb rodes i sobre abatible 120x69cm. Sobre de melamina de 25mm amb cantell de PVC. Sobre amb sistema de bloqueig/desbloqueig. 2 rodes amb fre. Sense faldó. Sobre color Blanc. Estructura color blanc.
Mides: 120X69cm.
Model de referència: TL1J011269C Talent serie 300 d'Actiu o equivalent.</t>
  </si>
  <si>
    <t xml:space="preserve">Armari amb portes 121hx100cm. Sobre i baix en melamina de 25mm i cantells en tot el perímetre. Laterals en melamina de 19mm amb cantells. Portes batents de melamina de 19mm amb cantells. Frontisses obertura 110º.  4 Prestatges de melamina de 25mm de gruix amb cantells a la part frontal. Color faig. Tiradors acabat alumini anoditzat. 
Mides: 121hx100cm.
Model de referència: OH System o equivalent. </t>
  </si>
  <si>
    <t xml:space="preserve">Armari amb portes 121hx80cm. Sobre i baix en melamina de 25mm i cantells en tot el perímetre. Laterals en melamina de 19mm amb cantells. Portes batents de melamina de 19mm amb cantells. Frontisses obertura 110º.  2 Prestatges de melamina de 25mm de gruix amb cantells a la part frontal. Color faig. Tiradors acabat alumini anoditzat.
Mides: 120hx80cm.  
Model de referència: OH System o equivalent. </t>
  </si>
  <si>
    <t>Paperera d'acer inoxidable de 41L de capacitat. Fabricada en xapa d'acer inoxidable de 0,6mm. Capçal fabricat en xapa d'acer inoxidable d'1mm basculant i extraible. 6 ganxos interiors per a bossa. Cèrcol inferior en PVC negre. Acabat acer inoxidable setinat. Amb capacitat de 41 litres. 
Mides: 650hx315x260mm. 
Model de referència: 123-I de SIE o equivalent.</t>
  </si>
  <si>
    <t>Rètol mural de perfil corb de 128 x 60 cm, està fabricat amb perfil d'alumini anoditzat en color plata mate, el suport permet la incorporació del paper (pictograma o text), mitjançant una ventosa especial es pot aixecar frontalment el plàstic transparent que el protegeix. Inclou la impressió del pictograma o text.de Planning Sisplamo o equivalent.</t>
  </si>
  <si>
    <t>Taula col·lectivitats rectangular de 130x70cm. Etructura fusta massissa de faig envernissat i 4 potes. Sobre de melamina de 25mm bilaminat amb arestes arrodonides. Estructura color faig. Sobre color blanc.
Mides: 130x70cm
Model de referència: Nexos de Mobel Linea o equivalent.</t>
  </si>
  <si>
    <t>Taula rectangular 140x80cm. Sobre de melamina de 25mm amb cantells en tot el perímetre. Acabat sobre en color faig. Estructura metàl·lica amb 4 potes amb nivellador. Acabat estructura color blanc. 
Mides: 140x80x74h
Model de referència: Cool E100 d'Actiu o equivalent.</t>
  </si>
  <si>
    <t>Taula col·lectivitats rectangular de 150x70cm. Estructura fusta massissa de faig envernissat i 4 potes. Sobre de melamina de 25mm bilaminat amb arestes arrodonides. Estructura color faig. Sobre color blanc.
Model de referència: Nexos de Mobel Linea o equivalent.</t>
  </si>
  <si>
    <t xml:space="preserve">Taula de treball 160x80cm. Sobre de melamina de 25mm amb cantells en tot el perímetre. Acabat sobre en color faig. Estructura metàl·lica fixa amb laterals en forma de "U" invertida. Acabat blanc (RAL 9016). Amb faldó.
Mides: 160x80cm.
Model de referència: Tempo Mobel Linea o equivalent. </t>
  </si>
  <si>
    <t>Taula rectangular 180x80cm. Sobre de melamina de 25mm amb cantells en tot el perímetre. Acabat sobre en color faig. Estructura metàl·lica amb 4 potes amb nivellador. Acabat estructura color blanc. 
Mides: 180x80x74h
Model de referència: Cool E100 d'Actiu o equivalent.</t>
  </si>
  <si>
    <t>Armari amb portes de vidre 197hx100cm. Sobre i baix en melamina de 25mm i cantells en tot el perímetre. Laterals en melamina de 19mm amb cantells. Portes batents de vidre trempat de 4mm amb marc d'alumini anoditzat i pany de falleba. Frontissa de 110º. 4 prestatges de melamina de 25mm de gruix amb cantells a la part frontal. Amb pom acabat en alumini anoditzat. Estructura color faig.
Mides: 197hx100cm
Model de referència: OH System o equivalent</t>
  </si>
  <si>
    <t xml:space="preserve">Armari amb portes 197hx100cm. Sobre i baix en melamina de 25mm. Cantells en tot el perímetre. Laterals en melamina de 19mm amb cantells. Portes batents de melamina de 19mm amb cantells. Frontisses obertura 110º.  4 Prestatges de melamina de 25mm de gruix amb cantells a la part frontal. Color faig. Tiradors acabat alumini anoditzat. 
Mides: 197hx100cm.
Model de referència: OH System o equivalent. </t>
  </si>
  <si>
    <t xml:space="preserve">Armari amb portes 197hx120cm. Sobre i baix en melamina de 25mm i cantells en tot el perímetre. Laterals en melamina de 19mm amb cantells. Portes batents de melamina de 19mm amb cantells. Frontisses obertura 110º.  4 Prestatges de melamina de 25mm de gruix amb cantells a la part frontal. Color faig. Tiradors acabats alumini anoditzat. 
Mides: 197hx120cm. 
Model de referència: OH System o equivalent. </t>
  </si>
  <si>
    <t xml:space="preserve">Armari amb portes 197hx80. Sobre i baix en melamina de 25mm i cantells en tot el perímetre. Laterals en melamina de 19mm amb cantells. Portes batents de melamina de 19mm amb cantells. Frontisses obertura 110º.  4 Prestatges de melamina de 25mm de gruix amb cantells a la part frontal. Color faig. Tiradors acabats alumini anoditzat.  
Mides: 197hx80cm.
Model de referència: OH System o equivalent. </t>
  </si>
  <si>
    <t xml:space="preserve">Prestatgeria metàl·lica sense cargols per a càrregues lleugeres 200hx75x50cm. Laterals i prestatges fabricats en acer laminat. Peus de PVC en color negre. Amb 6 prestatges, 2 laterals i reforç en X. 
Mides: 200hx75x50cm.
Model de referència: Prestatgeries LOK de Guialmi o equivalent. 
</t>
  </si>
  <si>
    <t>Taula de reunions 250x120cm. Sobre de melamina de 25mm amb cantells en tot el perímetre. Acabat sobre en color faig. Estructura metàl·lica fixa amb laterals en forma de "U" invertida. Acabat blanc (RAL 9016). 
Mides: 250x120cm.
Model de referència: Tempo Mobel Linea o equivalent.</t>
  </si>
  <si>
    <t>Taula de centre 60x60x45h cm. Lateral tipus panell. Estructura melamina color faig. 
Mides: 45hx60x60cm
Model de referència: K3 de Mobel Linea o equivalent.</t>
  </si>
  <si>
    <t>Taula col·lectivitats rectangular de 70x70cm. Estructura fusta massissa de faig envernissat i 4 potes. Sobre de melamina de 25mm bilaminat amb arestes arrodonides. Estructura color faig. Sobre color blanc.
Model de referència: Nexos de Mobel Linea o equivalent.</t>
  </si>
  <si>
    <t xml:space="preserve">Armari amb portes 73hx100cm. Sobre i baix en melamina de 25mm i cantells en tot el perímetre. Laterals en melamina de 19mm amb cantells. Portes batents de melamina de 19mm amb cantells. Frontisses obertura 110º.  1 Prestatges de melamina de 25mm de gruix amb cantells a la part frontal. Color faig. Tiradors acabat alumini anoditzat. 
Mides: 73hx100cm. 
Model de referència: OH System o equivalent. </t>
  </si>
  <si>
    <t>Armari sense portes 73hx100cm. Sobre i baix en melamina de 25mm i cantells en tot el perímetre. Laterals en melamina de 19mm amb cantells. 1 Prestatge de melamina de 25mm de gruix amb cantells a la part frontal. Color faig.
Mides: 73hx100cm. 
Model de referència: OH System o equivalent.</t>
  </si>
  <si>
    <t xml:space="preserve">Armari amb portes 73hx121cm. Sobre i baix en melamina de 25mm i cantells en tot el perímetre. Laterals en melamina de 19mm amb cantells. Portes batents de melamina de 19mm amb cantells. Frontisses obertura 110º.  2 prestatges de melamina de 25mm de gruix amb cantells a la part frontal. Color faig. Tiradors acabat alumini anoditzat. 
Mides: 73hx100cm.
Model de referència: OH System o equivalent. </t>
  </si>
  <si>
    <t>Armari sense portes 73hx80cm. Sobre i baix en melamina de 25mm i cantells en tot el perímetre. Laterals en melamina de 19mm amb cantells. 1 Prestatge de melamina de 25mm de gruix amb cantells a la part frontal. Color faig. 
Mides: 73hx80cm.
Model de referència: OH System o equivalent.</t>
  </si>
  <si>
    <t>Cadira col·lectivitats de polipropilè. Amb braços, 4 potes i apilable. Color: Gris
Mides: 594x796mm.
Model de referència: Fluit d'Actiu o equivalent</t>
  </si>
  <si>
    <t>Cadira col·lectivitats de polipropilè. Amb braços, 4 potes i apilable. Color: Beige
Mides: 594x796mm.
Model de referència: Fluit d'Actiu o equivalent</t>
  </si>
  <si>
    <t xml:space="preserve">Cadira col·lectivitats de polipropilè. Sense braços, 4 potes i apilable. Color: Beige. 
Mides: 519x796mm.
Model de referència: Fluit d'Actiu o equivalent. </t>
  </si>
  <si>
    <t xml:space="preserve">Cadira col·lectivitats de polipropilè color beige. Sense braços, 4 potes i apilable. Color estructura beige. Seient PUR color gris. 
Mides: 519x796mm. 
Model de referència: Fluit d'Actiu o equivalent </t>
  </si>
  <si>
    <t>Paperera reciclatge versàtils. Capacitat individual 75L. Capçal superior fabricat en xapa d'acer de 1,5mm abatible amb sistema d'eixos laterals a la part posterior. La part superior de forma quadrada 250 x 250 mm per utilitzar sense necessitat d'obrir la tapa. Anell porta bosses fabricat en pletina d'acer pintat en epoxy color antracita. 
Mides: 349 x 349 x 715mm.
Model de referència: Kai 4 de Unnom o equivalent</t>
  </si>
  <si>
    <t>Paraigüer metàl·lic amb capçal divisor i accessori per a paraigües petits. Cos d'acer de 1mm. Cubeta interior d'injecció de plàstic per a recollir l'aigua. Capçal divisor estraible d'alumini de 3mm amb divisors per a 4 paraigües. Inclou accessori per a paraigües petits. Part inferior amb 4 tacs de goma antilliscants per evitar el contacte directe amb el terra. Color Gris.
Mides: 249 x 249 x 488 mm. 
Model de referència: Kai 23 de Unnom o equivalent.</t>
  </si>
  <si>
    <t xml:space="preserve">Carro transport cadires col·lectivitats. 
Model referència: Per cadires Fluit o equivalent. </t>
  </si>
  <si>
    <r>
      <t xml:space="preserve">Sofà de 180cm amb braços entapissats. Seients i respatller en escuma de poliureta recoberta de fibra. Acabat de la base en blanc o negre.Amb capa de feltre sota les potes. </t>
    </r>
    <r>
      <rPr>
        <sz val="10"/>
        <rFont val="Arial"/>
        <family val="2"/>
      </rPr>
      <t>El color es definirà en el moment de la comanda d'entre els disponibles.</t>
    </r>
    <r>
      <rPr>
        <sz val="10"/>
        <color theme="1"/>
        <rFont val="Arial"/>
        <family val="2"/>
      </rPr>
      <t xml:space="preserve">
Model de referència: PAU1230TA d'Inclass o equivalent. </t>
    </r>
  </si>
  <si>
    <t>Calaixera mòbil de 3 calaixos i pany. Interior calaix metàl·lic, davanteres de melamina. Sobre, laterals, baix i tapa en melamina de 19mm amb cantells en tot el perímetre. 4 rodes. Pany ubicat a la davantera superior.Tiiradors color blanc.Safata plumier extensible inclosa. Color blanc. Mides: 58,7hx52,5x43,4cm aprox. 
Model referència: Calaixera Oh System de Mobel Linea o equivalent.</t>
  </si>
  <si>
    <r>
      <t>Pouff entapissat circular Ø 90cm. Tapisseria Valencia de Permablok 107-2118. Entapissat ignífug M2 amb protecció antimicòtica, antifúngica i antibacteriana. Acabat antiestàtic. Els acabats seran en</t>
    </r>
    <r>
      <rPr>
        <sz val="10"/>
        <color rgb="FFFF0000"/>
        <rFont val="Arial"/>
        <family val="2"/>
      </rPr>
      <t xml:space="preserve"> </t>
    </r>
    <r>
      <rPr>
        <sz val="10"/>
        <rFont val="Arial"/>
        <family val="2"/>
      </rPr>
      <t>color verd, ladrillo i gris</t>
    </r>
    <r>
      <rPr>
        <sz val="10"/>
        <color theme="1"/>
        <rFont val="Arial"/>
        <family val="2"/>
      </rPr>
      <t xml:space="preserve">
Model de referència: ENT0075TA Entropy de INCLASS o equivalent</t>
    </r>
  </si>
  <si>
    <t xml:space="preserve">Sofà de 3 places amb braços. Potes de fusta de faig. Acabat en faig. Entapissat Revive 1/AV20. 
Mides totals: 810hx2010x690mm.
Model de referència: SMARA Triple d'Actiu o equivalent. </t>
  </si>
  <si>
    <t>Calaixera mòbil de 3 calaixos i pany. Interior calaix metàl·lic, davanteres de melamina. Sobre, laterals, baix i tapa en melamina de 19mm amb cantells en tot el perímetre. 4 rodes. Pany ubicat a la davantera superior. Tiradors color alumini anoditzat.Safata plumier extensible inclosa. Color faig. Mides: 58,7hx52,5x43,4cm aprox. 
Model referència: Calaixera Oh System de Mobel Linea o equivalent.</t>
  </si>
  <si>
    <t>Llum de sostre amb 3 tulipes pantalla verda.
Model de referència: Llum de 3 focus llautó verd de es-billar o equivalent</t>
  </si>
  <si>
    <t>Llum de sostre amb 4 tulipes pantalla verda.
Model de referència: Llum de 4 focus llautó verd de es-billar o equivalent</t>
  </si>
  <si>
    <t xml:space="preserve">Cadira ergonòmica de treball. Base de 5 radis amb rodes. Mecanisme sincronitzat de seient i respatller i regulació d'altura amb pistó de gas. Braços desmuntables i regulables 3GL (alçada, gir i desplaçament frontal). Acabat del respatller en malla. Seient i respatller en color negre. 
Model de referència: Qlick de Mobel Linea o equivalent. </t>
  </si>
  <si>
    <t>Penjador unitari per porta bany. Fixació a paret oculta. 
Model de referència: 16363.B de Nofer o equivalent.</t>
  </si>
  <si>
    <t>Billar carambola Olimpic Gran Match, fusta abebay. Mides exteriors: 316x174cm aprox. Mides interiors: 284x142cm aprox. Calefactat. Inclou 4 tacos, joc de boles Aramith, caixa guix Master i funda.
Model de referència: Popular Classic GM d'Escardibul o equivalent.</t>
  </si>
  <si>
    <t>Billar carambola Mig Match fusta abebay. Mides exteriors: 286x159cm aprox. Mides interiors: 254x127cm aprox. Inclou 4 tacs, joc de boles Aramith i funda. 
Model referència: Popular Classic MM d'Escardibul o equivalent.</t>
  </si>
  <si>
    <t>Reposapeus ergonòmic. Superfície antilliscant. Fabricat en ABS color negre. Regulació inclinació de 95-130mm.  
Mides: 450x370mm aprox.
Model de referència: RP-102 de Sie o equivalent.</t>
  </si>
  <si>
    <t>Bancada d'espera de 4 seients. Amb braços extrems. Estructura d'acer, potes i suport respatller d'alumini. Respatller curt.  Entapissat seient i respatller SteelCut Trio Kvadrat 0205. 
Model de referència: Banco modular Bio de ENEA o equivalent.</t>
  </si>
  <si>
    <t xml:space="preserve">Penja-robes de peu. Estructura d'acer amb recobriment en pols. Amb 6 crocs en branques de fusta. Color faig o similar.
Mides: 165hx34cm.
Model de referència: Sherwood de Unnom o equivalent. </t>
  </si>
  <si>
    <t>Cadira de col·lectivitats model Spacio amb braços, 4 potes metàl·liques acabades en epoxi aluminitzat.  Seient i respatller de polipropilè. Color: Gris. 
Model de referència: Spacio d'Actiu o equivalent.</t>
  </si>
  <si>
    <t>Cadira de col·lectivitats model Spacio sense braços, 4 potes metàl·liques acabades en epoxi aluminitzat.  Seient i respatller de polipropilè. Color: Gris. 
Model de referència: Spacio d'Actiu o equivalent.</t>
  </si>
  <si>
    <t>Import</t>
  </si>
  <si>
    <t>21% IVA</t>
  </si>
  <si>
    <t xml:space="preserve">Total PBL Lot 1 </t>
  </si>
  <si>
    <t>Preu unitari oferta (IVA exclòs)</t>
  </si>
  <si>
    <t xml:space="preserve">Taqueres de paret per 6 tacs. AMB clau. Model d’acord amb les taules de billar presentades. </t>
  </si>
  <si>
    <t xml:space="preserve">Taqueres de paret per 6 tacs. SENSE clau. Model d'acord amb les taules de billar presentades. </t>
  </si>
  <si>
    <t xml:space="preserve">Armari amb portes 159hx100cm. Sobre i baix en melamina de 25mm. Cantells en tot el perímetre. Laterals en melamina de 19mm amb cantells. Portes batents de melamina de 19mm amb cantells. Frontisses obertura 110º.  4 Prestatges de melamina de 25mm de gruix amb cantells a la part frontal. Color faig. Tiradors acabat alumini anoditzat. 
Mides: 159hx100cm.
Model de referència: OH System o equivalent. </t>
  </si>
  <si>
    <t>OFERTA ECONÔMICA</t>
  </si>
  <si>
    <t xml:space="preserve"> LOT 1 - Subministrament i instal·lació de mobiliari, complements i accessoris per al Casal de Gent Gran de Sant Josep </t>
  </si>
  <si>
    <t>(signatura electrònica del/de la representant de l'empresa)</t>
  </si>
  <si>
    <t>Import total  (IVA exclòs)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</si>
</sst>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0"/>
      <color theme="1"/>
      <name val="Arial"/>
      <family val="2"/>
    </font>
    <font>
      <sz val="10"/>
      <color theme="1"/>
      <name val="Arial"/>
      <family val="2"/>
    </font>
    <font>
      <sz val="10"/>
      <color rgb="FFFF0000"/>
      <name val="Arial"/>
      <family val="2"/>
    </font>
    <font>
      <b/>
      <sz val="10"/>
      <color theme="1"/>
      <name val="Arial"/>
      <family val="2"/>
    </font>
    <font>
      <b/>
      <sz val="10"/>
      <color rgb="FF000000"/>
      <name val="Arial"/>
      <family val="2"/>
    </font>
    <font>
      <sz val="10"/>
      <name val="Arial"/>
      <family val="2"/>
    </font>
    <font>
      <sz val="9"/>
      <color theme="1"/>
      <name val="Calibri"/>
      <family val="2"/>
      <scheme val="minor"/>
    </font>
    <font>
      <sz val="11"/>
      <color theme="1"/>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5">
    <xf numFmtId="0" fontId="0" fillId="0" borderId="0" xfId="0"/>
    <xf numFmtId="0" fontId="3" fillId="0" borderId="10" xfId="0" applyFont="1" applyFill="1" applyBorder="1" applyAlignment="1" applyProtection="1">
      <alignment horizontal="center" vertical="center" wrapText="1"/>
    </xf>
    <xf numFmtId="0" fontId="0" fillId="0" borderId="0" xfId="0" applyProtection="1"/>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1" fillId="0" borderId="12" xfId="0" applyFont="1" applyFill="1" applyBorder="1" applyAlignment="1" applyProtection="1">
      <alignment horizontal="center" vertical="center"/>
    </xf>
    <xf numFmtId="0" fontId="1" fillId="0" borderId="12" xfId="0" applyFont="1" applyFill="1" applyBorder="1" applyAlignment="1" applyProtection="1">
      <alignment horizontal="left" vertical="top" wrapText="1"/>
    </xf>
    <xf numFmtId="164" fontId="1" fillId="0" borderId="13" xfId="0" applyNumberFormat="1" applyFont="1" applyFill="1" applyBorder="1" applyAlignment="1" applyProtection="1">
      <alignment horizontal="right" vertical="center"/>
    </xf>
    <xf numFmtId="0" fontId="1" fillId="0" borderId="14" xfId="0" applyFont="1" applyFill="1" applyBorder="1" applyAlignment="1" applyProtection="1">
      <alignment horizontal="center" vertical="center"/>
    </xf>
    <xf numFmtId="0" fontId="1" fillId="0" borderId="14" xfId="0" applyFont="1" applyBorder="1" applyAlignment="1" applyProtection="1">
      <alignment vertical="top" wrapText="1"/>
    </xf>
    <xf numFmtId="164" fontId="1" fillId="0" borderId="14" xfId="0" applyNumberFormat="1" applyFont="1" applyFill="1" applyBorder="1" applyAlignment="1" applyProtection="1">
      <alignment horizontal="right" vertical="center"/>
    </xf>
    <xf numFmtId="0" fontId="1" fillId="0" borderId="14"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5" fillId="0" borderId="14" xfId="0" applyFont="1" applyFill="1" applyBorder="1" applyAlignment="1" applyProtection="1">
      <alignment horizontal="center" vertical="center"/>
    </xf>
    <xf numFmtId="0" fontId="5" fillId="0" borderId="14" xfId="0" applyFont="1" applyBorder="1" applyAlignment="1" applyProtection="1">
      <alignment horizontal="left" vertical="top" wrapText="1"/>
    </xf>
    <xf numFmtId="0" fontId="1" fillId="0" borderId="15" xfId="0" applyFont="1" applyFill="1" applyBorder="1" applyAlignment="1" applyProtection="1">
      <alignment horizontal="center" vertical="center"/>
    </xf>
    <xf numFmtId="0" fontId="1" fillId="0" borderId="15" xfId="0" applyFont="1" applyFill="1" applyBorder="1" applyAlignment="1" applyProtection="1">
      <alignment horizontal="left" vertical="top" wrapText="1"/>
    </xf>
    <xf numFmtId="164" fontId="1" fillId="0" borderId="15" xfId="0" applyNumberFormat="1" applyFont="1" applyFill="1" applyBorder="1" applyAlignment="1" applyProtection="1">
      <alignment horizontal="righ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top" wrapText="1"/>
    </xf>
    <xf numFmtId="164" fontId="1" fillId="0" borderId="0" xfId="0" applyNumberFormat="1" applyFont="1" applyFill="1" applyBorder="1" applyAlignment="1" applyProtection="1">
      <alignment horizontal="right" vertical="center"/>
    </xf>
    <xf numFmtId="164" fontId="1" fillId="0" borderId="0" xfId="0" applyNumberFormat="1" applyFont="1" applyBorder="1" applyAlignment="1" applyProtection="1">
      <alignment horizontal="right" vertical="center"/>
    </xf>
    <xf numFmtId="0" fontId="3" fillId="0" borderId="16" xfId="0" applyFont="1" applyBorder="1" applyAlignment="1" applyProtection="1">
      <alignment horizontal="right"/>
    </xf>
    <xf numFmtId="164" fontId="1" fillId="0" borderId="13" xfId="0" applyNumberFormat="1" applyFont="1" applyBorder="1" applyProtection="1"/>
    <xf numFmtId="0" fontId="3" fillId="0" borderId="17" xfId="0" applyFont="1" applyBorder="1" applyAlignment="1" applyProtection="1">
      <alignment horizontal="right"/>
    </xf>
    <xf numFmtId="164" fontId="1" fillId="0" borderId="14" xfId="0" applyNumberFormat="1" applyFont="1" applyBorder="1" applyProtection="1"/>
    <xf numFmtId="0" fontId="3" fillId="0" borderId="18" xfId="0" applyFont="1" applyBorder="1" applyAlignment="1" applyProtection="1">
      <alignment horizontal="right"/>
    </xf>
    <xf numFmtId="164" fontId="3" fillId="0" borderId="15" xfId="0" applyNumberFormat="1" applyFont="1" applyBorder="1" applyProtection="1"/>
    <xf numFmtId="164" fontId="1" fillId="0" borderId="13" xfId="0" applyNumberFormat="1" applyFont="1" applyFill="1" applyBorder="1" applyAlignment="1" applyProtection="1">
      <alignment horizontal="right" vertical="center"/>
      <protection locked="0"/>
    </xf>
    <xf numFmtId="164" fontId="1" fillId="0" borderId="14" xfId="0" applyNumberFormat="1" applyFont="1" applyFill="1" applyBorder="1" applyAlignment="1" applyProtection="1">
      <alignment horizontal="right" vertical="center"/>
      <protection locked="0"/>
    </xf>
    <xf numFmtId="164" fontId="1" fillId="0" borderId="15" xfId="0" applyNumberFormat="1" applyFont="1" applyFill="1" applyBorder="1" applyAlignment="1" applyProtection="1">
      <alignment horizontal="right" vertical="center"/>
      <protection locked="0"/>
    </xf>
    <xf numFmtId="0" fontId="0" fillId="0" borderId="14" xfId="0" applyFont="1" applyFill="1" applyBorder="1" applyAlignment="1" applyProtection="1">
      <alignment horizontal="left" vertical="top" wrapText="1"/>
    </xf>
    <xf numFmtId="0" fontId="1" fillId="0" borderId="14" xfId="0" applyFont="1" applyFill="1" applyBorder="1" applyAlignment="1">
      <alignment horizontal="left" vertical="top" wrapText="1"/>
    </xf>
    <xf numFmtId="0" fontId="6" fillId="0" borderId="0" xfId="0" applyFont="1" applyBorder="1"/>
    <xf numFmtId="0" fontId="6" fillId="2" borderId="0" xfId="0" applyFont="1" applyFill="1" applyBorder="1" applyProtection="1">
      <protection locked="0"/>
    </xf>
    <xf numFmtId="0" fontId="6" fillId="2" borderId="4" xfId="0" applyFont="1" applyFill="1" applyBorder="1" applyProtection="1">
      <protection locked="0"/>
    </xf>
    <xf numFmtId="0" fontId="6" fillId="2" borderId="5" xfId="0" applyFont="1" applyFill="1" applyBorder="1" applyProtection="1">
      <protection locked="0"/>
    </xf>
    <xf numFmtId="0" fontId="6" fillId="2" borderId="6" xfId="0" applyFont="1" applyFill="1" applyBorder="1" applyProtection="1">
      <protection locked="0"/>
    </xf>
    <xf numFmtId="0" fontId="6" fillId="2" borderId="19" xfId="0" applyFont="1" applyFill="1" applyBorder="1" applyProtection="1">
      <protection locked="0"/>
    </xf>
    <xf numFmtId="0" fontId="6" fillId="2" borderId="20" xfId="0" applyFont="1" applyFill="1" applyBorder="1" applyProtection="1">
      <protection locked="0"/>
    </xf>
    <xf numFmtId="0" fontId="6" fillId="2" borderId="7" xfId="0" applyFont="1" applyFill="1" applyBorder="1" applyProtection="1">
      <protection locked="0"/>
    </xf>
    <xf numFmtId="0" fontId="6" fillId="2" borderId="8" xfId="0" applyFont="1" applyFill="1" applyBorder="1" applyProtection="1">
      <protection locked="0"/>
    </xf>
    <xf numFmtId="0" fontId="6" fillId="2" borderId="9" xfId="0" applyFont="1" applyFill="1" applyBorder="1" applyProtection="1">
      <protection locked="0"/>
    </xf>
    <xf numFmtId="0" fontId="7" fillId="0" borderId="0" xfId="0" applyFont="1" applyBorder="1"/>
    <xf numFmtId="164" fontId="0" fillId="0" borderId="14" xfId="0" applyNumberFormat="1" applyFont="1" applyFill="1" applyBorder="1" applyAlignment="1" applyProtection="1">
      <alignment horizontal="right" vertical="center"/>
      <protection locked="0"/>
    </xf>
    <xf numFmtId="0" fontId="3" fillId="0" borderId="1" xfId="0" applyFont="1" applyBorder="1" applyAlignment="1" applyProtection="1">
      <alignment horizontal="left"/>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1494287</xdr:colOff>
      <xdr:row>5</xdr:row>
      <xdr:rowOff>62866</xdr:rowOff>
    </xdr:to>
    <xdr:pic>
      <xdr:nvPicPr>
        <xdr:cNvPr id="2" name="Imatge 1">
          <a:extLst>
            <a:ext uri="{FF2B5EF4-FFF2-40B4-BE49-F238E27FC236}">
              <a16:creationId xmlns:a16="http://schemas.microsoft.com/office/drawing/2014/main" id="{7B8E78B1-87F1-4EF8-8948-1348AE0E3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23850"/>
          <a:ext cx="2465837" cy="548641"/>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EDB8-8E1F-40CD-8041-1293CD833220}">
  <dimension ref="B6:F77"/>
  <sheetViews>
    <sheetView tabSelected="1" topLeftCell="A57" workbookViewId="0">
      <selection activeCell="D61" sqref="D61"/>
    </sheetView>
  </sheetViews>
  <sheetFormatPr defaultRowHeight="12.75" x14ac:dyDescent="0.2"/>
  <cols>
    <col min="1" max="1" width="9.140625" style="2"/>
    <col min="2" max="2" width="14.5703125" style="2" customWidth="1"/>
    <col min="3" max="3" width="57.7109375" style="2" customWidth="1"/>
    <col min="4" max="5" width="17.28515625" style="2" customWidth="1"/>
    <col min="6" max="6" width="15.140625" style="2" customWidth="1"/>
    <col min="7" max="16384" width="9.140625" style="2"/>
  </cols>
  <sheetData>
    <row r="6" spans="2:6" ht="13.5" thickBot="1" x14ac:dyDescent="0.25"/>
    <row r="7" spans="2:6" ht="13.5" thickBot="1" x14ac:dyDescent="0.25">
      <c r="B7" s="46" t="s">
        <v>59</v>
      </c>
      <c r="C7" s="47"/>
      <c r="D7" s="47"/>
      <c r="E7" s="47"/>
      <c r="F7" s="48"/>
    </row>
    <row r="8" spans="2:6" ht="12.75" customHeight="1" x14ac:dyDescent="0.2">
      <c r="B8" s="49" t="s">
        <v>60</v>
      </c>
      <c r="C8" s="50"/>
      <c r="D8" s="50"/>
      <c r="E8" s="50"/>
      <c r="F8" s="51"/>
    </row>
    <row r="9" spans="2:6" ht="7.5" customHeight="1" thickBot="1" x14ac:dyDescent="0.25">
      <c r="B9" s="52"/>
      <c r="C9" s="53"/>
      <c r="D9" s="53"/>
      <c r="E9" s="53"/>
      <c r="F9" s="54"/>
    </row>
    <row r="10" spans="2:6" ht="13.5" thickBot="1" x14ac:dyDescent="0.25"/>
    <row r="11" spans="2:6" ht="72" customHeight="1" thickBot="1" x14ac:dyDescent="0.25">
      <c r="B11" s="1" t="s">
        <v>0</v>
      </c>
      <c r="C11" s="3" t="s">
        <v>1</v>
      </c>
      <c r="D11" s="4" t="s">
        <v>2</v>
      </c>
      <c r="E11" s="1" t="s">
        <v>55</v>
      </c>
      <c r="F11" s="5" t="s">
        <v>62</v>
      </c>
    </row>
    <row r="12" spans="2:6" ht="76.5" x14ac:dyDescent="0.2">
      <c r="B12" s="6">
        <v>1</v>
      </c>
      <c r="C12" s="7" t="s">
        <v>3</v>
      </c>
      <c r="D12" s="8">
        <v>327</v>
      </c>
      <c r="E12" s="29"/>
      <c r="F12" s="8">
        <f>ROUND(B12*E12,2)</f>
        <v>0</v>
      </c>
    </row>
    <row r="13" spans="2:6" ht="63.75" x14ac:dyDescent="0.2">
      <c r="B13" s="9">
        <v>1</v>
      </c>
      <c r="C13" s="10" t="s">
        <v>4</v>
      </c>
      <c r="D13" s="11">
        <v>360</v>
      </c>
      <c r="E13" s="30"/>
      <c r="F13" s="11">
        <f t="shared" ref="F13:F63" si="0">ROUND(B13*E13,2)</f>
        <v>0</v>
      </c>
    </row>
    <row r="14" spans="2:6" ht="51" x14ac:dyDescent="0.2">
      <c r="B14" s="9">
        <v>7</v>
      </c>
      <c r="C14" s="12" t="s">
        <v>5</v>
      </c>
      <c r="D14" s="11">
        <v>387</v>
      </c>
      <c r="E14" s="30"/>
      <c r="F14" s="11">
        <f t="shared" si="0"/>
        <v>0</v>
      </c>
    </row>
    <row r="15" spans="2:6" ht="51" x14ac:dyDescent="0.2">
      <c r="B15" s="9">
        <v>6</v>
      </c>
      <c r="C15" s="12" t="s">
        <v>6</v>
      </c>
      <c r="D15" s="11">
        <v>39.29</v>
      </c>
      <c r="E15" s="30"/>
      <c r="F15" s="11">
        <f t="shared" si="0"/>
        <v>0</v>
      </c>
    </row>
    <row r="16" spans="2:6" ht="89.25" x14ac:dyDescent="0.2">
      <c r="B16" s="9">
        <v>8</v>
      </c>
      <c r="C16" s="12" t="s">
        <v>7</v>
      </c>
      <c r="D16" s="11">
        <v>451</v>
      </c>
      <c r="E16" s="30"/>
      <c r="F16" s="11">
        <f t="shared" si="0"/>
        <v>0</v>
      </c>
    </row>
    <row r="17" spans="2:6" ht="102" x14ac:dyDescent="0.2">
      <c r="B17" s="9">
        <v>11</v>
      </c>
      <c r="C17" s="12" t="s">
        <v>8</v>
      </c>
      <c r="D17" s="11">
        <v>309</v>
      </c>
      <c r="E17" s="30"/>
      <c r="F17" s="11">
        <f t="shared" si="0"/>
        <v>0</v>
      </c>
    </row>
    <row r="18" spans="2:6" ht="102" x14ac:dyDescent="0.2">
      <c r="B18" s="9">
        <v>2</v>
      </c>
      <c r="C18" s="12" t="s">
        <v>9</v>
      </c>
      <c r="D18" s="11">
        <v>276</v>
      </c>
      <c r="E18" s="30"/>
      <c r="F18" s="11">
        <f t="shared" si="0"/>
        <v>0</v>
      </c>
    </row>
    <row r="19" spans="2:6" ht="89.25" x14ac:dyDescent="0.2">
      <c r="B19" s="9">
        <v>15</v>
      </c>
      <c r="C19" s="12" t="s">
        <v>10</v>
      </c>
      <c r="D19" s="11">
        <v>220.6</v>
      </c>
      <c r="E19" s="30"/>
      <c r="F19" s="11">
        <f t="shared" si="0"/>
        <v>0</v>
      </c>
    </row>
    <row r="20" spans="2:6" ht="76.5" x14ac:dyDescent="0.2">
      <c r="B20" s="9">
        <v>1</v>
      </c>
      <c r="C20" s="12" t="s">
        <v>11</v>
      </c>
      <c r="D20" s="11">
        <v>650</v>
      </c>
      <c r="E20" s="30"/>
      <c r="F20" s="11">
        <f t="shared" si="0"/>
        <v>0</v>
      </c>
    </row>
    <row r="21" spans="2:6" ht="76.5" x14ac:dyDescent="0.2">
      <c r="B21" s="9">
        <v>7</v>
      </c>
      <c r="C21" s="12" t="s">
        <v>12</v>
      </c>
      <c r="D21" s="11">
        <v>346</v>
      </c>
      <c r="E21" s="30"/>
      <c r="F21" s="11">
        <f t="shared" si="0"/>
        <v>0</v>
      </c>
    </row>
    <row r="22" spans="2:6" ht="76.5" x14ac:dyDescent="0.2">
      <c r="B22" s="9">
        <v>1</v>
      </c>
      <c r="C22" s="13" t="s">
        <v>13</v>
      </c>
      <c r="D22" s="11">
        <v>300</v>
      </c>
      <c r="E22" s="30"/>
      <c r="F22" s="11">
        <f t="shared" si="0"/>
        <v>0</v>
      </c>
    </row>
    <row r="23" spans="2:6" ht="63.75" x14ac:dyDescent="0.2">
      <c r="B23" s="14">
        <v>1</v>
      </c>
      <c r="C23" s="12" t="s">
        <v>14</v>
      </c>
      <c r="D23" s="11">
        <v>364</v>
      </c>
      <c r="E23" s="30"/>
      <c r="F23" s="11">
        <f t="shared" si="0"/>
        <v>0</v>
      </c>
    </row>
    <row r="24" spans="2:6" ht="76.5" x14ac:dyDescent="0.2">
      <c r="B24" s="9">
        <v>11</v>
      </c>
      <c r="C24" s="12" t="s">
        <v>15</v>
      </c>
      <c r="D24" s="11">
        <v>307</v>
      </c>
      <c r="E24" s="30"/>
      <c r="F24" s="11">
        <f t="shared" si="0"/>
        <v>0</v>
      </c>
    </row>
    <row r="25" spans="2:6" ht="76.5" x14ac:dyDescent="0.2">
      <c r="B25" s="9">
        <v>7</v>
      </c>
      <c r="C25" s="13" t="s">
        <v>16</v>
      </c>
      <c r="D25" s="11">
        <v>300</v>
      </c>
      <c r="E25" s="30"/>
      <c r="F25" s="11">
        <f t="shared" si="0"/>
        <v>0</v>
      </c>
    </row>
    <row r="26" spans="2:6" ht="114.75" x14ac:dyDescent="0.2">
      <c r="B26" s="9">
        <v>4</v>
      </c>
      <c r="C26" s="12" t="s">
        <v>17</v>
      </c>
      <c r="D26" s="11">
        <v>1021</v>
      </c>
      <c r="E26" s="30"/>
      <c r="F26" s="11">
        <f t="shared" si="0"/>
        <v>0</v>
      </c>
    </row>
    <row r="27" spans="2:6" ht="102" x14ac:dyDescent="0.2">
      <c r="B27" s="9">
        <v>3</v>
      </c>
      <c r="C27" s="12" t="s">
        <v>18</v>
      </c>
      <c r="D27" s="11">
        <v>416</v>
      </c>
      <c r="E27" s="30"/>
      <c r="F27" s="11">
        <f t="shared" si="0"/>
        <v>0</v>
      </c>
    </row>
    <row r="28" spans="2:6" ht="102" x14ac:dyDescent="0.2">
      <c r="B28" s="9">
        <v>4</v>
      </c>
      <c r="C28" s="32" t="s">
        <v>58</v>
      </c>
      <c r="D28" s="11">
        <v>416</v>
      </c>
      <c r="E28" s="30"/>
      <c r="F28" s="11">
        <f t="shared" si="0"/>
        <v>0</v>
      </c>
    </row>
    <row r="29" spans="2:6" ht="102" x14ac:dyDescent="0.2">
      <c r="B29" s="9">
        <v>2</v>
      </c>
      <c r="C29" s="12" t="s">
        <v>19</v>
      </c>
      <c r="D29" s="11">
        <v>466</v>
      </c>
      <c r="E29" s="30"/>
      <c r="F29" s="11">
        <f t="shared" si="0"/>
        <v>0</v>
      </c>
    </row>
    <row r="30" spans="2:6" ht="102" x14ac:dyDescent="0.2">
      <c r="B30" s="9">
        <v>6</v>
      </c>
      <c r="C30" s="12" t="s">
        <v>20</v>
      </c>
      <c r="D30" s="11">
        <v>374</v>
      </c>
      <c r="E30" s="30"/>
      <c r="F30" s="11">
        <f t="shared" si="0"/>
        <v>0</v>
      </c>
    </row>
    <row r="31" spans="2:6" ht="89.25" x14ac:dyDescent="0.2">
      <c r="B31" s="9">
        <v>2</v>
      </c>
      <c r="C31" s="12" t="s">
        <v>21</v>
      </c>
      <c r="D31" s="11">
        <v>214</v>
      </c>
      <c r="E31" s="30"/>
      <c r="F31" s="11">
        <f t="shared" si="0"/>
        <v>0</v>
      </c>
    </row>
    <row r="32" spans="2:6" ht="76.5" x14ac:dyDescent="0.2">
      <c r="B32" s="9">
        <v>1</v>
      </c>
      <c r="C32" s="12" t="s">
        <v>22</v>
      </c>
      <c r="D32" s="11">
        <v>464</v>
      </c>
      <c r="E32" s="30"/>
      <c r="F32" s="11">
        <f t="shared" si="0"/>
        <v>0</v>
      </c>
    </row>
    <row r="33" spans="2:6" ht="51" x14ac:dyDescent="0.2">
      <c r="B33" s="9">
        <v>3</v>
      </c>
      <c r="C33" s="12" t="s">
        <v>23</v>
      </c>
      <c r="D33" s="11">
        <v>125</v>
      </c>
      <c r="E33" s="30"/>
      <c r="F33" s="11">
        <f t="shared" si="0"/>
        <v>0</v>
      </c>
    </row>
    <row r="34" spans="2:6" ht="63.75" x14ac:dyDescent="0.2">
      <c r="B34" s="9">
        <v>13</v>
      </c>
      <c r="C34" s="12" t="s">
        <v>24</v>
      </c>
      <c r="D34" s="11">
        <v>270</v>
      </c>
      <c r="E34" s="30"/>
      <c r="F34" s="11">
        <f t="shared" si="0"/>
        <v>0</v>
      </c>
    </row>
    <row r="35" spans="2:6" ht="102" x14ac:dyDescent="0.2">
      <c r="B35" s="9">
        <v>8</v>
      </c>
      <c r="C35" s="12" t="s">
        <v>25</v>
      </c>
      <c r="D35" s="11">
        <v>253</v>
      </c>
      <c r="E35" s="30"/>
      <c r="F35" s="11">
        <f t="shared" si="0"/>
        <v>0</v>
      </c>
    </row>
    <row r="36" spans="2:6" ht="76.5" x14ac:dyDescent="0.2">
      <c r="B36" s="9">
        <v>5</v>
      </c>
      <c r="C36" s="12" t="s">
        <v>26</v>
      </c>
      <c r="D36" s="11">
        <v>253</v>
      </c>
      <c r="E36" s="30"/>
      <c r="F36" s="11">
        <f t="shared" si="0"/>
        <v>0</v>
      </c>
    </row>
    <row r="37" spans="2:6" ht="102" x14ac:dyDescent="0.2">
      <c r="B37" s="9">
        <v>3</v>
      </c>
      <c r="C37" s="12" t="s">
        <v>27</v>
      </c>
      <c r="D37" s="11">
        <v>288</v>
      </c>
      <c r="E37" s="30"/>
      <c r="F37" s="11">
        <f t="shared" si="0"/>
        <v>0</v>
      </c>
    </row>
    <row r="38" spans="2:6" ht="76.5" x14ac:dyDescent="0.2">
      <c r="B38" s="9">
        <v>6</v>
      </c>
      <c r="C38" s="12" t="s">
        <v>28</v>
      </c>
      <c r="D38" s="11">
        <v>156</v>
      </c>
      <c r="E38" s="30"/>
      <c r="F38" s="11">
        <f t="shared" si="0"/>
        <v>0</v>
      </c>
    </row>
    <row r="39" spans="2:6" ht="51" x14ac:dyDescent="0.2">
      <c r="B39" s="9">
        <v>54</v>
      </c>
      <c r="C39" s="12" t="s">
        <v>29</v>
      </c>
      <c r="D39" s="11">
        <v>117</v>
      </c>
      <c r="E39" s="30"/>
      <c r="F39" s="11">
        <f t="shared" si="0"/>
        <v>0</v>
      </c>
    </row>
    <row r="40" spans="2:6" ht="51" x14ac:dyDescent="0.2">
      <c r="B40" s="9">
        <v>54</v>
      </c>
      <c r="C40" s="12" t="s">
        <v>30</v>
      </c>
      <c r="D40" s="11">
        <v>117</v>
      </c>
      <c r="E40" s="30"/>
      <c r="F40" s="11">
        <f t="shared" si="0"/>
        <v>0</v>
      </c>
    </row>
    <row r="41" spans="2:6" ht="51" x14ac:dyDescent="0.2">
      <c r="B41" s="9">
        <v>60</v>
      </c>
      <c r="C41" s="12" t="s">
        <v>31</v>
      </c>
      <c r="D41" s="11">
        <v>104</v>
      </c>
      <c r="E41" s="30"/>
      <c r="F41" s="11">
        <f t="shared" si="0"/>
        <v>0</v>
      </c>
    </row>
    <row r="42" spans="2:6" ht="51" x14ac:dyDescent="0.2">
      <c r="B42" s="9">
        <v>125</v>
      </c>
      <c r="C42" s="12" t="s">
        <v>32</v>
      </c>
      <c r="D42" s="11">
        <v>134</v>
      </c>
      <c r="E42" s="30"/>
      <c r="F42" s="11">
        <f t="shared" si="0"/>
        <v>0</v>
      </c>
    </row>
    <row r="43" spans="2:6" ht="102" x14ac:dyDescent="0.2">
      <c r="B43" s="9">
        <v>8</v>
      </c>
      <c r="C43" s="12" t="s">
        <v>33</v>
      </c>
      <c r="D43" s="11">
        <v>220</v>
      </c>
      <c r="E43" s="30"/>
      <c r="F43" s="11">
        <f t="shared" si="0"/>
        <v>0</v>
      </c>
    </row>
    <row r="44" spans="2:6" ht="102" x14ac:dyDescent="0.2">
      <c r="B44" s="9">
        <v>11</v>
      </c>
      <c r="C44" s="12" t="s">
        <v>34</v>
      </c>
      <c r="D44" s="11">
        <v>175</v>
      </c>
      <c r="E44" s="30"/>
      <c r="F44" s="11">
        <f t="shared" si="0"/>
        <v>0</v>
      </c>
    </row>
    <row r="45" spans="2:6" ht="25.5" x14ac:dyDescent="0.2">
      <c r="B45" s="9">
        <v>3</v>
      </c>
      <c r="C45" s="12" t="s">
        <v>35</v>
      </c>
      <c r="D45" s="11">
        <v>356</v>
      </c>
      <c r="E45" s="30"/>
      <c r="F45" s="11">
        <f t="shared" si="0"/>
        <v>0</v>
      </c>
    </row>
    <row r="46" spans="2:6" ht="63.75" x14ac:dyDescent="0.2">
      <c r="B46" s="14">
        <v>2</v>
      </c>
      <c r="C46" s="12" t="s">
        <v>36</v>
      </c>
      <c r="D46" s="11">
        <v>1819</v>
      </c>
      <c r="E46" s="30"/>
      <c r="F46" s="11">
        <f t="shared" si="0"/>
        <v>0</v>
      </c>
    </row>
    <row r="47" spans="2:6" ht="78.75" customHeight="1" x14ac:dyDescent="0.2">
      <c r="B47" s="9">
        <v>1</v>
      </c>
      <c r="C47" s="12" t="s">
        <v>37</v>
      </c>
      <c r="D47" s="11">
        <v>257</v>
      </c>
      <c r="E47" s="30"/>
      <c r="F47" s="11">
        <f t="shared" si="0"/>
        <v>0</v>
      </c>
    </row>
    <row r="48" spans="2:6" ht="67.5" customHeight="1" x14ac:dyDescent="0.2">
      <c r="B48" s="9">
        <v>4</v>
      </c>
      <c r="C48" s="12" t="s">
        <v>38</v>
      </c>
      <c r="D48" s="11">
        <v>697</v>
      </c>
      <c r="E48" s="30"/>
      <c r="F48" s="11">
        <f t="shared" si="0"/>
        <v>0</v>
      </c>
    </row>
    <row r="49" spans="2:6" ht="51" x14ac:dyDescent="0.2">
      <c r="B49" s="9">
        <v>3</v>
      </c>
      <c r="C49" s="12" t="s">
        <v>39</v>
      </c>
      <c r="D49" s="11">
        <v>2274</v>
      </c>
      <c r="E49" s="30"/>
      <c r="F49" s="11">
        <f t="shared" si="0"/>
        <v>0</v>
      </c>
    </row>
    <row r="50" spans="2:6" ht="102" x14ac:dyDescent="0.2">
      <c r="B50" s="9">
        <v>6</v>
      </c>
      <c r="C50" s="12" t="s">
        <v>40</v>
      </c>
      <c r="D50" s="11">
        <v>257</v>
      </c>
      <c r="E50" s="30"/>
      <c r="F50" s="11">
        <f t="shared" si="0"/>
        <v>0</v>
      </c>
    </row>
    <row r="51" spans="2:6" ht="38.25" x14ac:dyDescent="0.2">
      <c r="B51" s="9">
        <v>1</v>
      </c>
      <c r="C51" s="12" t="s">
        <v>41</v>
      </c>
      <c r="D51" s="11">
        <v>200</v>
      </c>
      <c r="E51" s="30"/>
      <c r="F51" s="11">
        <f t="shared" si="0"/>
        <v>0</v>
      </c>
    </row>
    <row r="52" spans="2:6" ht="38.25" x14ac:dyDescent="0.2">
      <c r="B52" s="9">
        <v>1</v>
      </c>
      <c r="C52" s="12" t="s">
        <v>42</v>
      </c>
      <c r="D52" s="11">
        <v>200</v>
      </c>
      <c r="E52" s="30"/>
      <c r="F52" s="11">
        <f t="shared" si="0"/>
        <v>0</v>
      </c>
    </row>
    <row r="53" spans="2:6" ht="76.5" x14ac:dyDescent="0.2">
      <c r="B53" s="14">
        <v>7</v>
      </c>
      <c r="C53" s="12" t="s">
        <v>43</v>
      </c>
      <c r="D53" s="11">
        <v>357</v>
      </c>
      <c r="E53" s="30"/>
      <c r="F53" s="11">
        <f t="shared" si="0"/>
        <v>0</v>
      </c>
    </row>
    <row r="54" spans="2:6" ht="25.5" x14ac:dyDescent="0.2">
      <c r="B54" s="9">
        <v>12</v>
      </c>
      <c r="C54" s="12" t="s">
        <v>44</v>
      </c>
      <c r="D54" s="11">
        <v>15</v>
      </c>
      <c r="E54" s="30"/>
      <c r="F54" s="11">
        <f t="shared" si="0"/>
        <v>0</v>
      </c>
    </row>
    <row r="55" spans="2:6" ht="54.75" customHeight="1" x14ac:dyDescent="0.2">
      <c r="B55" s="9">
        <v>1</v>
      </c>
      <c r="C55" s="15" t="s">
        <v>45</v>
      </c>
      <c r="D55" s="11">
        <v>11280</v>
      </c>
      <c r="E55" s="30"/>
      <c r="F55" s="11">
        <f t="shared" si="0"/>
        <v>0</v>
      </c>
    </row>
    <row r="56" spans="2:6" ht="51" x14ac:dyDescent="0.2">
      <c r="B56" s="9">
        <v>1</v>
      </c>
      <c r="C56" s="15" t="s">
        <v>46</v>
      </c>
      <c r="D56" s="11">
        <v>7800</v>
      </c>
      <c r="E56" s="30"/>
      <c r="F56" s="11">
        <f t="shared" si="0"/>
        <v>0</v>
      </c>
    </row>
    <row r="57" spans="2:6" ht="51" x14ac:dyDescent="0.2">
      <c r="B57" s="9">
        <v>4</v>
      </c>
      <c r="C57" s="12" t="s">
        <v>47</v>
      </c>
      <c r="D57" s="11">
        <v>41.62</v>
      </c>
      <c r="E57" s="30"/>
      <c r="F57" s="11">
        <f t="shared" si="0"/>
        <v>0</v>
      </c>
    </row>
    <row r="58" spans="2:6" ht="51" x14ac:dyDescent="0.2">
      <c r="B58" s="9">
        <v>2</v>
      </c>
      <c r="C58" s="12" t="s">
        <v>48</v>
      </c>
      <c r="D58" s="11">
        <v>2338</v>
      </c>
      <c r="E58" s="30"/>
      <c r="F58" s="11">
        <f t="shared" si="0"/>
        <v>0</v>
      </c>
    </row>
    <row r="59" spans="2:6" ht="25.5" x14ac:dyDescent="0.2">
      <c r="B59" s="9">
        <v>8</v>
      </c>
      <c r="C59" s="33" t="s">
        <v>56</v>
      </c>
      <c r="D59" s="11">
        <v>250</v>
      </c>
      <c r="E59" s="30"/>
      <c r="F59" s="11">
        <f t="shared" si="0"/>
        <v>0</v>
      </c>
    </row>
    <row r="60" spans="2:6" ht="25.5" x14ac:dyDescent="0.2">
      <c r="B60" s="9">
        <v>2</v>
      </c>
      <c r="C60" s="32" t="s">
        <v>57</v>
      </c>
      <c r="D60" s="11">
        <v>125</v>
      </c>
      <c r="E60" s="30"/>
      <c r="F60" s="11">
        <f t="shared" si="0"/>
        <v>0</v>
      </c>
    </row>
    <row r="61" spans="2:6" ht="51" x14ac:dyDescent="0.2">
      <c r="B61" s="9">
        <v>9</v>
      </c>
      <c r="C61" s="12" t="s">
        <v>49</v>
      </c>
      <c r="D61" s="11">
        <v>243</v>
      </c>
      <c r="E61" s="30"/>
      <c r="F61" s="11">
        <f t="shared" si="0"/>
        <v>0</v>
      </c>
    </row>
    <row r="62" spans="2:6" ht="51" x14ac:dyDescent="0.2">
      <c r="B62" s="9">
        <v>12</v>
      </c>
      <c r="C62" s="12" t="s">
        <v>50</v>
      </c>
      <c r="D62" s="11">
        <v>104</v>
      </c>
      <c r="E62" s="45"/>
      <c r="F62" s="11">
        <f t="shared" si="0"/>
        <v>0</v>
      </c>
    </row>
    <row r="63" spans="2:6" ht="51.75" thickBot="1" x14ac:dyDescent="0.25">
      <c r="B63" s="16">
        <v>49</v>
      </c>
      <c r="C63" s="17" t="s">
        <v>51</v>
      </c>
      <c r="D63" s="18">
        <v>91</v>
      </c>
      <c r="E63" s="31"/>
      <c r="F63" s="18">
        <f t="shared" si="0"/>
        <v>0</v>
      </c>
    </row>
    <row r="64" spans="2:6" ht="13.5" thickBot="1" x14ac:dyDescent="0.25">
      <c r="B64" s="19"/>
      <c r="C64" s="20"/>
      <c r="D64" s="21"/>
      <c r="E64" s="21"/>
      <c r="F64" s="22"/>
    </row>
    <row r="65" spans="2:6" x14ac:dyDescent="0.2">
      <c r="E65" s="23" t="s">
        <v>52</v>
      </c>
      <c r="F65" s="24">
        <f>SUM(F12:F63)</f>
        <v>0</v>
      </c>
    </row>
    <row r="66" spans="2:6" x14ac:dyDescent="0.2">
      <c r="E66" s="25" t="s">
        <v>53</v>
      </c>
      <c r="F66" s="26">
        <f>ROUND(F65*21%,2)</f>
        <v>0</v>
      </c>
    </row>
    <row r="67" spans="2:6" ht="13.5" thickBot="1" x14ac:dyDescent="0.25">
      <c r="E67" s="27" t="s">
        <v>54</v>
      </c>
      <c r="F67" s="28">
        <f>F65+F66</f>
        <v>0</v>
      </c>
    </row>
    <row r="68" spans="2:6" ht="13.5" thickBot="1" x14ac:dyDescent="0.25"/>
    <row r="69" spans="2:6" x14ac:dyDescent="0.2">
      <c r="B69" s="36"/>
      <c r="C69" s="37"/>
      <c r="D69" s="38"/>
    </row>
    <row r="70" spans="2:6" x14ac:dyDescent="0.2">
      <c r="B70" s="39"/>
      <c r="C70" s="35"/>
      <c r="D70" s="40"/>
    </row>
    <row r="71" spans="2:6" x14ac:dyDescent="0.2">
      <c r="B71" s="39"/>
      <c r="C71" s="35"/>
      <c r="D71" s="40"/>
    </row>
    <row r="72" spans="2:6" x14ac:dyDescent="0.2">
      <c r="B72" s="39"/>
      <c r="C72" s="35"/>
      <c r="D72" s="40"/>
    </row>
    <row r="73" spans="2:6" x14ac:dyDescent="0.2">
      <c r="B73" s="39"/>
      <c r="C73" s="35"/>
      <c r="D73" s="40"/>
    </row>
    <row r="74" spans="2:6" x14ac:dyDescent="0.2">
      <c r="B74" s="39"/>
      <c r="C74" s="35"/>
      <c r="D74" s="40"/>
    </row>
    <row r="75" spans="2:6" x14ac:dyDescent="0.2">
      <c r="B75" s="39"/>
      <c r="C75" s="35"/>
      <c r="D75" s="40"/>
    </row>
    <row r="76" spans="2:6" ht="13.5" thickBot="1" x14ac:dyDescent="0.25">
      <c r="B76" s="41"/>
      <c r="C76" s="42"/>
      <c r="D76" s="43"/>
    </row>
    <row r="77" spans="2:6" ht="14.25" x14ac:dyDescent="0.2">
      <c r="B77" s="44" t="s">
        <v>61</v>
      </c>
      <c r="C77" s="34"/>
      <c r="D77" s="34"/>
    </row>
  </sheetData>
  <sheetProtection algorithmName="SHA-512" hashValue="XSK4MI0iQPXOpRyFio7aoREZ5zAm6ngQSlcFr6A78xxh+muBfpI/+nj+T3Mgf4182KlsIRyVhmN6Of9Uo2JKDw==" saltValue="TO8MVGyfN0SfwaCAF461ow==" spinCount="100000" sheet="1" objects="1" scenarios="1"/>
  <mergeCells count="2">
    <mergeCell ref="B7:F7"/>
    <mergeCell ref="B8:F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economica Lot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Coletas Folquet_ David</dc:creator>
  <cp:lastModifiedBy>Maribel Jiménez</cp:lastModifiedBy>
  <dcterms:created xsi:type="dcterms:W3CDTF">2025-04-02T07:12:02Z</dcterms:created>
  <dcterms:modified xsi:type="dcterms:W3CDTF">2025-07-24T11:06:31Z</dcterms:modified>
</cp:coreProperties>
</file>