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06_2025 AM Textuals BiRA\02. Plecs\"/>
    </mc:Choice>
  </mc:AlternateContent>
  <bookViews>
    <workbookView xWindow="0" yWindow="0" windowWidth="25125" windowHeight="11175"/>
  </bookViews>
  <sheets>
    <sheet name="Model CAT" sheetId="2" r:id="rId1"/>
  </sheets>
  <calcPr calcId="152511" concurrentCalc="0"/>
</workbook>
</file>

<file path=xl/calcChain.xml><?xml version="1.0" encoding="utf-8"?>
<calcChain xmlns="http://schemas.openxmlformats.org/spreadsheetml/2006/main">
  <c r="J38" i="2" l="1"/>
  <c r="J37" i="2"/>
  <c r="G38" i="2"/>
  <c r="G37" i="2"/>
  <c r="G39" i="2"/>
  <c r="J39" i="2"/>
  <c r="J36" i="2"/>
  <c r="G36" i="2"/>
  <c r="D72" i="2"/>
  <c r="D70" i="2"/>
  <c r="D68" i="2"/>
  <c r="D63" i="2"/>
  <c r="D64" i="2"/>
  <c r="D54" i="2"/>
  <c r="D55" i="2"/>
  <c r="D57" i="2"/>
  <c r="D58" i="2"/>
  <c r="D59" i="2"/>
  <c r="D60" i="2"/>
  <c r="D62" i="2"/>
  <c r="D66" i="2"/>
  <c r="D67" i="2"/>
  <c r="D71" i="2"/>
  <c r="J25" i="2"/>
  <c r="J26" i="2"/>
  <c r="J27" i="2"/>
  <c r="J28" i="2"/>
  <c r="J29" i="2"/>
  <c r="J30" i="2"/>
  <c r="J31" i="2"/>
  <c r="J32" i="2"/>
  <c r="J33" i="2"/>
  <c r="J34" i="2"/>
  <c r="J35" i="2"/>
  <c r="G25" i="2"/>
  <c r="G26" i="2"/>
  <c r="G27" i="2"/>
  <c r="G28" i="2"/>
  <c r="G29" i="2"/>
  <c r="G30" i="2"/>
  <c r="G31" i="2"/>
  <c r="G32" i="2"/>
  <c r="G33" i="2"/>
  <c r="G34" i="2"/>
  <c r="G35" i="2"/>
  <c r="D73" i="2"/>
  <c r="D52" i="2"/>
  <c r="D51" i="2"/>
  <c r="D50" i="2"/>
  <c r="D48" i="2"/>
  <c r="D47" i="2"/>
  <c r="D46" i="2"/>
  <c r="J40" i="2"/>
  <c r="G40" i="2"/>
  <c r="J24" i="2"/>
  <c r="G24" i="2"/>
  <c r="J23" i="2"/>
  <c r="G23" i="2"/>
  <c r="J22" i="2"/>
  <c r="G22" i="2"/>
  <c r="J21" i="2"/>
  <c r="G21" i="2"/>
  <c r="D11" i="2"/>
  <c r="D10" i="2"/>
  <c r="D9" i="2"/>
  <c r="D8" i="2"/>
  <c r="D7" i="2"/>
</calcChain>
</file>

<file path=xl/sharedStrings.xml><?xml version="1.0" encoding="utf-8"?>
<sst xmlns="http://schemas.openxmlformats.org/spreadsheetml/2006/main" count="120" uniqueCount="80">
  <si>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</si>
  <si>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</si>
  <si>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</si>
  <si>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</si>
  <si>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</si>
  <si>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</si>
  <si>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</si>
  <si>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</si>
  <si>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</si>
  <si>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</si>
  <si>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</si>
  <si>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</si>
  <si>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</si>
  <si>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</si>
  <si>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</si>
  <si>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</si>
  <si>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</si>
  <si>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</si>
  <si>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</si>
  <si>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</si>
  <si>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</si>
  <si>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</si>
  <si>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</si>
  <si>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</si>
  <si>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</si>
  <si>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</si>
  <si>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</si>
  <si>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ACORD MARC RELATIU AL SERVEI DE PRODUCCIÓ DE CONTINGUT TEXTUAL DELS RECURSOS D’APRENENTATGE I EDITORIALS DE LA UNIVERSITAT OBERTA DE CATALUNYA</t>
  </si>
  <si>
    <t>HSE00006/2025</t>
  </si>
  <si>
    <t>Preu plana línia 1.1</t>
  </si>
  <si>
    <t>Preu plana línia 1.2</t>
  </si>
  <si>
    <t>Preu plana línia 1.3</t>
  </si>
  <si>
    <t>Preu plana línia 1.4</t>
  </si>
  <si>
    <t>Preu plana línia 2.1</t>
  </si>
  <si>
    <t>Preu plana línia 2.2</t>
  </si>
  <si>
    <t>Preu plana línia 2.3</t>
  </si>
  <si>
    <t>Preu plana línia 2.4</t>
  </si>
  <si>
    <t>Preu plana línia 3.1</t>
  </si>
  <si>
    <t>Preu plana línia 3.2</t>
  </si>
  <si>
    <t>Preu plana línia 4.1</t>
  </si>
  <si>
    <t>Preu plana línia 4.2</t>
  </si>
  <si>
    <t>Preu plana línia 5.1</t>
  </si>
  <si>
    <t>Preu plana línia 5.2</t>
  </si>
  <si>
    <t>Preu plana línia 6.1</t>
  </si>
  <si>
    <t>Preu plana línia 6.2</t>
  </si>
  <si>
    <t>Preu (€)</t>
  </si>
  <si>
    <t>€</t>
  </si>
  <si>
    <t>1. Augmentar el període de garantia establert en l’apartat 10.1 del Plec tècnic de l’Acord marc (escollir una de les opcions)</t>
  </si>
  <si>
    <t>1.1 6 mesos addicionals (18 mesos en total)</t>
  </si>
  <si>
    <t>1.2 3 mesos addicionals (15 mesos en total).</t>
  </si>
  <si>
    <t>1.3 No presenta millora</t>
  </si>
  <si>
    <t>2. En el punt 4.4.8 del Plec tècnic, la UOC demana a l’adjudicatari un URL per consultar el contingut i el paquet editable per descarregar.  (escollir una de les opcions)</t>
  </si>
  <si>
    <t>2.1  6 mesos addicionals (9 mesos en total)</t>
  </si>
  <si>
    <t>2.2 3 mesos addicionals (6 mesos en total).</t>
  </si>
  <si>
    <t>2.3 No presenta millora</t>
  </si>
  <si>
    <t>3. El licitador podrà facilitar els informes interns de les revisions lingüístiques dels encàrrrecs que acrediten la seva qualitat?</t>
  </si>
  <si>
    <t>SI</t>
  </si>
  <si>
    <t>NO</t>
  </si>
  <si>
    <t xml:space="preserve">4. El licitador podrà acreditar, com a mínim, una de les següents normes? ISO 9001 / ISO 17100/ISO 27001 </t>
  </si>
  <si>
    <t>4.1 S'acrediten les 3 normes</t>
  </si>
  <si>
    <t>4.2 S'acrediten 2 normes</t>
  </si>
  <si>
    <t>4.3 S'acredita 1 norma</t>
  </si>
  <si>
    <t>4.4 No aporta cap certificació</t>
  </si>
  <si>
    <t>5. Anys mínims d’experiència de tot el personal adscrit a l’execució del contracte amb la producció de materials didàctics</t>
  </si>
  <si>
    <t>5.1 Més de 5 anys</t>
  </si>
  <si>
    <t>5.2 Entre 3 i 5 anys més</t>
  </si>
  <si>
    <t>5.3 No s’ofereix millora sobre l’experiència mínima exigida</t>
  </si>
  <si>
    <t>6. Experiència específica amb materials didàctics en general o d’àmbit universitari per part del personal adscrit a l’execució del contracte mínim 3 anys.</t>
  </si>
  <si>
    <t>6.1 Materials didàctics d’àmbit universitari</t>
  </si>
  <si>
    <t>6.2 Materials didàctics d’àmbit general</t>
  </si>
  <si>
    <t>6.3 No apotra experiència en materials didàctics</t>
  </si>
  <si>
    <t xml:space="preserve">7.1 El licitador es compromet a aportar a la finalització d’any de contracte: un informe anual amb matriu de tendències... /Un informe amb inclusió d’una proposta concreta... </t>
  </si>
  <si>
    <t>7. Informes anuals amb les tendències editorials</t>
  </si>
  <si>
    <t xml:space="preserve">7.2 El licitador es compromet a aportar a la finalització d’any de contracte: un informe amb inclusió d’una proposta concreta... </t>
  </si>
  <si>
    <t xml:space="preserve">7.3 El licitador es compromet a aportar a la finalització d’any de contracte: un informe anual amb matriu de tendències... </t>
  </si>
  <si>
    <t xml:space="preserve">7.4 No s'aporta cap informe </t>
  </si>
  <si>
    <t>Preu/hora perfil editor</t>
  </si>
  <si>
    <t>Preu/hora Perfil Tècnic maquetador</t>
  </si>
  <si>
    <t>Preu jornada 8h perfil editor</t>
  </si>
  <si>
    <t>Preu jornada 8h Perfil Tècnic maquetador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</si>
</sst>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1">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theme="1"/>
      <name val="Arial"/>
      <family val="2"/>
      <scheme val="minor"/>
    </font>
    <font>
      <b/>
      <sz val="10"/>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7">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0" fillId="0" borderId="0" xfId="0" applyFont="1" applyAlignment="1"/>
    <xf numFmtId="0" fontId="9" fillId="0" borderId="1" xfId="0" applyFont="1" applyBorder="1" applyAlignment="1">
      <alignment horizontal="left" vertical="center"/>
    </xf>
    <xf numFmtId="0" fontId="9" fillId="0" borderId="1" xfId="0"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wrapText="1"/>
    </xf>
    <xf numFmtId="0" fontId="10" fillId="0" borderId="2" xfId="0" applyFont="1" applyBorder="1" applyAlignment="1">
      <alignment vertical="center" wrapText="1"/>
    </xf>
    <xf numFmtId="0" fontId="8" fillId="0" borderId="4" xfId="0" applyFont="1" applyBorder="1" applyAlignment="1">
      <alignment wrapText="1"/>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82"/>
  <sheetViews>
    <sheetView tabSelected="1" topLeftCell="A22" workbookViewId="0">
      <selection activeCell="E42" sqref="E42"/>
    </sheetView>
  </sheetViews>
  <sheetFormatPr baseColWidth="10" defaultColWidth="12.5703125" defaultRowHeight="15.75" customHeight="1"/>
  <cols>
    <col min="1" max="1" width="2.28515625" customWidth="1"/>
    <col min="2" max="2" width="57.5703125" customWidth="1"/>
    <col min="3" max="3" width="38.85546875" customWidth="1"/>
    <col min="4"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40" t="s">
        <v>0</v>
      </c>
      <c r="C3" s="41"/>
      <c r="D3" s="41"/>
      <c r="E3" s="41"/>
      <c r="F3" s="41"/>
      <c r="G3" s="41"/>
      <c r="H3" s="41"/>
      <c r="I3" s="41"/>
      <c r="J3" s="41"/>
    </row>
    <row r="4" spans="2:10" ht="12.75">
      <c r="B4" s="40" t="s">
        <v>1</v>
      </c>
      <c r="C4" s="41"/>
      <c r="D4" s="41"/>
      <c r="E4" s="41"/>
      <c r="F4" s="41"/>
      <c r="G4" s="41"/>
      <c r="H4" s="41"/>
      <c r="I4" s="41"/>
      <c r="J4" s="41"/>
    </row>
    <row r="5" spans="2:10" ht="15.75" customHeight="1">
      <c r="B5" s="1"/>
    </row>
    <row r="6" spans="2:10" ht="12.75">
      <c r="B6" s="4" t="s">
        <v>6</v>
      </c>
      <c r="C6" s="5" t="s">
        <v>7</v>
      </c>
      <c r="D6" s="5" t="s">
        <v>8</v>
      </c>
    </row>
    <row r="7" spans="2:10" ht="12.75">
      <c r="B7" s="13" t="s">
        <v>9</v>
      </c>
      <c r="C7" s="26"/>
      <c r="D7" s="14" t="str">
        <f t="shared" ref="D7:D9" si="0">IF(C7="","Pendent incloure informació","")</f>
        <v>Pendent incloure informació</v>
      </c>
    </row>
    <row r="8" spans="2:10" ht="12.75">
      <c r="B8" s="13" t="s">
        <v>10</v>
      </c>
      <c r="C8" s="26"/>
      <c r="D8" s="14" t="str">
        <f t="shared" si="0"/>
        <v>Pendent incloure informació</v>
      </c>
    </row>
    <row r="9" spans="2:10" ht="12.75">
      <c r="B9" s="15" t="s">
        <v>11</v>
      </c>
      <c r="C9" s="27"/>
      <c r="D9" s="14" t="str">
        <f t="shared" si="0"/>
        <v>Pendent incloure informació</v>
      </c>
      <c r="I9" s="1"/>
    </row>
    <row r="10" spans="2:10" ht="12.75">
      <c r="B10" s="15" t="s">
        <v>12</v>
      </c>
      <c r="C10" s="27"/>
      <c r="D10" s="14" t="str">
        <f t="shared" ref="D10:D11" si="1">IF(AND(C10="",$C$9="representació de l' empresa"),"Pendent incloure informació","")</f>
        <v/>
      </c>
      <c r="I10" s="1"/>
    </row>
    <row r="11" spans="2:10" ht="12.75">
      <c r="B11" s="15" t="s">
        <v>13</v>
      </c>
      <c r="C11" s="27"/>
      <c r="D11" s="14" t="str">
        <f t="shared" si="1"/>
        <v/>
      </c>
      <c r="I11" s="1"/>
    </row>
    <row r="12" spans="2:10" ht="63.75">
      <c r="B12" s="15" t="s">
        <v>14</v>
      </c>
      <c r="C12" s="28" t="s">
        <v>27</v>
      </c>
      <c r="D12" s="16"/>
      <c r="E12" s="2"/>
      <c r="F12" s="2"/>
      <c r="G12" s="2"/>
      <c r="H12" s="2"/>
      <c r="I12" s="1"/>
    </row>
    <row r="13" spans="2:10" ht="12.75">
      <c r="B13" s="15" t="s">
        <v>15</v>
      </c>
      <c r="C13" s="28" t="s">
        <v>28</v>
      </c>
      <c r="D13" s="16"/>
      <c r="E13" s="2"/>
      <c r="F13" s="2"/>
      <c r="G13" s="2"/>
      <c r="H13" s="2"/>
      <c r="I13" s="1"/>
    </row>
    <row r="14" spans="2:10" ht="15.75" customHeight="1">
      <c r="B14" s="2"/>
      <c r="C14" s="2"/>
      <c r="D14" s="2"/>
      <c r="E14" s="2"/>
      <c r="F14" s="2"/>
      <c r="G14" s="2"/>
      <c r="H14" s="2"/>
      <c r="I14" s="1"/>
    </row>
    <row r="15" spans="2:10" ht="53.1" customHeight="1">
      <c r="B15" s="42" t="s">
        <v>26</v>
      </c>
      <c r="C15" s="42"/>
      <c r="D15" s="42"/>
      <c r="E15" s="42"/>
      <c r="F15" s="42"/>
      <c r="G15" s="42"/>
      <c r="H15" s="42"/>
    </row>
    <row r="16" spans="2:10" ht="12.75">
      <c r="B16" s="3"/>
    </row>
    <row r="17" spans="2:10" ht="14.25">
      <c r="B17" s="17"/>
    </row>
    <row r="18" spans="2:10" ht="12.75">
      <c r="B18" s="3"/>
    </row>
    <row r="19" spans="2:10" ht="12.75">
      <c r="B19" s="3"/>
      <c r="C19" s="43" t="s">
        <v>16</v>
      </c>
      <c r="D19" s="44"/>
      <c r="E19" s="45"/>
      <c r="F19" s="46" t="s">
        <v>17</v>
      </c>
      <c r="G19" s="44"/>
      <c r="H19" s="44"/>
      <c r="I19" s="45"/>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29</v>
      </c>
      <c r="C21" s="7" t="s">
        <v>45</v>
      </c>
      <c r="D21" s="20">
        <v>15.43</v>
      </c>
      <c r="E21" s="21" t="s">
        <v>46</v>
      </c>
      <c r="F21" s="25"/>
      <c r="G21" s="21" t="str">
        <f t="shared" ref="G21:G40" si="2">E21</f>
        <v>€</v>
      </c>
      <c r="H21" s="25"/>
      <c r="I21" s="25"/>
      <c r="J21" s="8" t="str">
        <f t="shared" ref="J21:J40"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2:10" ht="38.25">
      <c r="B22" s="6" t="s">
        <v>30</v>
      </c>
      <c r="C22" s="7" t="s">
        <v>45</v>
      </c>
      <c r="D22" s="20">
        <v>23.79</v>
      </c>
      <c r="E22" s="21" t="s">
        <v>46</v>
      </c>
      <c r="F22" s="25"/>
      <c r="G22" s="21" t="str">
        <f t="shared" si="2"/>
        <v>€</v>
      </c>
      <c r="H22" s="25"/>
      <c r="I22" s="25"/>
      <c r="J22" s="8" t="str">
        <f t="shared" si="3"/>
        <v>Pendent incloure import ofertat.S'han d'informar tots els conceptes que componen l'oferta</v>
      </c>
    </row>
    <row r="23" spans="2:10" ht="38.25">
      <c r="B23" s="6" t="s">
        <v>31</v>
      </c>
      <c r="C23" s="7" t="s">
        <v>45</v>
      </c>
      <c r="D23" s="20">
        <v>16.91</v>
      </c>
      <c r="E23" s="22" t="s">
        <v>46</v>
      </c>
      <c r="F23" s="25"/>
      <c r="G23" s="21" t="str">
        <f t="shared" si="2"/>
        <v>€</v>
      </c>
      <c r="H23" s="25"/>
      <c r="I23" s="25"/>
      <c r="J23" s="8" t="str">
        <f t="shared" si="3"/>
        <v>Pendent incloure import ofertat.S'han d'informar tots els conceptes que componen l'oferta</v>
      </c>
    </row>
    <row r="24" spans="2:10" ht="38.25">
      <c r="B24" s="6" t="s">
        <v>32</v>
      </c>
      <c r="C24" s="7" t="s">
        <v>45</v>
      </c>
      <c r="D24" s="20">
        <v>49.39</v>
      </c>
      <c r="E24" s="21" t="s">
        <v>46</v>
      </c>
      <c r="F24" s="25"/>
      <c r="G24" s="21" t="str">
        <f t="shared" si="2"/>
        <v>€</v>
      </c>
      <c r="H24" s="25"/>
      <c r="I24" s="25"/>
      <c r="J24" s="8" t="str">
        <f t="shared" si="3"/>
        <v>Pendent incloure import ofertat.S'han d'informar tots els conceptes que componen l'oferta</v>
      </c>
    </row>
    <row r="25" spans="2:10" s="30" customFormat="1" ht="38.25">
      <c r="B25" s="6" t="s">
        <v>33</v>
      </c>
      <c r="C25" s="7" t="s">
        <v>45</v>
      </c>
      <c r="D25" s="20">
        <v>13.19</v>
      </c>
      <c r="E25" s="21" t="s">
        <v>46</v>
      </c>
      <c r="F25" s="25"/>
      <c r="G25" s="21" t="str">
        <f t="shared" si="2"/>
        <v>€</v>
      </c>
      <c r="H25" s="25"/>
      <c r="I25" s="25"/>
      <c r="J25" s="8" t="str">
        <f t="shared" si="3"/>
        <v>Pendent incloure import ofertat.S'han d'informar tots els conceptes que componen l'oferta</v>
      </c>
    </row>
    <row r="26" spans="2:10" s="30" customFormat="1" ht="38.25">
      <c r="B26" s="6" t="s">
        <v>34</v>
      </c>
      <c r="C26" s="7" t="s">
        <v>45</v>
      </c>
      <c r="D26" s="20">
        <v>19.41</v>
      </c>
      <c r="E26" s="21" t="s">
        <v>46</v>
      </c>
      <c r="F26" s="25"/>
      <c r="G26" s="21" t="str">
        <f t="shared" si="2"/>
        <v>€</v>
      </c>
      <c r="H26" s="25"/>
      <c r="I26" s="25"/>
      <c r="J26" s="8" t="str">
        <f t="shared" si="3"/>
        <v>Pendent incloure import ofertat.S'han d'informar tots els conceptes que componen l'oferta</v>
      </c>
    </row>
    <row r="27" spans="2:10" s="30" customFormat="1" ht="38.25">
      <c r="B27" s="6" t="s">
        <v>35</v>
      </c>
      <c r="C27" s="7" t="s">
        <v>45</v>
      </c>
      <c r="D27" s="20">
        <v>14.68</v>
      </c>
      <c r="E27" s="21" t="s">
        <v>46</v>
      </c>
      <c r="F27" s="25"/>
      <c r="G27" s="21" t="str">
        <f t="shared" si="2"/>
        <v>€</v>
      </c>
      <c r="H27" s="25"/>
      <c r="I27" s="25"/>
      <c r="J27" s="8" t="str">
        <f t="shared" si="3"/>
        <v>Pendent incloure import ofertat.S'han d'informar tots els conceptes que componen l'oferta</v>
      </c>
    </row>
    <row r="28" spans="2:10" s="30" customFormat="1" ht="38.25">
      <c r="B28" s="6" t="s">
        <v>36</v>
      </c>
      <c r="C28" s="7" t="s">
        <v>45</v>
      </c>
      <c r="D28" s="20">
        <v>39.909999999999997</v>
      </c>
      <c r="E28" s="21" t="s">
        <v>46</v>
      </c>
      <c r="F28" s="25"/>
      <c r="G28" s="21" t="str">
        <f t="shared" si="2"/>
        <v>€</v>
      </c>
      <c r="H28" s="25"/>
      <c r="I28" s="25"/>
      <c r="J28" s="8" t="str">
        <f t="shared" si="3"/>
        <v>Pendent incloure import ofertat.S'han d'informar tots els conceptes que componen l'oferta</v>
      </c>
    </row>
    <row r="29" spans="2:10" s="30" customFormat="1" ht="38.25">
      <c r="B29" s="6" t="s">
        <v>37</v>
      </c>
      <c r="C29" s="7" t="s">
        <v>45</v>
      </c>
      <c r="D29" s="20">
        <v>7.11</v>
      </c>
      <c r="E29" s="21" t="s">
        <v>46</v>
      </c>
      <c r="F29" s="25"/>
      <c r="G29" s="21" t="str">
        <f t="shared" si="2"/>
        <v>€</v>
      </c>
      <c r="H29" s="25"/>
      <c r="I29" s="25"/>
      <c r="J29" s="8" t="str">
        <f t="shared" si="3"/>
        <v>Pendent incloure import ofertat.S'han d'informar tots els conceptes que componen l'oferta</v>
      </c>
    </row>
    <row r="30" spans="2:10" s="30" customFormat="1" ht="38.25">
      <c r="B30" s="6" t="s">
        <v>38</v>
      </c>
      <c r="C30" s="7" t="s">
        <v>45</v>
      </c>
      <c r="D30" s="20">
        <v>10.210000000000001</v>
      </c>
      <c r="E30" s="21" t="s">
        <v>46</v>
      </c>
      <c r="F30" s="25"/>
      <c r="G30" s="21" t="str">
        <f t="shared" si="2"/>
        <v>€</v>
      </c>
      <c r="H30" s="25"/>
      <c r="I30" s="25"/>
      <c r="J30" s="8" t="str">
        <f t="shared" si="3"/>
        <v>Pendent incloure import ofertat.S'han d'informar tots els conceptes que componen l'oferta</v>
      </c>
    </row>
    <row r="31" spans="2:10" s="30" customFormat="1" ht="38.25">
      <c r="B31" s="6" t="s">
        <v>39</v>
      </c>
      <c r="C31" s="7" t="s">
        <v>45</v>
      </c>
      <c r="D31" s="20">
        <v>4.62</v>
      </c>
      <c r="E31" s="21" t="s">
        <v>46</v>
      </c>
      <c r="F31" s="25"/>
      <c r="G31" s="21" t="str">
        <f t="shared" si="2"/>
        <v>€</v>
      </c>
      <c r="H31" s="25"/>
      <c r="I31" s="25"/>
      <c r="J31" s="8" t="str">
        <f t="shared" si="3"/>
        <v>Pendent incloure import ofertat.S'han d'informar tots els conceptes que componen l'oferta</v>
      </c>
    </row>
    <row r="32" spans="2:10" s="30" customFormat="1" ht="38.25">
      <c r="B32" s="6" t="s">
        <v>40</v>
      </c>
      <c r="C32" s="7" t="s">
        <v>45</v>
      </c>
      <c r="D32" s="20">
        <v>6.19</v>
      </c>
      <c r="E32" s="21" t="s">
        <v>46</v>
      </c>
      <c r="F32" s="25"/>
      <c r="G32" s="21" t="str">
        <f t="shared" si="2"/>
        <v>€</v>
      </c>
      <c r="H32" s="25"/>
      <c r="I32" s="25"/>
      <c r="J32" s="8" t="str">
        <f t="shared" si="3"/>
        <v>Pendent incloure import ofertat.S'han d'informar tots els conceptes que componen l'oferta</v>
      </c>
    </row>
    <row r="33" spans="2:10" s="30" customFormat="1" ht="38.25">
      <c r="B33" s="6" t="s">
        <v>41</v>
      </c>
      <c r="C33" s="7" t="s">
        <v>45</v>
      </c>
      <c r="D33" s="20">
        <v>1.38</v>
      </c>
      <c r="E33" s="21" t="s">
        <v>46</v>
      </c>
      <c r="F33" s="25"/>
      <c r="G33" s="21" t="str">
        <f t="shared" si="2"/>
        <v>€</v>
      </c>
      <c r="H33" s="25"/>
      <c r="I33" s="25"/>
      <c r="J33" s="8" t="str">
        <f t="shared" si="3"/>
        <v>Pendent incloure import ofertat.S'han d'informar tots els conceptes que componen l'oferta</v>
      </c>
    </row>
    <row r="34" spans="2:10" s="30" customFormat="1" ht="38.25">
      <c r="B34" s="6" t="s">
        <v>42</v>
      </c>
      <c r="C34" s="7" t="s">
        <v>45</v>
      </c>
      <c r="D34" s="20">
        <v>1.69</v>
      </c>
      <c r="E34" s="21" t="s">
        <v>46</v>
      </c>
      <c r="F34" s="25"/>
      <c r="G34" s="21" t="str">
        <f t="shared" si="2"/>
        <v>€</v>
      </c>
      <c r="H34" s="25"/>
      <c r="I34" s="25"/>
      <c r="J34" s="8" t="str">
        <f t="shared" si="3"/>
        <v>Pendent incloure import ofertat.S'han d'informar tots els conceptes que componen l'oferta</v>
      </c>
    </row>
    <row r="35" spans="2:10" s="30" customFormat="1" ht="38.25">
      <c r="B35" s="6" t="s">
        <v>43</v>
      </c>
      <c r="C35" s="7" t="s">
        <v>45</v>
      </c>
      <c r="D35" s="20">
        <v>8.08</v>
      </c>
      <c r="E35" s="21" t="s">
        <v>46</v>
      </c>
      <c r="F35" s="25"/>
      <c r="G35" s="21" t="str">
        <f t="shared" si="2"/>
        <v>€</v>
      </c>
      <c r="H35" s="25"/>
      <c r="I35" s="25"/>
      <c r="J35" s="8" t="str">
        <f t="shared" si="3"/>
        <v>Pendent incloure import ofertat.S'han d'informar tots els conceptes que componen l'oferta</v>
      </c>
    </row>
    <row r="36" spans="2:10" s="31" customFormat="1" ht="38.25">
      <c r="B36" s="6" t="s">
        <v>44</v>
      </c>
      <c r="C36" s="7" t="s">
        <v>45</v>
      </c>
      <c r="D36" s="20">
        <v>33.44</v>
      </c>
      <c r="E36" s="21" t="s">
        <v>46</v>
      </c>
      <c r="F36" s="25"/>
      <c r="G36" s="21" t="str">
        <f t="shared" ref="G36:G39" si="4">E36</f>
        <v>€</v>
      </c>
      <c r="H36" s="25"/>
      <c r="I36" s="25"/>
      <c r="J36" s="8" t="str">
        <f t="shared" si="3"/>
        <v>Pendent incloure import ofertat.S'han d'informar tots els conceptes que componen l'oferta</v>
      </c>
    </row>
    <row r="37" spans="2:10" s="31" customFormat="1" ht="38.25">
      <c r="B37" s="6" t="s">
        <v>76</v>
      </c>
      <c r="C37" s="7" t="s">
        <v>45</v>
      </c>
      <c r="D37" s="20">
        <v>25</v>
      </c>
      <c r="E37" s="21" t="s">
        <v>46</v>
      </c>
      <c r="F37" s="25"/>
      <c r="G37" s="21" t="str">
        <f t="shared" si="4"/>
        <v>€</v>
      </c>
      <c r="H37" s="25"/>
      <c r="I37" s="25"/>
      <c r="J37" s="8" t="str">
        <f t="shared" si="3"/>
        <v>Pendent incloure import ofertat.S'han d'informar tots els conceptes que componen l'oferta</v>
      </c>
    </row>
    <row r="38" spans="2:10" s="31" customFormat="1" ht="38.25">
      <c r="B38" s="6" t="s">
        <v>77</v>
      </c>
      <c r="C38" s="7" t="s">
        <v>45</v>
      </c>
      <c r="D38" s="20">
        <v>25</v>
      </c>
      <c r="E38" s="21" t="s">
        <v>46</v>
      </c>
      <c r="F38" s="25"/>
      <c r="G38" s="21" t="str">
        <f t="shared" si="4"/>
        <v>€</v>
      </c>
      <c r="H38" s="25"/>
      <c r="I38" s="25"/>
      <c r="J38" s="8" t="str">
        <f t="shared" si="3"/>
        <v>Pendent incloure import ofertat.S'han d'informar tots els conceptes que componen l'oferta</v>
      </c>
    </row>
    <row r="39" spans="2:10" s="31" customFormat="1" ht="38.25">
      <c r="B39" s="6" t="s">
        <v>78</v>
      </c>
      <c r="C39" s="7" t="s">
        <v>45</v>
      </c>
      <c r="D39" s="20">
        <v>100</v>
      </c>
      <c r="E39" s="21" t="s">
        <v>46</v>
      </c>
      <c r="F39" s="25"/>
      <c r="G39" s="21" t="str">
        <f t="shared" si="4"/>
        <v>€</v>
      </c>
      <c r="H39" s="25"/>
      <c r="I39" s="25"/>
      <c r="J39" s="8" t="str">
        <f t="shared" si="3"/>
        <v>Pendent incloure import ofertat.S'han d'informar tots els conceptes que componen l'oferta</v>
      </c>
    </row>
    <row r="40" spans="2:10" ht="38.25">
      <c r="B40" s="6" t="s">
        <v>79</v>
      </c>
      <c r="C40" s="7" t="s">
        <v>45</v>
      </c>
      <c r="D40" s="20">
        <v>100</v>
      </c>
      <c r="E40" s="21" t="s">
        <v>46</v>
      </c>
      <c r="F40" s="25"/>
      <c r="G40" s="21" t="str">
        <f t="shared" si="2"/>
        <v>€</v>
      </c>
      <c r="H40" s="25"/>
      <c r="I40" s="25"/>
      <c r="J40" s="8" t="str">
        <f t="shared" si="3"/>
        <v>Pendent incloure import ofertat.S'han d'informar tots els conceptes que componen l'oferta</v>
      </c>
    </row>
    <row r="43" spans="2:10" ht="14.25">
      <c r="B43" s="17"/>
    </row>
    <row r="44" spans="2:10" ht="12.75">
      <c r="B44" s="4" t="s">
        <v>24</v>
      </c>
      <c r="C44" s="5" t="s">
        <v>25</v>
      </c>
      <c r="D44" s="5" t="s">
        <v>8</v>
      </c>
    </row>
    <row r="45" spans="2:10" ht="30.75" customHeight="1">
      <c r="B45" s="36" t="s">
        <v>47</v>
      </c>
      <c r="C45" s="37"/>
      <c r="D45" s="23"/>
    </row>
    <row r="46" spans="2:10" ht="15.75" customHeight="1">
      <c r="B46" s="32" t="s">
        <v>48</v>
      </c>
      <c r="C46" s="29"/>
      <c r="D46" s="23" t="str">
        <f t="shared" ref="D46:D48" si="5">IF(C46="","Pendent resposta","")</f>
        <v>Pendent resposta</v>
      </c>
    </row>
    <row r="47" spans="2:10" ht="15.75" customHeight="1">
      <c r="B47" s="32" t="s">
        <v>49</v>
      </c>
      <c r="C47" s="29"/>
      <c r="D47" s="23" t="str">
        <f t="shared" si="5"/>
        <v>Pendent resposta</v>
      </c>
    </row>
    <row r="48" spans="2:10" ht="15.75" customHeight="1">
      <c r="B48" s="32" t="s">
        <v>50</v>
      </c>
      <c r="C48" s="29"/>
      <c r="D48" s="23" t="str">
        <f t="shared" si="5"/>
        <v>Pendent resposta</v>
      </c>
    </row>
    <row r="49" spans="2:4" ht="29.25" customHeight="1">
      <c r="B49" s="36" t="s">
        <v>51</v>
      </c>
      <c r="C49" s="37"/>
      <c r="D49" s="23"/>
    </row>
    <row r="50" spans="2:4" ht="15.75" customHeight="1">
      <c r="B50" s="33" t="s">
        <v>52</v>
      </c>
      <c r="C50" s="29"/>
      <c r="D50" s="23" t="str">
        <f t="shared" ref="D50:D73" si="6">IF(C50="","Pendent resposta","")</f>
        <v>Pendent resposta</v>
      </c>
    </row>
    <row r="51" spans="2:4" ht="15.75" customHeight="1">
      <c r="B51" s="33" t="s">
        <v>53</v>
      </c>
      <c r="C51" s="29"/>
      <c r="D51" s="23" t="str">
        <f t="shared" si="6"/>
        <v>Pendent resposta</v>
      </c>
    </row>
    <row r="52" spans="2:4" ht="15.75" customHeight="1">
      <c r="B52" s="33" t="s">
        <v>54</v>
      </c>
      <c r="C52" s="29"/>
      <c r="D52" s="23" t="str">
        <f t="shared" si="6"/>
        <v>Pendent resposta</v>
      </c>
    </row>
    <row r="53" spans="2:4" s="30" customFormat="1" ht="37.5" customHeight="1">
      <c r="B53" s="34" t="s">
        <v>55</v>
      </c>
      <c r="C53" s="29"/>
      <c r="D53" s="23"/>
    </row>
    <row r="54" spans="2:4" s="30" customFormat="1" ht="15.75" customHeight="1">
      <c r="B54" s="33" t="s">
        <v>56</v>
      </c>
      <c r="C54" s="29"/>
      <c r="D54" s="23" t="str">
        <f t="shared" si="6"/>
        <v>Pendent resposta</v>
      </c>
    </row>
    <row r="55" spans="2:4" s="30" customFormat="1" ht="15.75" customHeight="1">
      <c r="B55" s="33" t="s">
        <v>57</v>
      </c>
      <c r="C55" s="29"/>
      <c r="D55" s="23" t="str">
        <f t="shared" si="6"/>
        <v>Pendent resposta</v>
      </c>
    </row>
    <row r="56" spans="2:4" s="30" customFormat="1" ht="25.5" customHeight="1">
      <c r="B56" s="34" t="s">
        <v>58</v>
      </c>
      <c r="C56" s="29"/>
      <c r="D56" s="23"/>
    </row>
    <row r="57" spans="2:4" s="30" customFormat="1" ht="15.75" customHeight="1">
      <c r="B57" s="33" t="s">
        <v>59</v>
      </c>
      <c r="C57" s="29"/>
      <c r="D57" s="23" t="str">
        <f t="shared" si="6"/>
        <v>Pendent resposta</v>
      </c>
    </row>
    <row r="58" spans="2:4" s="30" customFormat="1" ht="15.75" customHeight="1">
      <c r="B58" s="33" t="s">
        <v>60</v>
      </c>
      <c r="C58" s="29"/>
      <c r="D58" s="23" t="str">
        <f t="shared" si="6"/>
        <v>Pendent resposta</v>
      </c>
    </row>
    <row r="59" spans="2:4" s="30" customFormat="1" ht="15.75" customHeight="1">
      <c r="B59" s="33" t="s">
        <v>61</v>
      </c>
      <c r="C59" s="29"/>
      <c r="D59" s="23" t="str">
        <f t="shared" si="6"/>
        <v>Pendent resposta</v>
      </c>
    </row>
    <row r="60" spans="2:4" s="30" customFormat="1" ht="15.75" customHeight="1">
      <c r="B60" s="33" t="s">
        <v>62</v>
      </c>
      <c r="C60" s="29"/>
      <c r="D60" s="23" t="str">
        <f t="shared" si="6"/>
        <v>Pendent resposta</v>
      </c>
    </row>
    <row r="61" spans="2:4" s="30" customFormat="1" ht="36.75" customHeight="1">
      <c r="B61" s="34" t="s">
        <v>63</v>
      </c>
      <c r="C61" s="29"/>
      <c r="D61" s="23"/>
    </row>
    <row r="62" spans="2:4" s="30" customFormat="1" ht="15.75" customHeight="1">
      <c r="B62" s="33" t="s">
        <v>64</v>
      </c>
      <c r="C62" s="29"/>
      <c r="D62" s="23" t="str">
        <f t="shared" si="6"/>
        <v>Pendent resposta</v>
      </c>
    </row>
    <row r="63" spans="2:4" s="30" customFormat="1" ht="15.75" customHeight="1">
      <c r="B63" s="33" t="s">
        <v>65</v>
      </c>
      <c r="C63" s="29"/>
      <c r="D63" s="23" t="str">
        <f t="shared" si="6"/>
        <v>Pendent resposta</v>
      </c>
    </row>
    <row r="64" spans="2:4" s="30" customFormat="1" ht="15.75" customHeight="1">
      <c r="B64" s="33" t="s">
        <v>66</v>
      </c>
      <c r="C64" s="29"/>
      <c r="D64" s="23" t="str">
        <f t="shared" si="6"/>
        <v>Pendent resposta</v>
      </c>
    </row>
    <row r="65" spans="2:8" s="30" customFormat="1" ht="44.25" customHeight="1">
      <c r="B65" s="34" t="s">
        <v>67</v>
      </c>
      <c r="C65" s="29"/>
      <c r="D65" s="23"/>
    </row>
    <row r="66" spans="2:8" s="30" customFormat="1" ht="15.75" customHeight="1">
      <c r="B66" s="33" t="s">
        <v>68</v>
      </c>
      <c r="C66" s="29"/>
      <c r="D66" s="23" t="str">
        <f t="shared" si="6"/>
        <v>Pendent resposta</v>
      </c>
    </row>
    <row r="67" spans="2:8" s="30" customFormat="1" ht="15.75" customHeight="1">
      <c r="B67" s="33" t="s">
        <v>69</v>
      </c>
      <c r="C67" s="29"/>
      <c r="D67" s="23" t="str">
        <f t="shared" si="6"/>
        <v>Pendent resposta</v>
      </c>
    </row>
    <row r="68" spans="2:8" s="30" customFormat="1" ht="15.75" customHeight="1">
      <c r="B68" s="35" t="s">
        <v>70</v>
      </c>
      <c r="C68" s="29"/>
      <c r="D68" s="23" t="str">
        <f t="shared" si="6"/>
        <v>Pendent resposta</v>
      </c>
    </row>
    <row r="69" spans="2:8" s="30" customFormat="1" ht="18" customHeight="1">
      <c r="B69" s="34" t="s">
        <v>72</v>
      </c>
      <c r="C69" s="29"/>
      <c r="D69" s="23"/>
    </row>
    <row r="70" spans="2:8" s="30" customFormat="1" ht="39" customHeight="1">
      <c r="B70" s="35" t="s">
        <v>71</v>
      </c>
      <c r="C70" s="29"/>
      <c r="D70" s="23" t="str">
        <f t="shared" si="6"/>
        <v>Pendent resposta</v>
      </c>
    </row>
    <row r="71" spans="2:8" s="30" customFormat="1" ht="33" customHeight="1">
      <c r="B71" s="35" t="s">
        <v>73</v>
      </c>
      <c r="C71" s="29"/>
      <c r="D71" s="23" t="str">
        <f t="shared" si="6"/>
        <v>Pendent resposta</v>
      </c>
    </row>
    <row r="72" spans="2:8" s="30" customFormat="1" ht="33" customHeight="1">
      <c r="B72" s="35" t="s">
        <v>74</v>
      </c>
      <c r="C72" s="29"/>
      <c r="D72" s="23" t="str">
        <f t="shared" si="6"/>
        <v>Pendent resposta</v>
      </c>
    </row>
    <row r="73" spans="2:8" ht="18" customHeight="1">
      <c r="B73" s="35" t="s">
        <v>75</v>
      </c>
      <c r="C73" s="29"/>
      <c r="D73" s="23" t="str">
        <f t="shared" si="6"/>
        <v>Pendent resposta</v>
      </c>
    </row>
    <row r="74" spans="2:8" ht="12.75">
      <c r="B74" s="9"/>
    </row>
    <row r="75" spans="2:8" ht="37.5" customHeight="1">
      <c r="B75" s="24" t="s">
        <v>4</v>
      </c>
    </row>
    <row r="76" spans="2:8" ht="12.75">
      <c r="B76" s="10"/>
    </row>
    <row r="77" spans="2:8" ht="50.1" customHeight="1">
      <c r="B77" s="38" t="s">
        <v>5</v>
      </c>
      <c r="C77" s="39"/>
      <c r="D77" s="39"/>
      <c r="E77" s="39"/>
      <c r="F77" s="39"/>
      <c r="G77" s="39"/>
      <c r="H77" s="39"/>
    </row>
    <row r="80" spans="2:8" ht="12.75">
      <c r="B80" s="11"/>
    </row>
    <row r="81" spans="2:2" ht="15">
      <c r="B81" s="12"/>
    </row>
    <row r="82" spans="2:2" ht="12.75">
      <c r="B82" s="11"/>
    </row>
  </sheetData>
  <sheetProtection algorithmName="SHA-512" hashValue="kAXBB0dkiyw54riscYml5jdFIL1s0dtuzdQCXxybdCdGeS89FZ7Se5Wt9CywFNODw90H0Hx8XLD6hKdFynvwBQ==" saltValue="f2nVz7KVngp+z0D/+8UEeg==" spinCount="100000" sheet="1" objects="1" scenarios="1"/>
  <mergeCells count="8">
    <mergeCell ref="B45:C45"/>
    <mergeCell ref="B49:C49"/>
    <mergeCell ref="B77:H77"/>
    <mergeCell ref="B3:J3"/>
    <mergeCell ref="B4:J4"/>
    <mergeCell ref="B15:H15"/>
    <mergeCell ref="C19:E19"/>
    <mergeCell ref="F19:I19"/>
  </mergeCells>
  <conditionalFormatting sqref="D7:F11 F45:F73 D45:D73">
    <cfRule type="cellIs" dxfId="3" priority="1" operator="equal">
      <formula>"Correcte"</formula>
    </cfRule>
  </conditionalFormatting>
  <conditionalFormatting sqref="D7:F11 F45:F73 D45:D73">
    <cfRule type="cellIs" dxfId="2" priority="2" operator="equal">
      <formula>"Pendent incloure informació"</formula>
    </cfRule>
  </conditionalFormatting>
  <conditionalFormatting sqref="J21:J40">
    <cfRule type="cellIs" dxfId="1" priority="3" operator="equal">
      <formula>"Correcte"</formula>
    </cfRule>
  </conditionalFormatting>
  <conditionalFormatting sqref="J21:J40">
    <cfRule type="notContainsBlanks" dxfId="0" priority="4">
      <formula>LEN(TRIM(J21))&gt;0</formula>
    </cfRule>
  </conditionalFormatting>
  <dataValidations count="4">
    <dataValidation type="list" allowBlank="1" showErrorMessage="1" sqref="C21:C40">
      <formula1>"Preu (€),Percentatge (%) de recàrrec,Percentatge (%) de descompte,Preu ($)"</formula1>
    </dataValidation>
    <dataValidation type="list" allowBlank="1" showErrorMessage="1" sqref="C46:C48 C50:C73">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1:I40 F21:F40">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Raquel Cueva Mena</cp:lastModifiedBy>
  <dcterms:created xsi:type="dcterms:W3CDTF">2024-06-26T14:18:40Z</dcterms:created>
  <dcterms:modified xsi:type="dcterms:W3CDTF">2025-09-02T11:50:08Z</dcterms:modified>
</cp:coreProperties>
</file>