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server\TDAT\1-PROYECTOS\2023\2320-AM Salt (pista esportiva)\07 PROJECTE BÀSIC I EXECUTIU\250730 ACTUALITZACIÓ DE PREUS\1 TCQ BC3 Excel\"/>
    </mc:Choice>
  </mc:AlternateContent>
  <xr:revisionPtr revIDLastSave="0" documentId="13_ncr:1_{C28E9B5A-0120-4444-BDF8-ECDEACBF7C90}" xr6:coauthVersionLast="47" xr6:coauthVersionMax="47" xr10:uidLastSave="{00000000-0000-0000-0000-000000000000}"/>
  <bookViews>
    <workbookView xWindow="28680" yWindow="1590" windowWidth="19440" windowHeight="1488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H396" i="2"/>
  <c r="H411" i="2"/>
  <c r="H413" i="2"/>
  <c r="H427" i="2"/>
  <c r="H438" i="2"/>
  <c r="H453" i="2"/>
  <c r="H474" i="2"/>
  <c r="H476" i="2"/>
  <c r="H512" i="2"/>
  <c r="H522" i="2"/>
  <c r="H531" i="2" s="1"/>
  <c r="H549" i="2"/>
  <c r="H551" i="2"/>
  <c r="H675" i="2"/>
  <c r="H899" i="2"/>
  <c r="H1002" i="2"/>
  <c r="H1043" i="2"/>
  <c r="J13" i="7"/>
  <c r="J16" i="7"/>
  <c r="K17" i="7" s="1"/>
  <c r="J26" i="7"/>
  <c r="J27" i="7"/>
  <c r="J30" i="7"/>
  <c r="K31" i="7" s="1"/>
  <c r="J40" i="7"/>
  <c r="K42" i="7" s="1"/>
  <c r="J41" i="7"/>
  <c r="J44" i="7"/>
  <c r="K45" i="7"/>
  <c r="J47" i="7"/>
  <c r="K48" i="7" s="1"/>
  <c r="J54" i="7"/>
  <c r="J55" i="7"/>
  <c r="J58" i="7"/>
  <c r="K59" i="7"/>
  <c r="J61" i="7"/>
  <c r="K62" i="7" s="1"/>
  <c r="J71" i="7"/>
  <c r="K72" i="7"/>
  <c r="J82" i="7" s="1"/>
  <c r="J74" i="7"/>
  <c r="K75" i="7" s="1"/>
  <c r="J77" i="7"/>
  <c r="J78" i="7"/>
  <c r="J79" i="7"/>
  <c r="J89" i="7"/>
  <c r="K90" i="7"/>
  <c r="J100" i="7" s="1"/>
  <c r="J92" i="7"/>
  <c r="K93" i="7"/>
  <c r="J95" i="7"/>
  <c r="K98" i="7" s="1"/>
  <c r="J96" i="7"/>
  <c r="J97" i="7"/>
  <c r="J107" i="7"/>
  <c r="K108" i="7"/>
  <c r="J110" i="7"/>
  <c r="J111" i="7"/>
  <c r="J112" i="7"/>
  <c r="K113" i="7"/>
  <c r="J115" i="7"/>
  <c r="K116" i="7"/>
  <c r="J122" i="7"/>
  <c r="J123" i="7"/>
  <c r="K124" i="7"/>
  <c r="J130" i="7" s="1"/>
  <c r="J126" i="7"/>
  <c r="K131" i="7" s="1"/>
  <c r="J127" i="7"/>
  <c r="K128" i="7"/>
  <c r="J137" i="7"/>
  <c r="K139" i="7" s="1"/>
  <c r="J138" i="7"/>
  <c r="J141" i="7"/>
  <c r="J142" i="7"/>
  <c r="K143" i="7"/>
  <c r="J145" i="7"/>
  <c r="K146" i="7"/>
  <c r="J152" i="7"/>
  <c r="J153" i="7"/>
  <c r="J156" i="7"/>
  <c r="J157" i="7"/>
  <c r="J158" i="7"/>
  <c r="J159" i="7"/>
  <c r="J160" i="7"/>
  <c r="J161" i="7"/>
  <c r="J162" i="7"/>
  <c r="K163" i="7" s="1"/>
  <c r="J173" i="7"/>
  <c r="J174" i="7"/>
  <c r="J177" i="7"/>
  <c r="K178" i="7"/>
  <c r="J180" i="7"/>
  <c r="K181" i="7"/>
  <c r="J190" i="7"/>
  <c r="J191" i="7"/>
  <c r="K192" i="7"/>
  <c r="J202" i="7" s="1"/>
  <c r="J194" i="7"/>
  <c r="K200" i="7" s="1"/>
  <c r="J195" i="7"/>
  <c r="J196" i="7"/>
  <c r="J197" i="7"/>
  <c r="J198" i="7"/>
  <c r="J199" i="7"/>
  <c r="J209" i="7"/>
  <c r="J210" i="7"/>
  <c r="J213" i="7"/>
  <c r="K214" i="7" s="1"/>
  <c r="J216" i="7"/>
  <c r="K217" i="7"/>
  <c r="J226" i="7"/>
  <c r="J227" i="7"/>
  <c r="K228" i="7"/>
  <c r="J230" i="7"/>
  <c r="J231" i="7"/>
  <c r="J234" i="7"/>
  <c r="K235" i="7"/>
  <c r="J237" i="7"/>
  <c r="J244" i="7"/>
  <c r="J245" i="7"/>
  <c r="K246" i="7"/>
  <c r="J256" i="7" s="1"/>
  <c r="J248" i="7"/>
  <c r="J249" i="7"/>
  <c r="J250" i="7"/>
  <c r="J251" i="7"/>
  <c r="J252" i="7"/>
  <c r="J253" i="7"/>
  <c r="J263" i="7"/>
  <c r="J264" i="7"/>
  <c r="K265" i="7"/>
  <c r="J267" i="7"/>
  <c r="K268" i="7"/>
  <c r="J270" i="7"/>
  <c r="K271" i="7" s="1"/>
  <c r="J273" i="7"/>
  <c r="K274" i="7"/>
  <c r="K275" i="7"/>
  <c r="K276" i="7"/>
  <c r="K261" i="7" s="1"/>
  <c r="J280" i="7"/>
  <c r="J281" i="7"/>
  <c r="K282" i="7"/>
  <c r="J290" i="7" s="1"/>
  <c r="J284" i="7"/>
  <c r="J285" i="7"/>
  <c r="J286" i="7"/>
  <c r="J287" i="7"/>
  <c r="J297" i="7"/>
  <c r="J298" i="7"/>
  <c r="K299" i="7"/>
  <c r="J301" i="7"/>
  <c r="K302" i="7"/>
  <c r="J304" i="7"/>
  <c r="K305" i="7"/>
  <c r="J307" i="7"/>
  <c r="K308" i="7" s="1"/>
  <c r="J316" i="7"/>
  <c r="K318" i="7" s="1"/>
  <c r="J328" i="7" s="1"/>
  <c r="J317" i="7"/>
  <c r="J320" i="7"/>
  <c r="J321" i="7"/>
  <c r="J322" i="7"/>
  <c r="J323" i="7"/>
  <c r="J324" i="7"/>
  <c r="J325" i="7"/>
  <c r="J337" i="7"/>
  <c r="J338" i="7"/>
  <c r="K339" i="7"/>
  <c r="J350" i="7" s="1"/>
  <c r="J341" i="7"/>
  <c r="J342" i="7"/>
  <c r="J343" i="7"/>
  <c r="J346" i="7"/>
  <c r="J347" i="7"/>
  <c r="K348" i="7"/>
  <c r="J357" i="7"/>
  <c r="J358" i="7"/>
  <c r="K359" i="7"/>
  <c r="J364" i="7" s="1"/>
  <c r="J361" i="7"/>
  <c r="K362" i="7" s="1"/>
  <c r="J371" i="7"/>
  <c r="J372" i="7"/>
  <c r="K373" i="7"/>
  <c r="J375" i="7"/>
  <c r="K380" i="7" s="1"/>
  <c r="J376" i="7"/>
  <c r="K377" i="7"/>
  <c r="J379" i="7"/>
  <c r="K381" i="7"/>
  <c r="K382" i="7"/>
  <c r="K369" i="7" s="1"/>
  <c r="J386" i="7"/>
  <c r="J387" i="7"/>
  <c r="J397" i="7"/>
  <c r="K400" i="7" s="1"/>
  <c r="J407" i="7" s="1"/>
  <c r="J398" i="7"/>
  <c r="J399" i="7"/>
  <c r="J402" i="7"/>
  <c r="K405" i="7" s="1"/>
  <c r="J403" i="7"/>
  <c r="J404" i="7"/>
  <c r="J414" i="7"/>
  <c r="K415" i="7"/>
  <c r="J421" i="7" s="1"/>
  <c r="J417" i="7"/>
  <c r="J418" i="7"/>
  <c r="K422" i="7"/>
  <c r="K423" i="7"/>
  <c r="J428" i="7"/>
  <c r="K429" i="7" s="1"/>
  <c r="J434" i="7" s="1"/>
  <c r="J431" i="7"/>
  <c r="K432" i="7" s="1"/>
  <c r="K435" i="7"/>
  <c r="J441" i="7"/>
  <c r="K442" i="7"/>
  <c r="J447" i="7" s="1"/>
  <c r="J444" i="7"/>
  <c r="K445" i="7" s="1"/>
  <c r="J454" i="7"/>
  <c r="K455" i="7"/>
  <c r="J461" i="7" s="1"/>
  <c r="J457" i="7"/>
  <c r="J458" i="7"/>
  <c r="K459" i="7" s="1"/>
  <c r="J468" i="7"/>
  <c r="J469" i="7"/>
  <c r="K470" i="7"/>
  <c r="K471" i="7"/>
  <c r="K472" i="7" s="1"/>
  <c r="K473" i="7"/>
  <c r="K466" i="7" s="1"/>
  <c r="J477" i="7"/>
  <c r="K479" i="7" s="1"/>
  <c r="J478" i="7"/>
  <c r="J486" i="7"/>
  <c r="K487" i="7"/>
  <c r="J489" i="7"/>
  <c r="K490" i="7"/>
  <c r="J492" i="7"/>
  <c r="K493" i="7" s="1"/>
  <c r="K494" i="7" s="1"/>
  <c r="K495" i="7"/>
  <c r="K484" i="7" s="1"/>
  <c r="J499" i="7"/>
  <c r="K500" i="7" s="1"/>
  <c r="K501" i="7"/>
  <c r="K502" i="7"/>
  <c r="J507" i="7"/>
  <c r="J515" i="7"/>
  <c r="K516" i="7"/>
  <c r="K517" i="7"/>
  <c r="K518" i="7" s="1"/>
  <c r="J523" i="7"/>
  <c r="J524" i="7"/>
  <c r="K525" i="7"/>
  <c r="J527" i="7"/>
  <c r="K528" i="7"/>
  <c r="J530" i="7"/>
  <c r="K531" i="7"/>
  <c r="K533" i="7" s="1"/>
  <c r="K521" i="7" s="1"/>
  <c r="K532" i="7"/>
  <c r="J537" i="7"/>
  <c r="K539" i="7" s="1"/>
  <c r="J538" i="7"/>
  <c r="J541" i="7"/>
  <c r="K542" i="7" s="1"/>
  <c r="J544" i="7"/>
  <c r="J552" i="7"/>
  <c r="J553" i="7"/>
  <c r="K554" i="7" s="1"/>
  <c r="J556" i="7"/>
  <c r="J557" i="7"/>
  <c r="K558" i="7" s="1"/>
  <c r="J565" i="7"/>
  <c r="K567" i="7" s="1"/>
  <c r="J566" i="7"/>
  <c r="J569" i="7"/>
  <c r="K570" i="7"/>
  <c r="K571" i="7"/>
  <c r="K572" i="7"/>
  <c r="J577" i="7"/>
  <c r="K579" i="7" s="1"/>
  <c r="J584" i="7" s="1"/>
  <c r="J578" i="7"/>
  <c r="J581" i="7"/>
  <c r="K582" i="7"/>
  <c r="J591" i="7"/>
  <c r="J592" i="7"/>
  <c r="K593" i="7" s="1"/>
  <c r="J598" i="7" s="1"/>
  <c r="J595" i="7"/>
  <c r="K596" i="7" s="1"/>
  <c r="J605" i="7"/>
  <c r="J606" i="7"/>
  <c r="K607" i="7"/>
  <c r="J612" i="7" s="1"/>
  <c r="J609" i="7"/>
  <c r="K610" i="7"/>
  <c r="J619" i="7"/>
  <c r="J620" i="7"/>
  <c r="K621" i="7"/>
  <c r="J623" i="7"/>
  <c r="J624" i="7"/>
  <c r="J625" i="7"/>
  <c r="J626" i="7"/>
  <c r="K630" i="7" s="1"/>
  <c r="J629" i="7"/>
  <c r="J636" i="7"/>
  <c r="J637" i="7"/>
  <c r="J638" i="7"/>
  <c r="K639" i="7"/>
  <c r="J641" i="7"/>
  <c r="K642" i="7"/>
  <c r="J644" i="7"/>
  <c r="J645" i="7"/>
  <c r="K648" i="7" s="1"/>
  <c r="J646" i="7"/>
  <c r="J647" i="7"/>
  <c r="J650" i="7"/>
  <c r="K651" i="7"/>
  <c r="K652" i="7"/>
  <c r="J657" i="7"/>
  <c r="J658" i="7"/>
  <c r="J659" i="7"/>
  <c r="K660" i="7"/>
  <c r="J662" i="7"/>
  <c r="K663" i="7"/>
  <c r="J665" i="7"/>
  <c r="J666" i="7"/>
  <c r="J667" i="7"/>
  <c r="J668" i="7"/>
  <c r="J671" i="7"/>
  <c r="J678" i="7"/>
  <c r="K680" i="7" s="1"/>
  <c r="J687" i="7" s="1"/>
  <c r="J679" i="7"/>
  <c r="J682" i="7"/>
  <c r="J683" i="7"/>
  <c r="J684" i="7"/>
  <c r="K685" i="7"/>
  <c r="J694" i="7"/>
  <c r="J695" i="7"/>
  <c r="K696" i="7"/>
  <c r="J710" i="7" s="1"/>
  <c r="J698" i="7"/>
  <c r="K708" i="7" s="1"/>
  <c r="J699" i="7"/>
  <c r="J700" i="7"/>
  <c r="J701" i="7"/>
  <c r="J702" i="7"/>
  <c r="J703" i="7"/>
  <c r="J704" i="7"/>
  <c r="J705" i="7"/>
  <c r="J706" i="7"/>
  <c r="J707" i="7"/>
  <c r="J717" i="7"/>
  <c r="J718" i="7"/>
  <c r="K719" i="7"/>
  <c r="J733" i="7" s="1"/>
  <c r="J721" i="7"/>
  <c r="K731" i="7" s="1"/>
  <c r="J722" i="7"/>
  <c r="J723" i="7"/>
  <c r="J724" i="7"/>
  <c r="J725" i="7"/>
  <c r="J726" i="7"/>
  <c r="J727" i="7"/>
  <c r="J728" i="7"/>
  <c r="J729" i="7"/>
  <c r="J730" i="7"/>
  <c r="J740" i="7"/>
  <c r="J741" i="7"/>
  <c r="J744" i="7"/>
  <c r="J745" i="7"/>
  <c r="J746" i="7"/>
  <c r="J747" i="7"/>
  <c r="J748" i="7"/>
  <c r="J749" i="7"/>
  <c r="J750" i="7"/>
  <c r="J751" i="7"/>
  <c r="J752" i="7"/>
  <c r="J753" i="7"/>
  <c r="J763" i="7"/>
  <c r="J764" i="7"/>
  <c r="K765" i="7"/>
  <c r="J780" i="7" s="1"/>
  <c r="J767" i="7"/>
  <c r="J768" i="7"/>
  <c r="J769" i="7"/>
  <c r="J770" i="7"/>
  <c r="J771" i="7"/>
  <c r="J772" i="7"/>
  <c r="J773" i="7"/>
  <c r="J774" i="7"/>
  <c r="J775" i="7"/>
  <c r="J776" i="7"/>
  <c r="J777" i="7"/>
  <c r="J787" i="7"/>
  <c r="J788" i="7"/>
  <c r="J791" i="7"/>
  <c r="J792" i="7"/>
  <c r="J802" i="7"/>
  <c r="J803" i="7"/>
  <c r="J806" i="7"/>
  <c r="J807" i="7"/>
  <c r="K808" i="7"/>
  <c r="J817" i="7"/>
  <c r="J818" i="7"/>
  <c r="K819" i="7"/>
  <c r="J821" i="7"/>
  <c r="J822" i="7"/>
  <c r="K823" i="7"/>
  <c r="J825" i="7"/>
  <c r="J832" i="7"/>
  <c r="J833" i="7"/>
  <c r="K834" i="7"/>
  <c r="J839" i="7" s="1"/>
  <c r="J836" i="7"/>
  <c r="K837" i="7" s="1"/>
  <c r="K840" i="7"/>
  <c r="K841" i="7"/>
  <c r="J846" i="7"/>
  <c r="J847" i="7"/>
  <c r="J850" i="7"/>
  <c r="K851" i="7" s="1"/>
  <c r="J860" i="7"/>
  <c r="J861" i="7"/>
  <c r="J864" i="7"/>
  <c r="K865" i="7"/>
  <c r="J874" i="7"/>
  <c r="J875" i="7"/>
  <c r="J878" i="7"/>
  <c r="K879" i="7" s="1"/>
  <c r="J888" i="7"/>
  <c r="K890" i="7" s="1"/>
  <c r="J895" i="7" s="1"/>
  <c r="J889" i="7"/>
  <c r="J892" i="7"/>
  <c r="K893" i="7" s="1"/>
  <c r="K896" i="7"/>
  <c r="K897" i="7"/>
  <c r="J902" i="7"/>
  <c r="J903" i="7"/>
  <c r="K904" i="7" s="1"/>
  <c r="J906" i="7"/>
  <c r="J909" i="7"/>
  <c r="J916" i="7"/>
  <c r="J917" i="7"/>
  <c r="K924" i="7" s="1"/>
  <c r="K918" i="7"/>
  <c r="J923" i="7" s="1"/>
  <c r="J920" i="7"/>
  <c r="K921" i="7" s="1"/>
  <c r="J930" i="7"/>
  <c r="K932" i="7" s="1"/>
  <c r="J931" i="7"/>
  <c r="J934" i="7"/>
  <c r="J935" i="7"/>
  <c r="K936" i="7"/>
  <c r="J938" i="7"/>
  <c r="K939" i="7"/>
  <c r="J945" i="7"/>
  <c r="J946" i="7"/>
  <c r="J949" i="7"/>
  <c r="K950" i="7" s="1"/>
  <c r="J959" i="7"/>
  <c r="J960" i="7"/>
  <c r="K961" i="7"/>
  <c r="J966" i="7" s="1"/>
  <c r="K967" i="7" s="1"/>
  <c r="J963" i="7"/>
  <c r="K964" i="7" s="1"/>
  <c r="J973" i="7"/>
  <c r="J974" i="7"/>
  <c r="K975" i="7" s="1"/>
  <c r="J977" i="7"/>
  <c r="K979" i="7" s="1"/>
  <c r="J978" i="7"/>
  <c r="J981" i="7"/>
  <c r="K982" i="7"/>
  <c r="J988" i="7"/>
  <c r="J989" i="7"/>
  <c r="K990" i="7"/>
  <c r="J992" i="7"/>
  <c r="J993" i="7"/>
  <c r="K994" i="7"/>
  <c r="J996" i="7"/>
  <c r="K997" i="7" s="1"/>
  <c r="J1003" i="7"/>
  <c r="K1005" i="7" s="1"/>
  <c r="J1011" i="7" s="1"/>
  <c r="J1004" i="7"/>
  <c r="J1007" i="7"/>
  <c r="K1009" i="7" s="1"/>
  <c r="J1008" i="7"/>
  <c r="K1012" i="7"/>
  <c r="K1013" i="7"/>
  <c r="J1018" i="7"/>
  <c r="J1019" i="7"/>
  <c r="J1022" i="7"/>
  <c r="K1023" i="7" s="1"/>
  <c r="J1032" i="7"/>
  <c r="J1033" i="7"/>
  <c r="K1034" i="7" s="1"/>
  <c r="J1039" i="7" s="1"/>
  <c r="J1036" i="7"/>
  <c r="K1037" i="7"/>
  <c r="J1047" i="7"/>
  <c r="K1048" i="7" s="1"/>
  <c r="J1050" i="7"/>
  <c r="K1051" i="7"/>
  <c r="J1053" i="7"/>
  <c r="K1054" i="7" s="1"/>
  <c r="J1060" i="7"/>
  <c r="K1061" i="7"/>
  <c r="J1063" i="7"/>
  <c r="K1064" i="7" s="1"/>
  <c r="J1066" i="7"/>
  <c r="K1067" i="7" s="1"/>
  <c r="J1073" i="7"/>
  <c r="K1074" i="7"/>
  <c r="J1080" i="7" s="1"/>
  <c r="J1076" i="7"/>
  <c r="J1077" i="7"/>
  <c r="J1087" i="7"/>
  <c r="K1089" i="7" s="1"/>
  <c r="J1088" i="7"/>
  <c r="J1091" i="7"/>
  <c r="J1092" i="7"/>
  <c r="K1093" i="7"/>
  <c r="J1095" i="7"/>
  <c r="K1096" i="7" s="1"/>
  <c r="K1097" i="7" s="1"/>
  <c r="J1102" i="7"/>
  <c r="J1103" i="7"/>
  <c r="K1104" i="7"/>
  <c r="J1109" i="7" s="1"/>
  <c r="J1106" i="7"/>
  <c r="K1107" i="7" s="1"/>
  <c r="J1116" i="7"/>
  <c r="J1117" i="7"/>
  <c r="K1118" i="7" s="1"/>
  <c r="J1125" i="7" s="1"/>
  <c r="J1120" i="7"/>
  <c r="K1123" i="7" s="1"/>
  <c r="J1121" i="7"/>
  <c r="J1122" i="7"/>
  <c r="J1132" i="7"/>
  <c r="J1133" i="7"/>
  <c r="K1134" i="7" s="1"/>
  <c r="J1140" i="7" s="1"/>
  <c r="J1136" i="7"/>
  <c r="J1137" i="7"/>
  <c r="K1138" i="7"/>
  <c r="J1147" i="7"/>
  <c r="J1148" i="7"/>
  <c r="K1149" i="7"/>
  <c r="J1162" i="7" s="1"/>
  <c r="J1151" i="7"/>
  <c r="J1152" i="7"/>
  <c r="J1153" i="7"/>
  <c r="J1154" i="7"/>
  <c r="J1155" i="7"/>
  <c r="J1156" i="7"/>
  <c r="J1157" i="7"/>
  <c r="J1158" i="7"/>
  <c r="J1159" i="7"/>
  <c r="J1169" i="7"/>
  <c r="J1170" i="7"/>
  <c r="K1171" i="7"/>
  <c r="J1186" i="7" s="1"/>
  <c r="J1173" i="7"/>
  <c r="K1184" i="7" s="1"/>
  <c r="J1174" i="7"/>
  <c r="J1175" i="7"/>
  <c r="J1176" i="7"/>
  <c r="J1177" i="7"/>
  <c r="J1178" i="7"/>
  <c r="J1179" i="7"/>
  <c r="J1180" i="7"/>
  <c r="J1181" i="7"/>
  <c r="J1182" i="7"/>
  <c r="J1183" i="7"/>
  <c r="J1193" i="7"/>
  <c r="J1194" i="7"/>
  <c r="J1197" i="7"/>
  <c r="J1198" i="7"/>
  <c r="J1199" i="7"/>
  <c r="J1200" i="7"/>
  <c r="J1201" i="7"/>
  <c r="J1202" i="7"/>
  <c r="J1203" i="7"/>
  <c r="J1204" i="7"/>
  <c r="J1205" i="7"/>
  <c r="J1206" i="7"/>
  <c r="J1207" i="7"/>
  <c r="J1217" i="7"/>
  <c r="J1218" i="7"/>
  <c r="K1219" i="7"/>
  <c r="J1234" i="7" s="1"/>
  <c r="J1221" i="7"/>
  <c r="J1222" i="7"/>
  <c r="J1223" i="7"/>
  <c r="J1224" i="7"/>
  <c r="J1225" i="7"/>
  <c r="J1226" i="7"/>
  <c r="J1227" i="7"/>
  <c r="J1228" i="7"/>
  <c r="J1229" i="7"/>
  <c r="J1230" i="7"/>
  <c r="J1231" i="7"/>
  <c r="J1241" i="7"/>
  <c r="J1242" i="7"/>
  <c r="J1245" i="7"/>
  <c r="J1246" i="7"/>
  <c r="J1256" i="7"/>
  <c r="J1257" i="7"/>
  <c r="J1260" i="7"/>
  <c r="J1261" i="7"/>
  <c r="J1262" i="7"/>
  <c r="J1272" i="7"/>
  <c r="J1273" i="7"/>
  <c r="J1276" i="7"/>
  <c r="K1277" i="7"/>
  <c r="J1286" i="7"/>
  <c r="J1287" i="7"/>
  <c r="J1290" i="7"/>
  <c r="K1294" i="7" s="1"/>
  <c r="J1291" i="7"/>
  <c r="J1292" i="7"/>
  <c r="J1293" i="7"/>
  <c r="J1303" i="7"/>
  <c r="K1305" i="7" s="1"/>
  <c r="J1304" i="7"/>
  <c r="J1307" i="7"/>
  <c r="J1308" i="7"/>
  <c r="J1309" i="7"/>
  <c r="J1310" i="7"/>
  <c r="K1315" i="7" s="1"/>
  <c r="J1311" i="7"/>
  <c r="J1314" i="7"/>
  <c r="K1316" i="7"/>
  <c r="K1317" i="7" s="1"/>
  <c r="K1301" i="7" s="1"/>
  <c r="J1321" i="7"/>
  <c r="K1323" i="7" s="1"/>
  <c r="J1322" i="7"/>
  <c r="J1325" i="7"/>
  <c r="J1326" i="7"/>
  <c r="J1329" i="7"/>
  <c r="J1336" i="7"/>
  <c r="J1337" i="7"/>
  <c r="K1338" i="7"/>
  <c r="J1344" i="7" s="1"/>
  <c r="J1340" i="7"/>
  <c r="K1342" i="7" s="1"/>
  <c r="J1341" i="7"/>
  <c r="J1351" i="7"/>
  <c r="J1352" i="7"/>
  <c r="J1355" i="7"/>
  <c r="K1356" i="7"/>
  <c r="J1365" i="7"/>
  <c r="J1366" i="7"/>
  <c r="K1367" i="7"/>
  <c r="J1373" i="7" s="1"/>
  <c r="K1374" i="7" s="1"/>
  <c r="J1369" i="7"/>
  <c r="J1370" i="7"/>
  <c r="K1371" i="7" s="1"/>
  <c r="J1380" i="7"/>
  <c r="J1381" i="7"/>
  <c r="K1382" i="7"/>
  <c r="J1384" i="7"/>
  <c r="J1385" i="7"/>
  <c r="J1386" i="7"/>
  <c r="J1389" i="7"/>
  <c r="J1397" i="7"/>
  <c r="J1398" i="7"/>
  <c r="J1401" i="7"/>
  <c r="K1402" i="7"/>
  <c r="J1404" i="7"/>
  <c r="K1405" i="7" s="1"/>
  <c r="J1414" i="7"/>
  <c r="J1415" i="7"/>
  <c r="K1416" i="7" s="1"/>
  <c r="J1418" i="7"/>
  <c r="K1419" i="7" s="1"/>
  <c r="J1421" i="7"/>
  <c r="K1422" i="7"/>
  <c r="K1423" i="7"/>
  <c r="K1424" i="7"/>
  <c r="J1429" i="7"/>
  <c r="J1430" i="7"/>
  <c r="J1433" i="7"/>
  <c r="K1434" i="7"/>
  <c r="J1443" i="7"/>
  <c r="K1445" i="7" s="1"/>
  <c r="J1444" i="7"/>
  <c r="J1447" i="7"/>
  <c r="K1448" i="7"/>
  <c r="K1449" i="7"/>
  <c r="K1450" i="7" s="1"/>
  <c r="J1455" i="7"/>
  <c r="J1456" i="7"/>
  <c r="J1457" i="7"/>
  <c r="J1460" i="7"/>
  <c r="J1461" i="7"/>
  <c r="J1462" i="7"/>
  <c r="K1463" i="7"/>
  <c r="J1472" i="7"/>
  <c r="K1473" i="7"/>
  <c r="J1481" i="7" s="1"/>
  <c r="J1475" i="7"/>
  <c r="J1478" i="7"/>
  <c r="K1479" i="7" s="1"/>
  <c r="J1488" i="7"/>
  <c r="K1489" i="7"/>
  <c r="J1497" i="7" s="1"/>
  <c r="J1491" i="7"/>
  <c r="K1492" i="7"/>
  <c r="J1494" i="7"/>
  <c r="K1495" i="7" s="1"/>
  <c r="J1504" i="7"/>
  <c r="J1505" i="7"/>
  <c r="K1506" i="7"/>
  <c r="J1514" i="7" s="1"/>
  <c r="J1508" i="7"/>
  <c r="K1509" i="7"/>
  <c r="J1511" i="7"/>
  <c r="K1512" i="7" s="1"/>
  <c r="J1521" i="7"/>
  <c r="K1522" i="7"/>
  <c r="J1528" i="7" s="1"/>
  <c r="J1524" i="7"/>
  <c r="J1525" i="7"/>
  <c r="K1529" i="7"/>
  <c r="J1535" i="7"/>
  <c r="K1537" i="7" s="1"/>
  <c r="J1536" i="7"/>
  <c r="J1539" i="7"/>
  <c r="J1540" i="7"/>
  <c r="K1541" i="7" s="1"/>
  <c r="J1543" i="7"/>
  <c r="K1544" i="7" s="1"/>
  <c r="J1550" i="7"/>
  <c r="J1551" i="7"/>
  <c r="K1552" i="7"/>
  <c r="J1560" i="7" s="1"/>
  <c r="J1554" i="7"/>
  <c r="K1558" i="7" s="1"/>
  <c r="J1555" i="7"/>
  <c r="J1556" i="7"/>
  <c r="J1557" i="7"/>
  <c r="J1567" i="7"/>
  <c r="J1568" i="7"/>
  <c r="K1569" i="7"/>
  <c r="J1575" i="7" s="1"/>
  <c r="J1571" i="7"/>
  <c r="K1573" i="7" s="1"/>
  <c r="J1572" i="7"/>
  <c r="J1582" i="7"/>
  <c r="J1583" i="7"/>
  <c r="J1586" i="7"/>
  <c r="K1587" i="7"/>
  <c r="J1596" i="7"/>
  <c r="J1597" i="7"/>
  <c r="J1600" i="7"/>
  <c r="K1601" i="7"/>
  <c r="J1610" i="7"/>
  <c r="K1612" i="7" s="1"/>
  <c r="J1611" i="7"/>
  <c r="J1614" i="7"/>
  <c r="J1615" i="7"/>
  <c r="K1616" i="7"/>
  <c r="J1618" i="7"/>
  <c r="K1619" i="7"/>
  <c r="K1621" i="7" s="1"/>
  <c r="K1608" i="7" s="1"/>
  <c r="K1620" i="7"/>
  <c r="J1625" i="7"/>
  <c r="J1626" i="7"/>
  <c r="J1629" i="7"/>
  <c r="K1630" i="7" s="1"/>
  <c r="J1632" i="7"/>
  <c r="K1633" i="7"/>
  <c r="J1642" i="7"/>
  <c r="J1643" i="7"/>
  <c r="J1646" i="7"/>
  <c r="K1647" i="7"/>
  <c r="J1656" i="7"/>
  <c r="J1657" i="7"/>
  <c r="K1658" i="7"/>
  <c r="J1663" i="7" s="1"/>
  <c r="J1660" i="7"/>
  <c r="K1661" i="7"/>
  <c r="K1664" i="7"/>
  <c r="K1665" i="7"/>
  <c r="K1666" i="7" s="1"/>
  <c r="K1654" i="7" s="1"/>
  <c r="J1670" i="7"/>
  <c r="J1673" i="7"/>
  <c r="K1674" i="7"/>
  <c r="J1683" i="7"/>
  <c r="K1684" i="7" s="1"/>
  <c r="J1689" i="7" s="1"/>
  <c r="J1686" i="7"/>
  <c r="K1687" i="7" s="1"/>
  <c r="J1696" i="7"/>
  <c r="J1699" i="7"/>
  <c r="K1700" i="7"/>
  <c r="J1709" i="7"/>
  <c r="K1711" i="7" s="1"/>
  <c r="J1710" i="7"/>
  <c r="J1713" i="7"/>
  <c r="K1714" i="7"/>
  <c r="J1716" i="7"/>
  <c r="K1717" i="7" s="1"/>
  <c r="K1718" i="7"/>
  <c r="J1723" i="7"/>
  <c r="J1724" i="7"/>
  <c r="K1725" i="7" s="1"/>
  <c r="J1730" i="7" s="1"/>
  <c r="J1727" i="7"/>
  <c r="K1728" i="7"/>
  <c r="J1737" i="7"/>
  <c r="K1739" i="7" s="1"/>
  <c r="J1744" i="7" s="1"/>
  <c r="J1738" i="7"/>
  <c r="J1741" i="7"/>
  <c r="K1742" i="7" s="1"/>
  <c r="J1751" i="7"/>
  <c r="K1752" i="7"/>
  <c r="J1757" i="7" s="1"/>
  <c r="J1754" i="7"/>
  <c r="K1755" i="7" s="1"/>
  <c r="J1764" i="7"/>
  <c r="J1765" i="7"/>
  <c r="K1766" i="7" s="1"/>
  <c r="J1772" i="7" s="1"/>
  <c r="J1768" i="7"/>
  <c r="K1770" i="7" s="1"/>
  <c r="J1769" i="7"/>
  <c r="J1779" i="7"/>
  <c r="J1780" i="7"/>
  <c r="J1783" i="7"/>
  <c r="J1784" i="7"/>
  <c r="K1785" i="7" s="1"/>
  <c r="J1794" i="7"/>
  <c r="J1795" i="7"/>
  <c r="K1796" i="7"/>
  <c r="J1802" i="7" s="1"/>
  <c r="J1798" i="7"/>
  <c r="K1803" i="7" s="1"/>
  <c r="K1804" i="7" s="1"/>
  <c r="J1799" i="7"/>
  <c r="K1800" i="7"/>
  <c r="K1805" i="7"/>
  <c r="K1792" i="7" s="1"/>
  <c r="J1809" i="7"/>
  <c r="J1810" i="7"/>
  <c r="K1811" i="7"/>
  <c r="J1813" i="7"/>
  <c r="J1814" i="7"/>
  <c r="K1818" i="7" s="1"/>
  <c r="K1815" i="7"/>
  <c r="J1817" i="7"/>
  <c r="J1824" i="7"/>
  <c r="K1825" i="7"/>
  <c r="J1830" i="7" s="1"/>
  <c r="J1827" i="7"/>
  <c r="K1828" i="7" s="1"/>
  <c r="K1831" i="7"/>
  <c r="J1837" i="7"/>
  <c r="K1838" i="7" s="1"/>
  <c r="J1840" i="7"/>
  <c r="K1841" i="7"/>
  <c r="J1843" i="7"/>
  <c r="K1844" i="7"/>
  <c r="K1845" i="7"/>
  <c r="J1850" i="7"/>
  <c r="K1851" i="7"/>
  <c r="J1853" i="7"/>
  <c r="K1854" i="7" s="1"/>
  <c r="J1856" i="7"/>
  <c r="K1857" i="7"/>
  <c r="J1863" i="7"/>
  <c r="J1866" i="7"/>
  <c r="K1867" i="7" s="1"/>
  <c r="J1876" i="7"/>
  <c r="K1877" i="7" s="1"/>
  <c r="J1882" i="7" s="1"/>
  <c r="J1879" i="7"/>
  <c r="K1880" i="7" s="1"/>
  <c r="K1883" i="7"/>
  <c r="J1889" i="7"/>
  <c r="K1890" i="7" s="1"/>
  <c r="J1892" i="7"/>
  <c r="K1893" i="7"/>
  <c r="J1895" i="7"/>
  <c r="K1896" i="7"/>
  <c r="J1902" i="7"/>
  <c r="J1905" i="7"/>
  <c r="K1906" i="7" s="1"/>
  <c r="J1915" i="7"/>
  <c r="K1916" i="7"/>
  <c r="J1918" i="7"/>
  <c r="J1921" i="7"/>
  <c r="J1928" i="7"/>
  <c r="K1929" i="7"/>
  <c r="J1931" i="7"/>
  <c r="K1932" i="7"/>
  <c r="J1934" i="7"/>
  <c r="K1935" i="7" s="1"/>
  <c r="J1941" i="7"/>
  <c r="K1942" i="7"/>
  <c r="J1947" i="7" s="1"/>
  <c r="J1944" i="7"/>
  <c r="K1948" i="7" s="1"/>
  <c r="K1949" i="7" s="1"/>
  <c r="K1945" i="7"/>
  <c r="J1954" i="7"/>
  <c r="K1956" i="7" s="1"/>
  <c r="J1961" i="7" s="1"/>
  <c r="J1955" i="7"/>
  <c r="J1958" i="7"/>
  <c r="K1959" i="7"/>
  <c r="K1962" i="7"/>
  <c r="J1968" i="7"/>
  <c r="K1970" i="7" s="1"/>
  <c r="J1975" i="7" s="1"/>
  <c r="K1976" i="7" s="1"/>
  <c r="J1969" i="7"/>
  <c r="J1972" i="7"/>
  <c r="K1973" i="7"/>
  <c r="J1982" i="7"/>
  <c r="J1983" i="7"/>
  <c r="K1984" i="7" s="1"/>
  <c r="J1989" i="7" s="1"/>
  <c r="J1986" i="7"/>
  <c r="K1987" i="7"/>
  <c r="K1990" i="7"/>
  <c r="K1991" i="7"/>
  <c r="K1992" i="7" s="1"/>
  <c r="K1980" i="7" s="1"/>
  <c r="J1996" i="7"/>
  <c r="K1998" i="7" s="1"/>
  <c r="J2003" i="7" s="1"/>
  <c r="J1997" i="7"/>
  <c r="J2000" i="7"/>
  <c r="K2001" i="7"/>
  <c r="J2010" i="7"/>
  <c r="J2011" i="7"/>
  <c r="K2012" i="7"/>
  <c r="J2014" i="7"/>
  <c r="K2015" i="7" s="1"/>
  <c r="J2017" i="7"/>
  <c r="J2024" i="7"/>
  <c r="J2025" i="7"/>
  <c r="J2026" i="7"/>
  <c r="J2029" i="7"/>
  <c r="J2030" i="7"/>
  <c r="K2031" i="7" s="1"/>
  <c r="J2040" i="7"/>
  <c r="J2041" i="7"/>
  <c r="K2042" i="7"/>
  <c r="J2047" i="7" s="1"/>
  <c r="J2044" i="7"/>
  <c r="K2045" i="7" s="1"/>
  <c r="J2054" i="7"/>
  <c r="J2055" i="7"/>
  <c r="J2058" i="7"/>
  <c r="J2059" i="7"/>
  <c r="K2060" i="7" s="1"/>
  <c r="J2069" i="7"/>
  <c r="J2070" i="7"/>
  <c r="J2073" i="7"/>
  <c r="J2074" i="7"/>
  <c r="J2084" i="7"/>
  <c r="K2086" i="7" s="1"/>
  <c r="J2092" i="7" s="1"/>
  <c r="J2085" i="7"/>
  <c r="J2088" i="7"/>
  <c r="J2089" i="7"/>
  <c r="J2099" i="7"/>
  <c r="K2101" i="7" s="1"/>
  <c r="J2107" i="7" s="1"/>
  <c r="K2108" i="7" s="1"/>
  <c r="J2100" i="7"/>
  <c r="J2103" i="7"/>
  <c r="J2104" i="7"/>
  <c r="K2105" i="7"/>
  <c r="J2114" i="7"/>
  <c r="J2115" i="7"/>
  <c r="K2116" i="7"/>
  <c r="J2122" i="7" s="1"/>
  <c r="J2118" i="7"/>
  <c r="J2119" i="7"/>
  <c r="K2120" i="7"/>
  <c r="J2131" i="7"/>
  <c r="J2134" i="7"/>
  <c r="K2135" i="7"/>
  <c r="J2144" i="7"/>
  <c r="K2145" i="7" s="1"/>
  <c r="J2147" i="7"/>
  <c r="K2148" i="7"/>
  <c r="J2150" i="7"/>
  <c r="J2157" i="7"/>
  <c r="J2158" i="7"/>
  <c r="K2159" i="7"/>
  <c r="J2164" i="7" s="1"/>
  <c r="J2161" i="7"/>
  <c r="K2162" i="7"/>
  <c r="J2171" i="7"/>
  <c r="J2172" i="7"/>
  <c r="K2173" i="7" s="1"/>
  <c r="J2178" i="7" s="1"/>
  <c r="J2175" i="7"/>
  <c r="K2176" i="7" s="1"/>
  <c r="J2186" i="7"/>
  <c r="J2187" i="7"/>
  <c r="K2188" i="7"/>
  <c r="J2190" i="7"/>
  <c r="J2191" i="7"/>
  <c r="K2192" i="7"/>
  <c r="J2194" i="7"/>
  <c r="K2195" i="7"/>
  <c r="K2196" i="7"/>
  <c r="J2201" i="7"/>
  <c r="K2203" i="7" s="1"/>
  <c r="J2209" i="7" s="1"/>
  <c r="J2202" i="7"/>
  <c r="J2205" i="7"/>
  <c r="J2206" i="7"/>
  <c r="K2207" i="7"/>
  <c r="K2210" i="7"/>
  <c r="J2216" i="7"/>
  <c r="J2217" i="7"/>
  <c r="J2220" i="7"/>
  <c r="J2221" i="7"/>
  <c r="J2222" i="7"/>
  <c r="J2223" i="7"/>
  <c r="J2233" i="7"/>
  <c r="J2234" i="7"/>
  <c r="J2237" i="7"/>
  <c r="J2238" i="7"/>
  <c r="J2239" i="7"/>
  <c r="J2240" i="7"/>
  <c r="J2250" i="7"/>
  <c r="K2252" i="7" s="1"/>
  <c r="J2254" i="7" s="1"/>
  <c r="K2255" i="7" s="1"/>
  <c r="J2251" i="7"/>
  <c r="K2256" i="7"/>
  <c r="J2261" i="7"/>
  <c r="J2262" i="7"/>
  <c r="K2263" i="7"/>
  <c r="J2265" i="7"/>
  <c r="K2266" i="7" s="1"/>
  <c r="J2272" i="7"/>
  <c r="J2273" i="7"/>
  <c r="K2274" i="7" s="1"/>
  <c r="J2280" i="7" s="1"/>
  <c r="J2276" i="7"/>
  <c r="J2277" i="7"/>
  <c r="J2287" i="7"/>
  <c r="J2288" i="7"/>
  <c r="J2291" i="7"/>
  <c r="K2292" i="7"/>
  <c r="J2301" i="7"/>
  <c r="J2302" i="7"/>
  <c r="J2305" i="7"/>
  <c r="K2306" i="7" s="1"/>
  <c r="J2315" i="7"/>
  <c r="J2316" i="7"/>
  <c r="J2319" i="7"/>
  <c r="K2320" i="7" s="1"/>
  <c r="J2329" i="7"/>
  <c r="J2330" i="7"/>
  <c r="K2331" i="7"/>
  <c r="J2336" i="7" s="1"/>
  <c r="J2333" i="7"/>
  <c r="K2334" i="7" s="1"/>
  <c r="J2343" i="7"/>
  <c r="K2345" i="7" s="1"/>
  <c r="J2350" i="7" s="1"/>
  <c r="J2344" i="7"/>
  <c r="J2347" i="7"/>
  <c r="K2348" i="7"/>
  <c r="J2357" i="7"/>
  <c r="K2359" i="7" s="1"/>
  <c r="J2358" i="7"/>
  <c r="J2361" i="7"/>
  <c r="K2362" i="7"/>
  <c r="J2364" i="7"/>
  <c r="K2365" i="7"/>
  <c r="J2371" i="7"/>
  <c r="J2372" i="7"/>
  <c r="K2373" i="7" s="1"/>
  <c r="J2375" i="7"/>
  <c r="J2376" i="7"/>
  <c r="J2379" i="7"/>
  <c r="J2386" i="7"/>
  <c r="J2387" i="7"/>
  <c r="K2388" i="7"/>
  <c r="J2394" i="7" s="1"/>
  <c r="J2390" i="7"/>
  <c r="J2391" i="7"/>
  <c r="J2401" i="7"/>
  <c r="J2402" i="7"/>
  <c r="J2405" i="7"/>
  <c r="J2406" i="7"/>
  <c r="J2416" i="7"/>
  <c r="J2417" i="7"/>
  <c r="K2418" i="7" s="1"/>
  <c r="J2420" i="7"/>
  <c r="J2421" i="7"/>
  <c r="K2422" i="7"/>
  <c r="J2424" i="7"/>
  <c r="K2425" i="7"/>
  <c r="J2431" i="7"/>
  <c r="J2432" i="7"/>
  <c r="J2435" i="7"/>
  <c r="J2436" i="7"/>
  <c r="K2437" i="7"/>
  <c r="J2446" i="7"/>
  <c r="K2448" i="7" s="1"/>
  <c r="J2454" i="7" s="1"/>
  <c r="J2447" i="7"/>
  <c r="J2450" i="7"/>
  <c r="K2452" i="7" s="1"/>
  <c r="J2451" i="7"/>
  <c r="J2461" i="7"/>
  <c r="J2462" i="7"/>
  <c r="J2465" i="7"/>
  <c r="K2467" i="7" s="1"/>
  <c r="J2466" i="7"/>
  <c r="J2476" i="7"/>
  <c r="J2477" i="7"/>
  <c r="K2478" i="7"/>
  <c r="J2487" i="7" s="1"/>
  <c r="J2480" i="7"/>
  <c r="J2481" i="7"/>
  <c r="J2482" i="7"/>
  <c r="J2483" i="7"/>
  <c r="J2484" i="7"/>
  <c r="J2494" i="7"/>
  <c r="J2495" i="7"/>
  <c r="J2498" i="7"/>
  <c r="J2499" i="7"/>
  <c r="K2501" i="7" s="1"/>
  <c r="J2500" i="7"/>
  <c r="J2510" i="7"/>
  <c r="J2511" i="7"/>
  <c r="K2512" i="7"/>
  <c r="J2514" i="7"/>
  <c r="J2515" i="7"/>
  <c r="K2516" i="7"/>
  <c r="J2518" i="7"/>
  <c r="J2525" i="7"/>
  <c r="K2527" i="7" s="1"/>
  <c r="J2532" i="7" s="1"/>
  <c r="J2526" i="7"/>
  <c r="J2529" i="7"/>
  <c r="K2530" i="7"/>
  <c r="K2533" i="7"/>
  <c r="K2534" i="7" s="1"/>
  <c r="K2535" i="7" s="1"/>
  <c r="K2523" i="7" s="1"/>
  <c r="J2539" i="7"/>
  <c r="J2540" i="7"/>
  <c r="K2541" i="7"/>
  <c r="J2546" i="7" s="1"/>
  <c r="J2543" i="7"/>
  <c r="K2544" i="7" s="1"/>
  <c r="J2553" i="7"/>
  <c r="J2554" i="7"/>
  <c r="K2555" i="7"/>
  <c r="J2557" i="7"/>
  <c r="J2558" i="7"/>
  <c r="J2559" i="7"/>
  <c r="K2561" i="7" s="1"/>
  <c r="J2560" i="7"/>
  <c r="J2563" i="7"/>
  <c r="J2570" i="7"/>
  <c r="J2571" i="7"/>
  <c r="J2574" i="7"/>
  <c r="J2575" i="7"/>
  <c r="J2576" i="7"/>
  <c r="K2577" i="7"/>
  <c r="J2586" i="7"/>
  <c r="J2587" i="7"/>
  <c r="K2588" i="7"/>
  <c r="J2590" i="7"/>
  <c r="J2591" i="7"/>
  <c r="J2592" i="7"/>
  <c r="J2595" i="7"/>
  <c r="J2602" i="7"/>
  <c r="J2603" i="7"/>
  <c r="J2606" i="7"/>
  <c r="J2607" i="7"/>
  <c r="J2608" i="7"/>
  <c r="K2609" i="7" s="1"/>
  <c r="J2618" i="7"/>
  <c r="K2620" i="7" s="1"/>
  <c r="J2627" i="7" s="1"/>
  <c r="K2628" i="7" s="1"/>
  <c r="J2619" i="7"/>
  <c r="J2622" i="7"/>
  <c r="J2623" i="7"/>
  <c r="J2624" i="7"/>
  <c r="K2625" i="7"/>
  <c r="K2629" i="7"/>
  <c r="K2630" i="7" s="1"/>
  <c r="K2616" i="7" s="1"/>
  <c r="J2634" i="7"/>
  <c r="J2635" i="7"/>
  <c r="J2638" i="7"/>
  <c r="J2639" i="7"/>
  <c r="J2640" i="7"/>
  <c r="J2650" i="7"/>
  <c r="J2651" i="7"/>
  <c r="K2652" i="7" s="1"/>
  <c r="J2659" i="7" s="1"/>
  <c r="J2654" i="7"/>
  <c r="J2655" i="7"/>
  <c r="J2656" i="7"/>
  <c r="K2657" i="7"/>
  <c r="J2666" i="7"/>
  <c r="J2667" i="7"/>
  <c r="K2668" i="7" s="1"/>
  <c r="J2675" i="7" s="1"/>
  <c r="J2670" i="7"/>
  <c r="J2671" i="7"/>
  <c r="J2672" i="7"/>
  <c r="K2676" i="7" s="1"/>
  <c r="K2673" i="7"/>
  <c r="J2682" i="7"/>
  <c r="J2683" i="7"/>
  <c r="J2686" i="7"/>
  <c r="J2687" i="7"/>
  <c r="J2697" i="7"/>
  <c r="K2699" i="7" s="1"/>
  <c r="J2698" i="7"/>
  <c r="J2701" i="7"/>
  <c r="J2702" i="7"/>
  <c r="J2703" i="7"/>
  <c r="K2704" i="7"/>
  <c r="J2706" i="7"/>
  <c r="K2707" i="7"/>
  <c r="J2713" i="7"/>
  <c r="J2714" i="7"/>
  <c r="K2715" i="7"/>
  <c r="J2720" i="7" s="1"/>
  <c r="J2717" i="7"/>
  <c r="K2718" i="7"/>
  <c r="J2727" i="7"/>
  <c r="J2728" i="7"/>
  <c r="J2731" i="7"/>
  <c r="K2732" i="7"/>
  <c r="J2741" i="7"/>
  <c r="J2742" i="7"/>
  <c r="K2743" i="7"/>
  <c r="J2748" i="7" s="1"/>
  <c r="J2745" i="7"/>
  <c r="K2746" i="7"/>
  <c r="K2749" i="7"/>
  <c r="K2750" i="7"/>
  <c r="J2755" i="7"/>
  <c r="J2756" i="7"/>
  <c r="J2759" i="7"/>
  <c r="K2760" i="7"/>
  <c r="J2769" i="7"/>
  <c r="J2770" i="7"/>
  <c r="K2771" i="7"/>
  <c r="J2776" i="7" s="1"/>
  <c r="J2773" i="7"/>
  <c r="K2774" i="7" s="1"/>
  <c r="J2783" i="7"/>
  <c r="J2784" i="7"/>
  <c r="K2785" i="7"/>
  <c r="J2790" i="7" s="1"/>
  <c r="K2791" i="7" s="1"/>
  <c r="J2787" i="7"/>
  <c r="K2788" i="7" s="1"/>
  <c r="J2797" i="7"/>
  <c r="K2799" i="7" s="1"/>
  <c r="J2798" i="7"/>
  <c r="J2801" i="7"/>
  <c r="K2805" i="7" s="1"/>
  <c r="J2802" i="7"/>
  <c r="J2803" i="7"/>
  <c r="J2804" i="7"/>
  <c r="J2807" i="7"/>
  <c r="K2808" i="7"/>
  <c r="K2809" i="7" s="1"/>
  <c r="J2814" i="7"/>
  <c r="J2815" i="7"/>
  <c r="K2816" i="7"/>
  <c r="J2818" i="7"/>
  <c r="K2825" i="7" s="1"/>
  <c r="J2819" i="7"/>
  <c r="J2820" i="7"/>
  <c r="J2821" i="7"/>
  <c r="K2822" i="7"/>
  <c r="J2824" i="7"/>
  <c r="J2831" i="7"/>
  <c r="J2832" i="7"/>
  <c r="K2833" i="7"/>
  <c r="J2841" i="7" s="1"/>
  <c r="J2835" i="7"/>
  <c r="J2836" i="7"/>
  <c r="J2837" i="7"/>
  <c r="J2838" i="7"/>
  <c r="J2848" i="7"/>
  <c r="K2850" i="7" s="1"/>
  <c r="J2858" i="7" s="1"/>
  <c r="J2849" i="7"/>
  <c r="J2852" i="7"/>
  <c r="J2853" i="7"/>
  <c r="J2854" i="7"/>
  <c r="J2855" i="7"/>
  <c r="K2859" i="7" s="1"/>
  <c r="J2865" i="7"/>
  <c r="K2867" i="7" s="1"/>
  <c r="J2874" i="7" s="1"/>
  <c r="J2866" i="7"/>
  <c r="J2869" i="7"/>
  <c r="J2870" i="7"/>
  <c r="J2871" i="7"/>
  <c r="K2872" i="7" s="1"/>
  <c r="K2875" i="7"/>
  <c r="J2881" i="7"/>
  <c r="J2882" i="7"/>
  <c r="J2885" i="7"/>
  <c r="K2888" i="7" s="1"/>
  <c r="J2886" i="7"/>
  <c r="J2887" i="7"/>
  <c r="J2897" i="7"/>
  <c r="J2898" i="7"/>
  <c r="K2899" i="7"/>
  <c r="J2906" i="7" s="1"/>
  <c r="K2907" i="7" s="1"/>
  <c r="J2901" i="7"/>
  <c r="J2902" i="7"/>
  <c r="J2903" i="7"/>
  <c r="K2904" i="7"/>
  <c r="J2913" i="7"/>
  <c r="J2914" i="7"/>
  <c r="K2915" i="7" s="1"/>
  <c r="J2917" i="7"/>
  <c r="J2918" i="7"/>
  <c r="J2919" i="7"/>
  <c r="K2920" i="7"/>
  <c r="J2922" i="7"/>
  <c r="J2929" i="7"/>
  <c r="J2930" i="7"/>
  <c r="K2931" i="7" s="1"/>
  <c r="J2938" i="7" s="1"/>
  <c r="J2933" i="7"/>
  <c r="J2934" i="7"/>
  <c r="J2935" i="7"/>
  <c r="K2939" i="7" s="1"/>
  <c r="K2940" i="7" s="1"/>
  <c r="J2945" i="7"/>
  <c r="K2947" i="7" s="1"/>
  <c r="J2946" i="7"/>
  <c r="J2949" i="7"/>
  <c r="J2950" i="7"/>
  <c r="J2951" i="7"/>
  <c r="J2954" i="7"/>
  <c r="K2955" i="7"/>
  <c r="K2956" i="7" s="1"/>
  <c r="J2962" i="7"/>
  <c r="K2964" i="7" s="1"/>
  <c r="J2963" i="7"/>
  <c r="J2966" i="7"/>
  <c r="J2967" i="7"/>
  <c r="J2968" i="7"/>
  <c r="K2970" i="7" s="1"/>
  <c r="J2969" i="7"/>
  <c r="J2972" i="7"/>
  <c r="K2973" i="7"/>
  <c r="K2974" i="7"/>
  <c r="J2979" i="7"/>
  <c r="J2980" i="7"/>
  <c r="J2983" i="7"/>
  <c r="J2984" i="7"/>
  <c r="J2985" i="7"/>
  <c r="J2986" i="7"/>
  <c r="J2996" i="7"/>
  <c r="J2997" i="7"/>
  <c r="J3000" i="7"/>
  <c r="J3001" i="7"/>
  <c r="J3002" i="7"/>
  <c r="J3003" i="7"/>
  <c r="K3004" i="7" s="1"/>
  <c r="J3013" i="7"/>
  <c r="J3014" i="7"/>
  <c r="J3017" i="7"/>
  <c r="J3018" i="7"/>
  <c r="J3019" i="7"/>
  <c r="J3020" i="7"/>
  <c r="J3030" i="7"/>
  <c r="J3031" i="7"/>
  <c r="K3032" i="7"/>
  <c r="J3040" i="7" s="1"/>
  <c r="J3034" i="7"/>
  <c r="K3038" i="7" s="1"/>
  <c r="J3035" i="7"/>
  <c r="J3036" i="7"/>
  <c r="J3037" i="7"/>
  <c r="K3041" i="7"/>
  <c r="K3042" i="7"/>
  <c r="J3048" i="7"/>
  <c r="K3050" i="7" s="1"/>
  <c r="J3049" i="7"/>
  <c r="J3052" i="7"/>
  <c r="J3053" i="7"/>
  <c r="J3054" i="7"/>
  <c r="J3055" i="7"/>
  <c r="J3058" i="7"/>
  <c r="K3059" i="7" s="1"/>
  <c r="J3065" i="7"/>
  <c r="J3066" i="7"/>
  <c r="K3067" i="7"/>
  <c r="J3075" i="7" s="1"/>
  <c r="J3069" i="7"/>
  <c r="K3073" i="7" s="1"/>
  <c r="J3070" i="7"/>
  <c r="J3071" i="7"/>
  <c r="J3072" i="7"/>
  <c r="J3082" i="7"/>
  <c r="J3083" i="7"/>
  <c r="K3084" i="7"/>
  <c r="J3092" i="7" s="1"/>
  <c r="J3086" i="7"/>
  <c r="J3087" i="7"/>
  <c r="J3088" i="7"/>
  <c r="J3089" i="7"/>
  <c r="J3099" i="7"/>
  <c r="J3100" i="7"/>
  <c r="K3101" i="7"/>
  <c r="J3109" i="7" s="1"/>
  <c r="J3103" i="7"/>
  <c r="J3104" i="7"/>
  <c r="K3107" i="7" s="1"/>
  <c r="J3105" i="7"/>
  <c r="J3106" i="7"/>
  <c r="J3116" i="7"/>
  <c r="J3117" i="7"/>
  <c r="K3118" i="7"/>
  <c r="J3120" i="7"/>
  <c r="J3121" i="7"/>
  <c r="J3122" i="7"/>
  <c r="J3123" i="7"/>
  <c r="J3126" i="7"/>
  <c r="J3133" i="7"/>
  <c r="J3134" i="7"/>
  <c r="K3135" i="7" s="1"/>
  <c r="J3137" i="7"/>
  <c r="J3138" i="7"/>
  <c r="J3139" i="7"/>
  <c r="K3144" i="7" s="1"/>
  <c r="J3140" i="7"/>
  <c r="J3143" i="7"/>
  <c r="J3150" i="7"/>
  <c r="J3151" i="7"/>
  <c r="K3152" i="7"/>
  <c r="J3160" i="7" s="1"/>
  <c r="J3154" i="7"/>
  <c r="J3155" i="7"/>
  <c r="J3156" i="7"/>
  <c r="J3157" i="7"/>
  <c r="J3167" i="7"/>
  <c r="J3168" i="7"/>
  <c r="J3171" i="7"/>
  <c r="J3172" i="7"/>
  <c r="J3173" i="7"/>
  <c r="J3174" i="7"/>
  <c r="J3184" i="7"/>
  <c r="J3185" i="7"/>
  <c r="K3186" i="7"/>
  <c r="J3188" i="7"/>
  <c r="J3189" i="7"/>
  <c r="J3190" i="7"/>
  <c r="K3195" i="7" s="1"/>
  <c r="J3191" i="7"/>
  <c r="J3194" i="7"/>
  <c r="J3201" i="7"/>
  <c r="J3202" i="7"/>
  <c r="J3205" i="7"/>
  <c r="K3209" i="7" s="1"/>
  <c r="J3206" i="7"/>
  <c r="J3207" i="7"/>
  <c r="J3208" i="7"/>
  <c r="J3218" i="7"/>
  <c r="K3220" i="7" s="1"/>
  <c r="J3219" i="7"/>
  <c r="J3222" i="7"/>
  <c r="J3223" i="7"/>
  <c r="J3224" i="7"/>
  <c r="K3226" i="7" s="1"/>
  <c r="J3225" i="7"/>
  <c r="J3228" i="7"/>
  <c r="K3229" i="7"/>
  <c r="J3235" i="7"/>
  <c r="K3237" i="7" s="1"/>
  <c r="J3242" i="7" s="1"/>
  <c r="J3236" i="7"/>
  <c r="J3239" i="7"/>
  <c r="K3240" i="7"/>
  <c r="J3249" i="7"/>
  <c r="J3250" i="7"/>
  <c r="J3253" i="7"/>
  <c r="J3254" i="7"/>
  <c r="K3255" i="7"/>
  <c r="J3264" i="7"/>
  <c r="J3265" i="7"/>
  <c r="K3266" i="7" s="1"/>
  <c r="J3268" i="7"/>
  <c r="J3269" i="7"/>
  <c r="J3272" i="7"/>
  <c r="K3273" i="7"/>
  <c r="J3279" i="7"/>
  <c r="J3280" i="7"/>
  <c r="J3283" i="7"/>
  <c r="K3285" i="7" s="1"/>
  <c r="J3284" i="7"/>
  <c r="J3294" i="7"/>
  <c r="J3295" i="7"/>
  <c r="J3298" i="7"/>
  <c r="J3299" i="7"/>
  <c r="K3300" i="7"/>
  <c r="J3309" i="7"/>
  <c r="J3310" i="7"/>
  <c r="J3313" i="7"/>
  <c r="J3314" i="7"/>
  <c r="J3324" i="7"/>
  <c r="J3325" i="7"/>
  <c r="J3328" i="7"/>
  <c r="J3329" i="7"/>
  <c r="K3330" i="7"/>
  <c r="J3339" i="7"/>
  <c r="J3340" i="7"/>
  <c r="J3343" i="7"/>
  <c r="J3344" i="7"/>
  <c r="K3345" i="7"/>
  <c r="J3354" i="7"/>
  <c r="J3355" i="7"/>
  <c r="J3358" i="7"/>
  <c r="J3359" i="7"/>
  <c r="J3369" i="7"/>
  <c r="K3371" i="7" s="1"/>
  <c r="J3370" i="7"/>
  <c r="J3373" i="7"/>
  <c r="J3374" i="7"/>
  <c r="K3375" i="7"/>
  <c r="J3377" i="7"/>
  <c r="K3378" i="7" s="1"/>
  <c r="J3384" i="7"/>
  <c r="K3386" i="7" s="1"/>
  <c r="J3392" i="7" s="1"/>
  <c r="J3385" i="7"/>
  <c r="J3388" i="7"/>
  <c r="K3390" i="7" s="1"/>
  <c r="J3389" i="7"/>
  <c r="J3399" i="7"/>
  <c r="J3400" i="7"/>
  <c r="J3403" i="7"/>
  <c r="K3405" i="7" s="1"/>
  <c r="J3404" i="7"/>
  <c r="J3414" i="7"/>
  <c r="J3415" i="7"/>
  <c r="K3416" i="7"/>
  <c r="J3418" i="7"/>
  <c r="J3419" i="7"/>
  <c r="K3423" i="7" s="1"/>
  <c r="K3424" i="7" s="1"/>
  <c r="K3420" i="7"/>
  <c r="J3422" i="7"/>
  <c r="K3425" i="7"/>
  <c r="K3412" i="7" s="1"/>
  <c r="J3429" i="7"/>
  <c r="J3430" i="7"/>
  <c r="K3431" i="7"/>
  <c r="J3433" i="7"/>
  <c r="J3440" i="7"/>
  <c r="J3441" i="7"/>
  <c r="K3442" i="7"/>
  <c r="J3448" i="7" s="1"/>
  <c r="J3444" i="7"/>
  <c r="J3445" i="7"/>
  <c r="K3446" i="7"/>
  <c r="J3455" i="7"/>
  <c r="J3456" i="7"/>
  <c r="J3459" i="7"/>
  <c r="J3460" i="7"/>
  <c r="K3461" i="7" s="1"/>
  <c r="J3470" i="7"/>
  <c r="J3471" i="7"/>
  <c r="K3472" i="7" s="1"/>
  <c r="J3478" i="7" s="1"/>
  <c r="J3474" i="7"/>
  <c r="J3475" i="7"/>
  <c r="K3476" i="7"/>
  <c r="K3479" i="7"/>
  <c r="J3485" i="7"/>
  <c r="K3487" i="7" s="1"/>
  <c r="J3486" i="7"/>
  <c r="J3489" i="7"/>
  <c r="K3490" i="7"/>
  <c r="J3492" i="7"/>
  <c r="K3493" i="7"/>
  <c r="J3499" i="7"/>
  <c r="J3500" i="7"/>
  <c r="J3503" i="7"/>
  <c r="K3504" i="7"/>
  <c r="J3513" i="7"/>
  <c r="J3514" i="7"/>
  <c r="K3515" i="7"/>
  <c r="J3517" i="7" s="1"/>
  <c r="J3524" i="7"/>
  <c r="J3525" i="7"/>
  <c r="J3535" i="7"/>
  <c r="J3536" i="7"/>
  <c r="K3537" i="7" s="1"/>
  <c r="J3539" i="7"/>
  <c r="J3546" i="7"/>
  <c r="J3547" i="7"/>
  <c r="K3548" i="7"/>
  <c r="J3550" i="7"/>
  <c r="K3554" i="7" s="1"/>
  <c r="K3551" i="7"/>
  <c r="J3553" i="7"/>
  <c r="J3560" i="7"/>
  <c r="J3561" i="7"/>
  <c r="K3562" i="7"/>
  <c r="J3567" i="7" s="1"/>
  <c r="J3564" i="7"/>
  <c r="K3565" i="7" s="1"/>
  <c r="J3574" i="7"/>
  <c r="J3575" i="7"/>
  <c r="K3576" i="7" s="1"/>
  <c r="J3581" i="7" s="1"/>
  <c r="J3578" i="7"/>
  <c r="K3579" i="7"/>
  <c r="J3588" i="7"/>
  <c r="K3590" i="7" s="1"/>
  <c r="J3595" i="7" s="1"/>
  <c r="J3589" i="7"/>
  <c r="J3592" i="7"/>
  <c r="K3593" i="7" s="1"/>
  <c r="K3596" i="7"/>
  <c r="K3597" i="7" s="1"/>
  <c r="K3598" i="7"/>
  <c r="K3586" i="7" s="1"/>
  <c r="J3602" i="7"/>
  <c r="J3603" i="7"/>
  <c r="J3606" i="7"/>
  <c r="K3607" i="7"/>
  <c r="J3616" i="7"/>
  <c r="J3617" i="7"/>
  <c r="K3618" i="7"/>
  <c r="J3623" i="7" s="1"/>
  <c r="J3620" i="7"/>
  <c r="K3621" i="7"/>
  <c r="J3630" i="7"/>
  <c r="J3631" i="7"/>
  <c r="J3634" i="7"/>
  <c r="K3635" i="7"/>
  <c r="J3644" i="7"/>
  <c r="J3645" i="7"/>
  <c r="K3646" i="7"/>
  <c r="J3648" i="7"/>
  <c r="K3649" i="7"/>
  <c r="J3651" i="7"/>
  <c r="K3652" i="7"/>
  <c r="K3653" i="7"/>
  <c r="J3658" i="7"/>
  <c r="J3659" i="7"/>
  <c r="J3662" i="7"/>
  <c r="K3663" i="7" s="1"/>
  <c r="J3672" i="7"/>
  <c r="J3673" i="7"/>
  <c r="K3674" i="7" s="1"/>
  <c r="J3680" i="7" s="1"/>
  <c r="J3676" i="7"/>
  <c r="J3677" i="7"/>
  <c r="K3678" i="7"/>
  <c r="J3687" i="7"/>
  <c r="J3688" i="7"/>
  <c r="K3689" i="7"/>
  <c r="J3691" i="7"/>
  <c r="J3692" i="7"/>
  <c r="K3693" i="7"/>
  <c r="J3695" i="7"/>
  <c r="K3696" i="7"/>
  <c r="K3697" i="7"/>
  <c r="K3698" i="7"/>
  <c r="K3685" i="7" s="1"/>
  <c r="J3702" i="7"/>
  <c r="J3703" i="7"/>
  <c r="K3704" i="7"/>
  <c r="J3706" i="7"/>
  <c r="J3709" i="7"/>
  <c r="J3716" i="7"/>
  <c r="J3717" i="7"/>
  <c r="K3718" i="7"/>
  <c r="J3723" i="7" s="1"/>
  <c r="J3720" i="7"/>
  <c r="K3721" i="7" s="1"/>
  <c r="J3730" i="7"/>
  <c r="K3732" i="7" s="1"/>
  <c r="J3731" i="7"/>
  <c r="J3734" i="7"/>
  <c r="K3738" i="7" s="1"/>
  <c r="K3735" i="7"/>
  <c r="J3737" i="7"/>
  <c r="J3744" i="7"/>
  <c r="K3746" i="7" s="1"/>
  <c r="J3751" i="7" s="1"/>
  <c r="J3745" i="7"/>
  <c r="J3748" i="7"/>
  <c r="K3749" i="7" s="1"/>
  <c r="K3752" i="7"/>
  <c r="K3754" i="7" s="1"/>
  <c r="K3742" i="7" s="1"/>
  <c r="K3753" i="7"/>
  <c r="J3758" i="7"/>
  <c r="J3759" i="7"/>
  <c r="J3762" i="7"/>
  <c r="K3763" i="7"/>
  <c r="J3772" i="7"/>
  <c r="J3773" i="7"/>
  <c r="K3774" i="7"/>
  <c r="J3776" i="7"/>
  <c r="K3777" i="7"/>
  <c r="J3779" i="7"/>
  <c r="K3780" i="7"/>
  <c r="K3781" i="7"/>
  <c r="K3782" i="7"/>
  <c r="K3770" i="7" s="1"/>
  <c r="J3786" i="7"/>
  <c r="J3787" i="7"/>
  <c r="J3790" i="7"/>
  <c r="K3791" i="7" s="1"/>
  <c r="J3800" i="7"/>
  <c r="J3801" i="7"/>
  <c r="K3802" i="7"/>
  <c r="J3804" i="7"/>
  <c r="K3805" i="7"/>
  <c r="J3807" i="7"/>
  <c r="K3808" i="7"/>
  <c r="K3809" i="7" s="1"/>
  <c r="J3814" i="7"/>
  <c r="K3816" i="7" s="1"/>
  <c r="J3821" i="7" s="1"/>
  <c r="J3815" i="7"/>
  <c r="J3818" i="7"/>
  <c r="K3819" i="7" s="1"/>
  <c r="K3822" i="7"/>
  <c r="J3828" i="7"/>
  <c r="J3829" i="7"/>
  <c r="J3832" i="7"/>
  <c r="K3833" i="7"/>
  <c r="J3842" i="7"/>
  <c r="J3843" i="7"/>
  <c r="K3844" i="7"/>
  <c r="J3849" i="7" s="1"/>
  <c r="J3846" i="7"/>
  <c r="K3847" i="7" s="1"/>
  <c r="J3856" i="7"/>
  <c r="J3857" i="7"/>
  <c r="J3860" i="7"/>
  <c r="K3861" i="7"/>
  <c r="J3870" i="7"/>
  <c r="K3872" i="7" s="1"/>
  <c r="J3877" i="7" s="1"/>
  <c r="J3871" i="7"/>
  <c r="J3874" i="7"/>
  <c r="K3875" i="7" s="1"/>
  <c r="J3884" i="7"/>
  <c r="J3885" i="7"/>
  <c r="J3888" i="7"/>
  <c r="K3889" i="7"/>
  <c r="J3898" i="7"/>
  <c r="J3899" i="7"/>
  <c r="J3902" i="7"/>
  <c r="J3903" i="7"/>
  <c r="K3904" i="7"/>
  <c r="J3913" i="7"/>
  <c r="J3914" i="7"/>
  <c r="J3917" i="7"/>
  <c r="K3919" i="7" s="1"/>
  <c r="J3918" i="7"/>
  <c r="J3928" i="7"/>
  <c r="J3929" i="7"/>
  <c r="K3930" i="7" s="1"/>
  <c r="J3932" i="7"/>
  <c r="K3933" i="7" s="1"/>
  <c r="J3935" i="7"/>
  <c r="K3936" i="7"/>
  <c r="J3942" i="7"/>
  <c r="J3943" i="7"/>
  <c r="J3946" i="7"/>
  <c r="K3947" i="7"/>
  <c r="J3956" i="7"/>
  <c r="K3958" i="7" s="1"/>
  <c r="J3957" i="7"/>
  <c r="J3960" i="7"/>
  <c r="K3961" i="7"/>
  <c r="J3963" i="7"/>
  <c r="K3964" i="7" s="1"/>
  <c r="K3965" i="7"/>
  <c r="J3970" i="7"/>
  <c r="J3971" i="7"/>
  <c r="K3972" i="7"/>
  <c r="J3974" i="7"/>
  <c r="J3975" i="7"/>
  <c r="K3979" i="7" s="1"/>
  <c r="K3980" i="7" s="1"/>
  <c r="K3976" i="7"/>
  <c r="J3978" i="7"/>
  <c r="K3981" i="7"/>
  <c r="K3968" i="7" s="1"/>
  <c r="J3985" i="7"/>
  <c r="K3987" i="7" s="1"/>
  <c r="J3992" i="7" s="1"/>
  <c r="J3986" i="7"/>
  <c r="J3989" i="7"/>
  <c r="K3990" i="7" s="1"/>
  <c r="J3999" i="7"/>
  <c r="J4000" i="7"/>
  <c r="K4001" i="7" s="1"/>
  <c r="J4003" i="7"/>
  <c r="K4004" i="7" s="1"/>
  <c r="J4006" i="7"/>
  <c r="K4007" i="7" s="1"/>
  <c r="J4013" i="7"/>
  <c r="K4014" i="7" s="1"/>
  <c r="J4016" i="7"/>
  <c r="K4017" i="7" s="1"/>
  <c r="J4019" i="7"/>
  <c r="K4020" i="7"/>
  <c r="J4026" i="7"/>
  <c r="K4027" i="7" s="1"/>
  <c r="J4032" i="7" s="1"/>
  <c r="J4029" i="7"/>
  <c r="K4030" i="7"/>
  <c r="J4039" i="7"/>
  <c r="J4040" i="7"/>
  <c r="K4041" i="7"/>
  <c r="J4047" i="7" s="1"/>
  <c r="J4043" i="7"/>
  <c r="J4044" i="7"/>
  <c r="K4045" i="7"/>
  <c r="J4054" i="7"/>
  <c r="J4055" i="7"/>
  <c r="K4056" i="7" s="1"/>
  <c r="J4058" i="7"/>
  <c r="K4059" i="7" s="1"/>
  <c r="J4061" i="7"/>
  <c r="K4062" i="7"/>
  <c r="J4068" i="7"/>
  <c r="J4069" i="7"/>
  <c r="J4072" i="7"/>
  <c r="J4073" i="7"/>
  <c r="K4074" i="7"/>
  <c r="J4083" i="7"/>
  <c r="J4084" i="7"/>
  <c r="J4087" i="7"/>
  <c r="K4090" i="7" s="1"/>
  <c r="J4088" i="7"/>
  <c r="J4089" i="7"/>
  <c r="J4099" i="7"/>
  <c r="J4100" i="7"/>
  <c r="K4101" i="7"/>
  <c r="J4106" i="7" s="1"/>
  <c r="K4107" i="7" s="1"/>
  <c r="J4103" i="7"/>
  <c r="K4104" i="7" s="1"/>
  <c r="J4113" i="7"/>
  <c r="J4114" i="7"/>
  <c r="K4115" i="7"/>
  <c r="J4121" i="7" s="1"/>
  <c r="J4117" i="7"/>
  <c r="K4122" i="7" s="1"/>
  <c r="J4118" i="7"/>
  <c r="J4128" i="7"/>
  <c r="J4129" i="7"/>
  <c r="J4132" i="7"/>
  <c r="K4134" i="7" s="1"/>
  <c r="J4133" i="7"/>
  <c r="J4143" i="7"/>
  <c r="J4144" i="7"/>
  <c r="K4145" i="7"/>
  <c r="J4150" i="7" s="1"/>
  <c r="J4147" i="7"/>
  <c r="K4148" i="7" s="1"/>
  <c r="J4157" i="7"/>
  <c r="J4158" i="7"/>
  <c r="J4161" i="7"/>
  <c r="K4162" i="7" s="1"/>
  <c r="J4171" i="7"/>
  <c r="K4173" i="7" s="1"/>
  <c r="J4178" i="7" s="1"/>
  <c r="J4172" i="7"/>
  <c r="J4175" i="7"/>
  <c r="K4176" i="7"/>
  <c r="J4185" i="7"/>
  <c r="J4186" i="7"/>
  <c r="J4189" i="7"/>
  <c r="K4190" i="7" s="1"/>
  <c r="J4199" i="7"/>
  <c r="J4200" i="7"/>
  <c r="K4201" i="7"/>
  <c r="J4203" i="7"/>
  <c r="K4204" i="7" s="1"/>
  <c r="J4206" i="7"/>
  <c r="J4215" i="7"/>
  <c r="J4216" i="7"/>
  <c r="K4217" i="7"/>
  <c r="J4223" i="7" s="1"/>
  <c r="J4219" i="7"/>
  <c r="K4221" i="7" s="1"/>
  <c r="J4220" i="7"/>
  <c r="J4230" i="7"/>
  <c r="K4232" i="7" s="1"/>
  <c r="J4231" i="7"/>
  <c r="J4234" i="7"/>
  <c r="J4235" i="7"/>
  <c r="J4236" i="7"/>
  <c r="K4237" i="7"/>
  <c r="J4239" i="7"/>
  <c r="K4240" i="7" s="1"/>
  <c r="J4246" i="7"/>
  <c r="J4247" i="7"/>
  <c r="K4248" i="7"/>
  <c r="J4253" i="7" s="1"/>
  <c r="J4250" i="7"/>
  <c r="K4251" i="7" s="1"/>
  <c r="J4260" i="7"/>
  <c r="K4262" i="7" s="1"/>
  <c r="J4267" i="7" s="1"/>
  <c r="J4261" i="7"/>
  <c r="J4264" i="7"/>
  <c r="K4265" i="7" s="1"/>
  <c r="J4274" i="7"/>
  <c r="J4275" i="7"/>
  <c r="J4278" i="7"/>
  <c r="K4279" i="7"/>
  <c r="J4288" i="7"/>
  <c r="J4289" i="7"/>
  <c r="K4290" i="7"/>
  <c r="J4295" i="7" s="1"/>
  <c r="J4292" i="7"/>
  <c r="K4293" i="7"/>
  <c r="K4296" i="7"/>
  <c r="K4297" i="7"/>
  <c r="J4302" i="7"/>
  <c r="K4303" i="7" s="1"/>
  <c r="J4310" i="7" s="1"/>
  <c r="K4311" i="7" s="1"/>
  <c r="J4305" i="7"/>
  <c r="K4308" i="7" s="1"/>
  <c r="J4306" i="7"/>
  <c r="J4307" i="7"/>
  <c r="J4317" i="7"/>
  <c r="J4320" i="7"/>
  <c r="K4321" i="7"/>
  <c r="J4330" i="7"/>
  <c r="J4331" i="7"/>
  <c r="K4332" i="7"/>
  <c r="J4337" i="7" s="1"/>
  <c r="J4334" i="7"/>
  <c r="K4335" i="7" s="1"/>
  <c r="J4344" i="7"/>
  <c r="K4346" i="7" s="1"/>
  <c r="J4351" i="7" s="1"/>
  <c r="J4345" i="7"/>
  <c r="J4348" i="7"/>
  <c r="K4349" i="7" s="1"/>
  <c r="K4352" i="7"/>
  <c r="J4358" i="7"/>
  <c r="J4359" i="7"/>
  <c r="J4362" i="7"/>
  <c r="K4363" i="7" s="1"/>
  <c r="J4372" i="7"/>
  <c r="K4374" i="7" s="1"/>
  <c r="J4379" i="7" s="1"/>
  <c r="J4373" i="7"/>
  <c r="J4376" i="7"/>
  <c r="K4377" i="7" s="1"/>
  <c r="J4386" i="7"/>
  <c r="K4388" i="7" s="1"/>
  <c r="J4393" i="7" s="1"/>
  <c r="J4387" i="7"/>
  <c r="J4390" i="7"/>
  <c r="K4391" i="7"/>
  <c r="J4400" i="7"/>
  <c r="K4402" i="7" s="1"/>
  <c r="J4401" i="7"/>
  <c r="J4404" i="7"/>
  <c r="J4405" i="7"/>
  <c r="K4406" i="7"/>
  <c r="J4408" i="7"/>
  <c r="K4409" i="7" s="1"/>
  <c r="J4415" i="7"/>
  <c r="J4416" i="7"/>
  <c r="K4417" i="7"/>
  <c r="J4422" i="7" s="1"/>
  <c r="J4419" i="7"/>
  <c r="K4420" i="7" s="1"/>
  <c r="J4429" i="7"/>
  <c r="J4430" i="7"/>
  <c r="K4438" i="7" s="1"/>
  <c r="K4431" i="7"/>
  <c r="J4437" i="7" s="1"/>
  <c r="J4433" i="7"/>
  <c r="J4434" i="7"/>
  <c r="K4435" i="7"/>
  <c r="J4444" i="7"/>
  <c r="J4445" i="7"/>
  <c r="J4448" i="7"/>
  <c r="K4449" i="7"/>
  <c r="J4458" i="7"/>
  <c r="J4459" i="7"/>
  <c r="K4460" i="7"/>
  <c r="J4465" i="7" s="1"/>
  <c r="J4462" i="7"/>
  <c r="K4463" i="7"/>
  <c r="J4472" i="7"/>
  <c r="K4473" i="7"/>
  <c r="K4474" i="7"/>
  <c r="J4480" i="7"/>
  <c r="K4482" i="7" s="1"/>
  <c r="J4488" i="7" s="1"/>
  <c r="J4481" i="7"/>
  <c r="J4484" i="7"/>
  <c r="J4485" i="7"/>
  <c r="K4486" i="7"/>
  <c r="J4495" i="7"/>
  <c r="J4496" i="7"/>
  <c r="K4497" i="7" s="1"/>
  <c r="J4503" i="7" s="1"/>
  <c r="J4499" i="7"/>
  <c r="K4501" i="7" s="1"/>
  <c r="J4500" i="7"/>
  <c r="J4510" i="7"/>
  <c r="J4511" i="7"/>
  <c r="J4514" i="7"/>
  <c r="J4515" i="7"/>
  <c r="K4516" i="7" s="1"/>
  <c r="J4525" i="7"/>
  <c r="J4526" i="7"/>
  <c r="K4527" i="7"/>
  <c r="J4529" i="7"/>
  <c r="K4530" i="7" s="1"/>
  <c r="J4532" i="7"/>
  <c r="K4533" i="7"/>
  <c r="K4534" i="7"/>
  <c r="J4539" i="7"/>
  <c r="J4540" i="7"/>
  <c r="K4541" i="7" s="1"/>
  <c r="J4550" i="7" s="1"/>
  <c r="J4543" i="7"/>
  <c r="J4544" i="7"/>
  <c r="K4548" i="7" s="1"/>
  <c r="J4545" i="7"/>
  <c r="J4546" i="7"/>
  <c r="J4547" i="7"/>
  <c r="J4557" i="7"/>
  <c r="J4560" i="7"/>
  <c r="K4561" i="7"/>
  <c r="J4570" i="7"/>
  <c r="K4571" i="7"/>
  <c r="J4573" i="7"/>
  <c r="K4574" i="7"/>
  <c r="J4576" i="7"/>
  <c r="J4583" i="7"/>
  <c r="K4584" i="7"/>
  <c r="J4586" i="7"/>
  <c r="K4587" i="7"/>
  <c r="J4589" i="7"/>
  <c r="K4590" i="7"/>
  <c r="K4592" i="7" s="1"/>
  <c r="K4581" i="7" s="1"/>
  <c r="K4591" i="7"/>
  <c r="J4596" i="7"/>
  <c r="K4598" i="7" s="1"/>
  <c r="J4603" i="7" s="1"/>
  <c r="K4604" i="7" s="1"/>
  <c r="J4597" i="7"/>
  <c r="J4600" i="7"/>
  <c r="K4601" i="7" s="1"/>
  <c r="J4610" i="7"/>
  <c r="J4611" i="7"/>
  <c r="K4612" i="7"/>
  <c r="J4617" i="7" s="1"/>
  <c r="J4614" i="7"/>
  <c r="K4615" i="7" s="1"/>
  <c r="J4624" i="7"/>
  <c r="K4626" i="7" s="1"/>
  <c r="J4631" i="7" s="1"/>
  <c r="J4625" i="7"/>
  <c r="J4628" i="7"/>
  <c r="K4629" i="7"/>
  <c r="J4638" i="7"/>
  <c r="J4639" i="7"/>
  <c r="K4640" i="7"/>
  <c r="J4642" i="7"/>
  <c r="K4643" i="7" s="1"/>
  <c r="J4645" i="7"/>
  <c r="J4652" i="7"/>
  <c r="J4653" i="7"/>
  <c r="J4656" i="7"/>
  <c r="J4657" i="7"/>
  <c r="K4658" i="7" s="1"/>
  <c r="J4667" i="7"/>
  <c r="J4668" i="7"/>
  <c r="K4669" i="7" s="1"/>
  <c r="J4671" i="7"/>
  <c r="K4675" i="7" s="1"/>
  <c r="K4672" i="7"/>
  <c r="J4674" i="7"/>
  <c r="J4681" i="7"/>
  <c r="J4682" i="7"/>
  <c r="K4683" i="7"/>
  <c r="J4689" i="7" s="1"/>
  <c r="J4685" i="7"/>
  <c r="K4687" i="7" s="1"/>
  <c r="J4686" i="7"/>
  <c r="J4696" i="7"/>
  <c r="K4698" i="7" s="1"/>
  <c r="J4703" i="7" s="1"/>
  <c r="J4697" i="7"/>
  <c r="J4700" i="7"/>
  <c r="K4701" i="7"/>
  <c r="J4710" i="7"/>
  <c r="J4711" i="7"/>
  <c r="K4712" i="7"/>
  <c r="J4714" i="7"/>
  <c r="J4717" i="7"/>
  <c r="J4724" i="7"/>
  <c r="J4725" i="7"/>
  <c r="K4726" i="7"/>
  <c r="J4731" i="7" s="1"/>
  <c r="J4728" i="7"/>
  <c r="K4729" i="7" s="1"/>
  <c r="J4738" i="7"/>
  <c r="J4739" i="7"/>
  <c r="K4746" i="7" s="1"/>
  <c r="K4740" i="7"/>
  <c r="J4745" i="7" s="1"/>
  <c r="J4742" i="7"/>
  <c r="K4743" i="7"/>
  <c r="J4752" i="7"/>
  <c r="J4753" i="7"/>
  <c r="K4754" i="7" s="1"/>
  <c r="J4759" i="7" s="1"/>
  <c r="J4756" i="7"/>
  <c r="K4757" i="7" s="1"/>
  <c r="J4766" i="7"/>
  <c r="J4767" i="7"/>
  <c r="K4768" i="7" s="1"/>
  <c r="J4773" i="7" s="1"/>
  <c r="J4770" i="7"/>
  <c r="K4771" i="7" s="1"/>
  <c r="J4780" i="7"/>
  <c r="J4781" i="7"/>
  <c r="J4784" i="7"/>
  <c r="K4785" i="7" s="1"/>
  <c r="J4794" i="7"/>
  <c r="J4795" i="7"/>
  <c r="K4796" i="7"/>
  <c r="J4798" i="7"/>
  <c r="K4799" i="7" s="1"/>
  <c r="J4801" i="7"/>
  <c r="K4802" i="7"/>
  <c r="K4803" i="7" s="1"/>
  <c r="K4804" i="7" s="1"/>
  <c r="K4792" i="7" s="1"/>
  <c r="J4808" i="7"/>
  <c r="J4809" i="7"/>
  <c r="J4812" i="7"/>
  <c r="K4813" i="7"/>
  <c r="J4822" i="7"/>
  <c r="K4824" i="7" s="1"/>
  <c r="J4829" i="7" s="1"/>
  <c r="J4823" i="7"/>
  <c r="J4826" i="7"/>
  <c r="K4827" i="7" s="1"/>
  <c r="K4830" i="7"/>
  <c r="K4831" i="7"/>
  <c r="K4832" i="7"/>
  <c r="K4820" i="7" s="1"/>
  <c r="J4836" i="7"/>
  <c r="J4837" i="7"/>
  <c r="J4840" i="7"/>
  <c r="K4841" i="7"/>
  <c r="J4850" i="7"/>
  <c r="K4852" i="7" s="1"/>
  <c r="J4857" i="7" s="1"/>
  <c r="J4851" i="7"/>
  <c r="J4854" i="7"/>
  <c r="K4855" i="7" s="1"/>
  <c r="J4864" i="7"/>
  <c r="J4865" i="7"/>
  <c r="J4868" i="7"/>
  <c r="K4869" i="7"/>
  <c r="J4878" i="7"/>
  <c r="K4880" i="7" s="1"/>
  <c r="J4885" i="7" s="1"/>
  <c r="J4879" i="7"/>
  <c r="J4882" i="7"/>
  <c r="K4883" i="7"/>
  <c r="J4892" i="7"/>
  <c r="K4894" i="7" s="1"/>
  <c r="J4893" i="7"/>
  <c r="J4896" i="7"/>
  <c r="K4897" i="7"/>
  <c r="J4899" i="7"/>
  <c r="K4900" i="7" s="1"/>
  <c r="J4906" i="7"/>
  <c r="J4907" i="7"/>
  <c r="J4910" i="7"/>
  <c r="K4911" i="7" s="1"/>
  <c r="J4920" i="7"/>
  <c r="J4921" i="7"/>
  <c r="J4924" i="7"/>
  <c r="K4925" i="7" s="1"/>
  <c r="J4934" i="7"/>
  <c r="J4935" i="7"/>
  <c r="J4938" i="7"/>
  <c r="K4939" i="7"/>
  <c r="J4948" i="7"/>
  <c r="J4949" i="7"/>
  <c r="K4950" i="7" s="1"/>
  <c r="J4955" i="7" s="1"/>
  <c r="J4952" i="7"/>
  <c r="K4953" i="7"/>
  <c r="J4962" i="7"/>
  <c r="J4963" i="7"/>
  <c r="K4964" i="7" s="1"/>
  <c r="J4969" i="7" s="1"/>
  <c r="J4966" i="7"/>
  <c r="K4967" i="7"/>
  <c r="J4976" i="7"/>
  <c r="J4977" i="7"/>
  <c r="J4980" i="7"/>
  <c r="K4981" i="7"/>
  <c r="J4990" i="7"/>
  <c r="J4991" i="7"/>
  <c r="J4994" i="7"/>
  <c r="K4995" i="7" s="1"/>
  <c r="J5004" i="7"/>
  <c r="J5005" i="7"/>
  <c r="J5008" i="7"/>
  <c r="K5009" i="7"/>
  <c r="J5018" i="7"/>
  <c r="J5019" i="7"/>
  <c r="J5022" i="7"/>
  <c r="K5023" i="7"/>
  <c r="J5032" i="7"/>
  <c r="K5034" i="7" s="1"/>
  <c r="J5039" i="7" s="1"/>
  <c r="J5033" i="7"/>
  <c r="J5036" i="7"/>
  <c r="K5037" i="7"/>
  <c r="K5040" i="7"/>
  <c r="K5041" i="7"/>
  <c r="J5046" i="7"/>
  <c r="K5048" i="7" s="1"/>
  <c r="J5053" i="7" s="1"/>
  <c r="J5047" i="7"/>
  <c r="J5050" i="7"/>
  <c r="K5051" i="7" s="1"/>
  <c r="J5061" i="7"/>
  <c r="K5063" i="7" s="1"/>
  <c r="J5068" i="7" s="1"/>
  <c r="K5069" i="7" s="1"/>
  <c r="J5062" i="7"/>
  <c r="J5065" i="7"/>
  <c r="K5066" i="7"/>
  <c r="J5075" i="7"/>
  <c r="J5076" i="7"/>
  <c r="K5077" i="7"/>
  <c r="J5082" i="7" s="1"/>
  <c r="K5083" i="7" s="1"/>
  <c r="J5079" i="7"/>
  <c r="K5080" i="7" s="1"/>
  <c r="J5089" i="7"/>
  <c r="K5091" i="7" s="1"/>
  <c r="J5096" i="7" s="1"/>
  <c r="K5097" i="7" s="1"/>
  <c r="J5090" i="7"/>
  <c r="J5093" i="7"/>
  <c r="K5094" i="7" s="1"/>
  <c r="J5103" i="7"/>
  <c r="J5104" i="7"/>
  <c r="K5105" i="7"/>
  <c r="J5107" i="7"/>
  <c r="K5108" i="7" s="1"/>
  <c r="J5110" i="7"/>
  <c r="K5111" i="7"/>
  <c r="K5113" i="7" s="1"/>
  <c r="K5101" i="7" s="1"/>
  <c r="K5112" i="7"/>
  <c r="J5117" i="7"/>
  <c r="J5118" i="7"/>
  <c r="J5121" i="7"/>
  <c r="K5122" i="7"/>
  <c r="J5131" i="7"/>
  <c r="J5132" i="7"/>
  <c r="K5133" i="7"/>
  <c r="J5135" i="7"/>
  <c r="K5136" i="7"/>
  <c r="J5138" i="7"/>
  <c r="K5139" i="7"/>
  <c r="K5140" i="7"/>
  <c r="K5141" i="7"/>
  <c r="K5129" i="7" s="1"/>
  <c r="J5145" i="7"/>
  <c r="K5146" i="7" s="1"/>
  <c r="J5148" i="7"/>
  <c r="K5149" i="7"/>
  <c r="J5151" i="7"/>
  <c r="K5152" i="7" s="1"/>
  <c r="J5158" i="7"/>
  <c r="J5159" i="7"/>
  <c r="K5160" i="7" s="1"/>
  <c r="J5165" i="7" s="1"/>
  <c r="J5162" i="7"/>
  <c r="K5163" i="7" s="1"/>
  <c r="J5172" i="7"/>
  <c r="K5174" i="7" s="1"/>
  <c r="J5173" i="7"/>
  <c r="J5176" i="7"/>
  <c r="K5177" i="7"/>
  <c r="J5179" i="7"/>
  <c r="K5180" i="7" s="1"/>
  <c r="J5186" i="7"/>
  <c r="J5187" i="7"/>
  <c r="J5190" i="7"/>
  <c r="K5191" i="7" s="1"/>
  <c r="J5200" i="7"/>
  <c r="J5201" i="7"/>
  <c r="J5202" i="7"/>
  <c r="J5203" i="7"/>
  <c r="J5206" i="7"/>
  <c r="J5207" i="7"/>
  <c r="J5220" i="7"/>
  <c r="J5221" i="7"/>
  <c r="K5222" i="7" s="1"/>
  <c r="J5227" i="7" s="1"/>
  <c r="J5224" i="7"/>
  <c r="K5225" i="7" s="1"/>
  <c r="K5228" i="7"/>
  <c r="J5234" i="7"/>
  <c r="J5235" i="7"/>
  <c r="K5236" i="7" s="1"/>
  <c r="J5241" i="7" s="1"/>
  <c r="J5238" i="7"/>
  <c r="K5239" i="7" s="1"/>
  <c r="J5254" i="7"/>
  <c r="J5255" i="7"/>
  <c r="K5256" i="7"/>
  <c r="J5263" i="7" s="1"/>
  <c r="J5258" i="7"/>
  <c r="J5259" i="7"/>
  <c r="J5260" i="7"/>
  <c r="K5261" i="7"/>
  <c r="J5270" i="7"/>
  <c r="K5271" i="7"/>
  <c r="J5273" i="7"/>
  <c r="K5274" i="7"/>
  <c r="J5276" i="7"/>
  <c r="K5277" i="7" s="1"/>
  <c r="J5283" i="7"/>
  <c r="K5284" i="7"/>
  <c r="J5290" i="7" s="1"/>
  <c r="J5286" i="7"/>
  <c r="J5287" i="7"/>
  <c r="K5288" i="7" s="1"/>
  <c r="J5297" i="7"/>
  <c r="K5298" i="7"/>
  <c r="J5304" i="7" s="1"/>
  <c r="K5305" i="7" s="1"/>
  <c r="K5306" i="7" s="1"/>
  <c r="K5307" i="7" s="1"/>
  <c r="K5295" i="7" s="1"/>
  <c r="J5300" i="7"/>
  <c r="J5301" i="7"/>
  <c r="K5302" i="7"/>
  <c r="J5311" i="7"/>
  <c r="J5314" i="7"/>
  <c r="J5315" i="7"/>
  <c r="J5316" i="7"/>
  <c r="K5317" i="7"/>
  <c r="J5326" i="7"/>
  <c r="J5329" i="7"/>
  <c r="J5330" i="7"/>
  <c r="J5331" i="7"/>
  <c r="J5341" i="7"/>
  <c r="K5342" i="7"/>
  <c r="J5344" i="7"/>
  <c r="J5345" i="7"/>
  <c r="K5346" i="7"/>
  <c r="J5348" i="7"/>
  <c r="K5349" i="7" s="1"/>
  <c r="J5355" i="7"/>
  <c r="K5356" i="7"/>
  <c r="J5358" i="7"/>
  <c r="J5359" i="7"/>
  <c r="K5360" i="7"/>
  <c r="J5362" i="7"/>
  <c r="K5363" i="7"/>
  <c r="K5364" i="7" s="1"/>
  <c r="K5365" i="7"/>
  <c r="K5353" i="7" s="1"/>
  <c r="J5369" i="7"/>
  <c r="J5372" i="7"/>
  <c r="K5374" i="7" s="1"/>
  <c r="J5373" i="7"/>
  <c r="J5383" i="7"/>
  <c r="K5384" i="7"/>
  <c r="J5386" i="7"/>
  <c r="J5387" i="7"/>
  <c r="J5388" i="7"/>
  <c r="K5389" i="7"/>
  <c r="J5391" i="7"/>
  <c r="K5392" i="7"/>
  <c r="K5393" i="7"/>
  <c r="K5394" i="7"/>
  <c r="K5381" i="7" s="1"/>
  <c r="J5398" i="7"/>
  <c r="J5399" i="7"/>
  <c r="K5400" i="7"/>
  <c r="J5402" i="7"/>
  <c r="J5403" i="7"/>
  <c r="K5405" i="7" s="1"/>
  <c r="J5404" i="7"/>
  <c r="J5407" i="7"/>
  <c r="J5414" i="7"/>
  <c r="K5415" i="7"/>
  <c r="J5420" i="7" s="1"/>
  <c r="J5417" i="7"/>
  <c r="K5418" i="7" s="1"/>
  <c r="J5427" i="7"/>
  <c r="K5428" i="7"/>
  <c r="J5433" i="7" s="1"/>
  <c r="J5430" i="7"/>
  <c r="J5440" i="7"/>
  <c r="J5443" i="7"/>
  <c r="K5444" i="7"/>
  <c r="J5453" i="7"/>
  <c r="K5454" i="7" s="1"/>
  <c r="J5456" i="7"/>
  <c r="K5457" i="7"/>
  <c r="J5459" i="7"/>
  <c r="J5466" i="7"/>
  <c r="K5467" i="7" s="1"/>
  <c r="J5469" i="7"/>
  <c r="K5470" i="7"/>
  <c r="J5472" i="7"/>
  <c r="J5479" i="7"/>
  <c r="K5480" i="7" s="1"/>
  <c r="J5485" i="7" s="1"/>
  <c r="J5482" i="7"/>
  <c r="K5483" i="7"/>
  <c r="J5492" i="7"/>
  <c r="K5493" i="7"/>
  <c r="J5495" i="7"/>
  <c r="K5496" i="7"/>
  <c r="J5498" i="7"/>
  <c r="K5499" i="7"/>
  <c r="K5500" i="7" s="1"/>
  <c r="K5501" i="7"/>
  <c r="K5490" i="7" s="1"/>
  <c r="J5505" i="7"/>
  <c r="K5506" i="7" s="1"/>
  <c r="J5508" i="7"/>
  <c r="J5509" i="7"/>
  <c r="J5512" i="7"/>
  <c r="J5519" i="7"/>
  <c r="K5520" i="7"/>
  <c r="J5522" i="7"/>
  <c r="J5523" i="7"/>
  <c r="J5524" i="7"/>
  <c r="K5525" i="7"/>
  <c r="J5527" i="7"/>
  <c r="J5534" i="7"/>
  <c r="K5535" i="7"/>
  <c r="J5537" i="7"/>
  <c r="J5538" i="7"/>
  <c r="K5539" i="7"/>
  <c r="J5541" i="7"/>
  <c r="K5542" i="7"/>
  <c r="K5543" i="7" s="1"/>
  <c r="J5548" i="7"/>
  <c r="K5549" i="7" s="1"/>
  <c r="J5554" i="7" s="1"/>
  <c r="J5551" i="7"/>
  <c r="K5552" i="7"/>
  <c r="K5555" i="7"/>
  <c r="K5556" i="7" s="1"/>
  <c r="J5561" i="7"/>
  <c r="K5562" i="7" s="1"/>
  <c r="J5567" i="7" s="1"/>
  <c r="J5564" i="7"/>
  <c r="K5565" i="7"/>
  <c r="J5574" i="7"/>
  <c r="K5575" i="7" s="1"/>
  <c r="J5580" i="7" s="1"/>
  <c r="J5577" i="7"/>
  <c r="K5578" i="7" s="1"/>
  <c r="J5587" i="7"/>
  <c r="K5588" i="7" s="1"/>
  <c r="J5593" i="7" s="1"/>
  <c r="J5590" i="7"/>
  <c r="K5591" i="7" s="1"/>
  <c r="J5600" i="7"/>
  <c r="J5603" i="7"/>
  <c r="K5604" i="7" s="1"/>
  <c r="J5620" i="7"/>
  <c r="K5621" i="7"/>
  <c r="J5623" i="7"/>
  <c r="K5624" i="7"/>
  <c r="K5626" i="7" s="1"/>
  <c r="K5618" i="7" s="1"/>
  <c r="K5625" i="7"/>
  <c r="J5630" i="7"/>
  <c r="J5640" i="7"/>
  <c r="K5641" i="7" s="1"/>
  <c r="J5643" i="7"/>
  <c r="K5644" i="7" s="1"/>
  <c r="J5650" i="7"/>
  <c r="K5654" i="7" s="1"/>
  <c r="J5651" i="7"/>
  <c r="J5652" i="7"/>
  <c r="J5653" i="7"/>
  <c r="J5661" i="7"/>
  <c r="K5663" i="7" s="1"/>
  <c r="J5671" i="7" s="1"/>
  <c r="J5662" i="7"/>
  <c r="J5665" i="7"/>
  <c r="K5666" i="7"/>
  <c r="J5668" i="7"/>
  <c r="K5669" i="7" s="1"/>
  <c r="J5678" i="7"/>
  <c r="K5680" i="7" s="1"/>
  <c r="J5679" i="7"/>
  <c r="J5682" i="7"/>
  <c r="K5683" i="7" s="1"/>
  <c r="J5685" i="7"/>
  <c r="K5686" i="7"/>
  <c r="J5688" i="7"/>
  <c r="J5689" i="7"/>
  <c r="J5690" i="7"/>
  <c r="J5691" i="7"/>
  <c r="J5694" i="7"/>
  <c r="J5701" i="7"/>
  <c r="J5702" i="7"/>
  <c r="K5703" i="7"/>
  <c r="J5717" i="7" s="1"/>
  <c r="J5705" i="7"/>
  <c r="K5706" i="7"/>
  <c r="J5708" i="7"/>
  <c r="K5709" i="7" s="1"/>
  <c r="J5711" i="7"/>
  <c r="J5712" i="7"/>
  <c r="J5713" i="7"/>
  <c r="J5714" i="7"/>
  <c r="J5724" i="7"/>
  <c r="J5725" i="7"/>
  <c r="K5726" i="7"/>
  <c r="J5728" i="7"/>
  <c r="K5733" i="7" s="1"/>
  <c r="K5729" i="7"/>
  <c r="J5731" i="7"/>
  <c r="K5732" i="7"/>
  <c r="K5734" i="7"/>
  <c r="K5735" i="7" s="1"/>
  <c r="K5722" i="7" s="1"/>
  <c r="J5739" i="7"/>
  <c r="J5740" i="7"/>
  <c r="J5741" i="7"/>
  <c r="J5742" i="7"/>
  <c r="J5743" i="7"/>
  <c r="J5744" i="7"/>
  <c r="K5746" i="7" s="1"/>
  <c r="J5745" i="7"/>
  <c r="K5747" i="7"/>
  <c r="K5748" i="7"/>
  <c r="J5753" i="7"/>
  <c r="J5754" i="7"/>
  <c r="J5757" i="7"/>
  <c r="K5758" i="7" s="1"/>
  <c r="J5767" i="7"/>
  <c r="J5768" i="7"/>
  <c r="K5769" i="7"/>
  <c r="J5771" i="7"/>
  <c r="K5772" i="7"/>
  <c r="J5774" i="7"/>
  <c r="K5775" i="7"/>
  <c r="J5777" i="7"/>
  <c r="K5778" i="7"/>
  <c r="K5779" i="7"/>
  <c r="K5780" i="7"/>
  <c r="K5765" i="7" s="1"/>
  <c r="J5784" i="7"/>
  <c r="J5785" i="7"/>
  <c r="K5786" i="7"/>
  <c r="J5803" i="7" s="1"/>
  <c r="J5788" i="7"/>
  <c r="J5789" i="7"/>
  <c r="J5790" i="7"/>
  <c r="J5791" i="7"/>
  <c r="J5792" i="7"/>
  <c r="J5793" i="7"/>
  <c r="J5794" i="7"/>
  <c r="J5795" i="7"/>
  <c r="J5796" i="7"/>
  <c r="J5797" i="7"/>
  <c r="J5800" i="7"/>
  <c r="K5801" i="7"/>
  <c r="J5810" i="7"/>
  <c r="J5811" i="7"/>
  <c r="K5812" i="7"/>
  <c r="J5814" i="7"/>
  <c r="K5815" i="7" s="1"/>
  <c r="J5817" i="7"/>
  <c r="K5818" i="7"/>
  <c r="J5820" i="7"/>
  <c r="J5827" i="7"/>
  <c r="J5828" i="7"/>
  <c r="J5829" i="7"/>
  <c r="K5833" i="7" s="1"/>
  <c r="J5830" i="7"/>
  <c r="J5831" i="7"/>
  <c r="J5832" i="7"/>
  <c r="J5840" i="7"/>
  <c r="J5841" i="7"/>
  <c r="J5842" i="7"/>
  <c r="K5843" i="7"/>
  <c r="J5854" i="7" s="1"/>
  <c r="K5855" i="7" s="1"/>
  <c r="J5845" i="7"/>
  <c r="K5846" i="7"/>
  <c r="J5848" i="7"/>
  <c r="K5849" i="7"/>
  <c r="J5851" i="7"/>
  <c r="K5852" i="7"/>
  <c r="J5861" i="7"/>
  <c r="J5862" i="7"/>
  <c r="J5865" i="7"/>
  <c r="J5866" i="7"/>
  <c r="J5867" i="7"/>
  <c r="J5868" i="7"/>
  <c r="J5869" i="7"/>
  <c r="K5870" i="7"/>
  <c r="J5872" i="7"/>
  <c r="K5874" i="7" s="1"/>
  <c r="J5873" i="7"/>
  <c r="J5883" i="7"/>
  <c r="K5885" i="7" s="1"/>
  <c r="J5897" i="7" s="1"/>
  <c r="J5884" i="7"/>
  <c r="J5887" i="7"/>
  <c r="J5888" i="7"/>
  <c r="J5889" i="7"/>
  <c r="J5890" i="7"/>
  <c r="K5891" i="7"/>
  <c r="J5893" i="7"/>
  <c r="K5895" i="7" s="1"/>
  <c r="J5894" i="7"/>
  <c r="J5904" i="7"/>
  <c r="J5905" i="7"/>
  <c r="J5908" i="7"/>
  <c r="J5909" i="7"/>
  <c r="J5910" i="7"/>
  <c r="K5912" i="7" s="1"/>
  <c r="J5911" i="7"/>
  <c r="J5914" i="7"/>
  <c r="J5915" i="7"/>
  <c r="K5916" i="7"/>
  <c r="J5925" i="7"/>
  <c r="J5926" i="7"/>
  <c r="K5927" i="7"/>
  <c r="J5940" i="7" s="1"/>
  <c r="J5929" i="7"/>
  <c r="J5930" i="7"/>
  <c r="J5931" i="7"/>
  <c r="K5934" i="7" s="1"/>
  <c r="J5932" i="7"/>
  <c r="J5933" i="7"/>
  <c r="J5936" i="7"/>
  <c r="K5938" i="7" s="1"/>
  <c r="J5937" i="7"/>
  <c r="J5947" i="7"/>
  <c r="K5949" i="7" s="1"/>
  <c r="J5962" i="7" s="1"/>
  <c r="J5948" i="7"/>
  <c r="J5951" i="7"/>
  <c r="J5952" i="7"/>
  <c r="J5953" i="7"/>
  <c r="J5954" i="7"/>
  <c r="J5955" i="7"/>
  <c r="K5956" i="7"/>
  <c r="J5958" i="7"/>
  <c r="K5960" i="7" s="1"/>
  <c r="J5959" i="7"/>
  <c r="J5969" i="7"/>
  <c r="J5970" i="7"/>
  <c r="K5971" i="7"/>
  <c r="J5973" i="7"/>
  <c r="K5984" i="7" s="1"/>
  <c r="J5974" i="7"/>
  <c r="J5975" i="7"/>
  <c r="J5976" i="7"/>
  <c r="J5979" i="7"/>
  <c r="J5980" i="7"/>
  <c r="K5981" i="7"/>
  <c r="J5983" i="7"/>
  <c r="J5990" i="7"/>
  <c r="J5991" i="7"/>
  <c r="K5992" i="7"/>
  <c r="J6005" i="7" s="1"/>
  <c r="J5994" i="7"/>
  <c r="K5999" i="7" s="1"/>
  <c r="J5995" i="7"/>
  <c r="J5996" i="7"/>
  <c r="J5997" i="7"/>
  <c r="J5998" i="7"/>
  <c r="J6001" i="7"/>
  <c r="J6002" i="7"/>
  <c r="K6003" i="7"/>
  <c r="J6012" i="7"/>
  <c r="J6013" i="7"/>
  <c r="K6014" i="7"/>
  <c r="J6016" i="7"/>
  <c r="J6017" i="7"/>
  <c r="J6018" i="7"/>
  <c r="J6019" i="7"/>
  <c r="K6028" i="7" s="1"/>
  <c r="J6020" i="7"/>
  <c r="K6021" i="7"/>
  <c r="J6023" i="7"/>
  <c r="J6024" i="7"/>
  <c r="K6025" i="7" s="1"/>
  <c r="J6027" i="7"/>
  <c r="J6034" i="7"/>
  <c r="K6036" i="7" s="1"/>
  <c r="J6035" i="7"/>
  <c r="J6038" i="7"/>
  <c r="K6039" i="7"/>
  <c r="J6041" i="7"/>
  <c r="J6044" i="7"/>
  <c r="J6051" i="7"/>
  <c r="J6052" i="7"/>
  <c r="K6053" i="7" s="1"/>
  <c r="J6061" i="7" s="1"/>
  <c r="J6055" i="7"/>
  <c r="K6056" i="7"/>
  <c r="J6058" i="7"/>
  <c r="K6059" i="7" s="1"/>
  <c r="J6068" i="7"/>
  <c r="J6069" i="7"/>
  <c r="K6070" i="7"/>
  <c r="J6078" i="7" s="1"/>
  <c r="J6072" i="7"/>
  <c r="K6073" i="7"/>
  <c r="J6075" i="7"/>
  <c r="K6076" i="7" s="1"/>
  <c r="J6085" i="7"/>
  <c r="J6086" i="7"/>
  <c r="J6089" i="7"/>
  <c r="K6090" i="7" s="1"/>
  <c r="J6092" i="7"/>
  <c r="K6093" i="7"/>
  <c r="J6102" i="7"/>
  <c r="J6103" i="7"/>
  <c r="K6104" i="7" s="1"/>
  <c r="K6105" i="7"/>
  <c r="K6106" i="7" s="1"/>
  <c r="J6111" i="7"/>
  <c r="J6112" i="7"/>
  <c r="K6113" i="7"/>
  <c r="K6114" i="7"/>
  <c r="K6116" i="7" s="1"/>
  <c r="K6109" i="7" s="1"/>
  <c r="K6115" i="7"/>
  <c r="J6120" i="7"/>
  <c r="J6121" i="7"/>
  <c r="J6122" i="7"/>
  <c r="J6123" i="7"/>
  <c r="K6124" i="7"/>
  <c r="K6125" i="7"/>
  <c r="J6131" i="7"/>
  <c r="J6132" i="7"/>
  <c r="K6133" i="7"/>
  <c r="J6135" i="7"/>
  <c r="K6136" i="7"/>
  <c r="J6138" i="7"/>
  <c r="J6140" i="7"/>
  <c r="K6141" i="7"/>
  <c r="G15" i="9"/>
  <c r="G16" i="9"/>
  <c r="G19" i="9"/>
  <c r="G18" i="9" s="1"/>
  <c r="G22" i="9"/>
  <c r="G21" i="9" s="1"/>
  <c r="G25" i="9"/>
  <c r="G24" i="9" s="1"/>
  <c r="G28" i="9"/>
  <c r="G27" i="9" s="1"/>
  <c r="G30" i="9"/>
  <c r="G31" i="9"/>
  <c r="G34" i="9"/>
  <c r="G33" i="9" s="1"/>
  <c r="G35" i="9"/>
  <c r="G38" i="9"/>
  <c r="G37" i="9" s="1"/>
  <c r="G41" i="9"/>
  <c r="G40" i="9" s="1"/>
  <c r="G48" i="9"/>
  <c r="G47" i="9" s="1"/>
  <c r="G50" i="9"/>
  <c r="G51" i="9"/>
  <c r="G54" i="9"/>
  <c r="G53" i="9" s="1"/>
  <c r="G57" i="9"/>
  <c r="G56" i="9" s="1"/>
  <c r="G64" i="9"/>
  <c r="G65" i="9"/>
  <c r="G66" i="9"/>
  <c r="G67" i="9"/>
  <c r="G68" i="9"/>
  <c r="G69" i="9"/>
  <c r="G70" i="9"/>
  <c r="G71" i="9"/>
  <c r="G72" i="9"/>
  <c r="G73" i="9"/>
  <c r="G74" i="9"/>
  <c r="G75" i="9"/>
  <c r="G78" i="9"/>
  <c r="G79" i="9"/>
  <c r="G80" i="9"/>
  <c r="G81" i="9"/>
  <c r="G82" i="9"/>
  <c r="G83" i="9"/>
  <c r="G84" i="9"/>
  <c r="G85" i="9"/>
  <c r="G86" i="9"/>
  <c r="G87" i="9"/>
  <c r="G88" i="9"/>
  <c r="G89" i="9"/>
  <c r="G90" i="9"/>
  <c r="G91" i="9"/>
  <c r="G92" i="9"/>
  <c r="G93" i="9"/>
  <c r="G94" i="9"/>
  <c r="G95" i="9"/>
  <c r="G96" i="9"/>
  <c r="G97" i="9"/>
  <c r="G98" i="9"/>
  <c r="G99" i="9"/>
  <c r="G77" i="9" s="1"/>
  <c r="G100" i="9"/>
  <c r="G101" i="9"/>
  <c r="G102" i="9"/>
  <c r="G105" i="9"/>
  <c r="G104" i="9" s="1"/>
  <c r="G106" i="9"/>
  <c r="G107" i="9"/>
  <c r="G108" i="9"/>
  <c r="G109" i="9"/>
  <c r="G110" i="9"/>
  <c r="G111" i="9"/>
  <c r="G112" i="9"/>
  <c r="G113" i="9"/>
  <c r="G114" i="9"/>
  <c r="G115" i="9"/>
  <c r="G116" i="9"/>
  <c r="G117" i="9"/>
  <c r="G118" i="9"/>
  <c r="G119" i="9"/>
  <c r="G120" i="9"/>
  <c r="G121" i="9"/>
  <c r="G122" i="9"/>
  <c r="G123" i="9"/>
  <c r="G126" i="9"/>
  <c r="G127" i="9"/>
  <c r="G128" i="9"/>
  <c r="G129" i="9"/>
  <c r="G130" i="9"/>
  <c r="G131" i="9"/>
  <c r="G132" i="9"/>
  <c r="G133" i="9"/>
  <c r="G134" i="9"/>
  <c r="G135" i="9"/>
  <c r="G136" i="9"/>
  <c r="G137" i="9"/>
  <c r="G138" i="9"/>
  <c r="G139" i="9"/>
  <c r="G140" i="9"/>
  <c r="G141" i="9"/>
  <c r="G142" i="9"/>
  <c r="G143" i="9"/>
  <c r="G144" i="9"/>
  <c r="G145" i="9"/>
  <c r="G146" i="9"/>
  <c r="G147" i="9"/>
  <c r="G148" i="9"/>
  <c r="G149" i="9"/>
  <c r="G152" i="9"/>
  <c r="G151" i="9" s="1"/>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54" i="9" s="1"/>
  <c r="G184" i="9"/>
  <c r="G185" i="9"/>
  <c r="G186" i="9"/>
  <c r="G187" i="9"/>
  <c r="G188" i="9"/>
  <c r="G189" i="9"/>
  <c r="G190" i="9"/>
  <c r="G191" i="9"/>
  <c r="G193" i="9"/>
  <c r="G197" i="9"/>
  <c r="G195" i="9" s="1"/>
  <c r="G198" i="9"/>
  <c r="G199" i="9"/>
  <c r="G200" i="9"/>
  <c r="G201" i="9"/>
  <c r="G202" i="9"/>
  <c r="G203" i="9"/>
  <c r="G204" i="9"/>
  <c r="G205" i="9"/>
  <c r="G206" i="9"/>
  <c r="G207" i="9"/>
  <c r="G208" i="9"/>
  <c r="G211" i="9"/>
  <c r="G212" i="9"/>
  <c r="G213" i="9"/>
  <c r="G214" i="9"/>
  <c r="G215" i="9"/>
  <c r="G210" i="9" s="1"/>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61" i="9"/>
  <c r="G262" i="9"/>
  <c r="G263" i="9"/>
  <c r="G264" i="9"/>
  <c r="G265" i="9"/>
  <c r="G266" i="9"/>
  <c r="G267" i="9"/>
  <c r="G268" i="9"/>
  <c r="G269" i="9"/>
  <c r="G270" i="9"/>
  <c r="G271" i="9"/>
  <c r="G272" i="9"/>
  <c r="G273" i="9"/>
  <c r="G274" i="9"/>
  <c r="G275" i="9"/>
  <c r="G278" i="9"/>
  <c r="G279" i="9"/>
  <c r="G280" i="9"/>
  <c r="G277" i="9" s="1"/>
  <c r="G281" i="9"/>
  <c r="G282" i="9"/>
  <c r="G284" i="9"/>
  <c r="G285" i="9"/>
  <c r="G286" i="9"/>
  <c r="G287" i="9"/>
  <c r="G288" i="9"/>
  <c r="G289" i="9"/>
  <c r="G290" i="9"/>
  <c r="G291" i="9"/>
  <c r="G292" i="9"/>
  <c r="G293" i="9"/>
  <c r="G296" i="9"/>
  <c r="G295" i="9" s="1"/>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51" i="9"/>
  <c r="G352" i="9"/>
  <c r="G353" i="9"/>
  <c r="G354" i="9"/>
  <c r="G355" i="9"/>
  <c r="G356" i="9"/>
  <c r="G357" i="9"/>
  <c r="G358" i="9"/>
  <c r="G359" i="9"/>
  <c r="G360" i="9"/>
  <c r="G361" i="9"/>
  <c r="G362" i="9"/>
  <c r="G363" i="9"/>
  <c r="G364" i="9"/>
  <c r="G365" i="9"/>
  <c r="G368" i="9"/>
  <c r="G367" i="9" s="1"/>
  <c r="G369" i="9"/>
  <c r="G370" i="9"/>
  <c r="G371" i="9"/>
  <c r="G372" i="9"/>
  <c r="G375" i="9"/>
  <c r="G376" i="9"/>
  <c r="G377" i="9"/>
  <c r="G378" i="9"/>
  <c r="G379" i="9"/>
  <c r="G380" i="9"/>
  <c r="G381" i="9"/>
  <c r="G374" i="9" s="1"/>
  <c r="G382" i="9"/>
  <c r="G383" i="9"/>
  <c r="G386" i="9"/>
  <c r="G385" i="9" s="1"/>
  <c r="G387" i="9"/>
  <c r="G388" i="9"/>
  <c r="G389" i="9"/>
  <c r="G392" i="9"/>
  <c r="G393" i="9"/>
  <c r="G394" i="9"/>
  <c r="G401" i="9"/>
  <c r="G402" i="9"/>
  <c r="G403" i="9"/>
  <c r="G405" i="9"/>
  <c r="G406" i="9"/>
  <c r="G407" i="9"/>
  <c r="G410" i="9"/>
  <c r="G409" i="9" s="1"/>
  <c r="G418" i="9"/>
  <c r="G417" i="9" s="1"/>
  <c r="G419" i="9"/>
  <c r="G420" i="9"/>
  <c r="G423" i="9"/>
  <c r="G424" i="9"/>
  <c r="G425" i="9"/>
  <c r="G422" i="9" s="1"/>
  <c r="G433" i="9"/>
  <c r="G432" i="9" s="1"/>
  <c r="G440" i="9"/>
  <c r="G441" i="9"/>
  <c r="G443" i="9"/>
  <c r="G444" i="9"/>
  <c r="G447" i="9"/>
  <c r="G446" i="9" s="1"/>
  <c r="G450" i="9"/>
  <c r="G449" i="9" s="1"/>
  <c r="G451" i="9"/>
  <c r="G458" i="9"/>
  <c r="G459" i="9"/>
  <c r="G462" i="9"/>
  <c r="G461" i="9" s="1"/>
  <c r="G463" i="9"/>
  <c r="G464" i="9"/>
  <c r="G466" i="9"/>
  <c r="G467" i="9"/>
  <c r="G468" i="9"/>
  <c r="G471" i="9"/>
  <c r="G470" i="9" s="1"/>
  <c r="G477" i="9"/>
  <c r="G478" i="9"/>
  <c r="G480" i="9"/>
  <c r="G481" i="9"/>
  <c r="G484" i="9"/>
  <c r="G483" i="9" s="1"/>
  <c r="G487" i="9"/>
  <c r="G486" i="9" s="1"/>
  <c r="G490" i="9"/>
  <c r="G489" i="9" s="1"/>
  <c r="G493" i="9"/>
  <c r="G492" i="9" s="1"/>
  <c r="G495" i="9"/>
  <c r="G496" i="9"/>
  <c r="G498" i="9"/>
  <c r="G499" i="9"/>
  <c r="G502" i="9"/>
  <c r="G501" i="9" s="1"/>
  <c r="G504" i="9"/>
  <c r="G505" i="9"/>
  <c r="G507" i="9"/>
  <c r="G508" i="9"/>
  <c r="G511" i="9"/>
  <c r="G510" i="9" s="1"/>
  <c r="G514" i="9"/>
  <c r="G513" i="9" s="1"/>
  <c r="G521" i="9"/>
  <c r="G520" i="9" s="1"/>
  <c r="G524" i="9"/>
  <c r="G523" i="9" s="1"/>
  <c r="G526" i="9"/>
  <c r="G527" i="9"/>
  <c r="G530" i="9"/>
  <c r="G529" i="9" s="1"/>
  <c r="G536" i="9"/>
  <c r="G537" i="9"/>
  <c r="G545" i="9"/>
  <c r="G544" i="9" s="1"/>
  <c r="G548" i="9"/>
  <c r="G547" i="9" s="1"/>
  <c r="G556" i="9"/>
  <c r="G555" i="9" s="1"/>
  <c r="G564" i="9"/>
  <c r="G563" i="9" s="1"/>
  <c r="G571" i="9"/>
  <c r="G572" i="9"/>
  <c r="G579" i="9"/>
  <c r="G578" i="9" s="1"/>
  <c r="G582" i="9"/>
  <c r="G581" i="9" s="1"/>
  <c r="G584" i="9"/>
  <c r="G585" i="9"/>
  <c r="G591" i="9"/>
  <c r="G592" i="9"/>
  <c r="G599" i="9"/>
  <c r="G598" i="9" s="1"/>
  <c r="G606" i="9"/>
  <c r="G605" i="9" s="1"/>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9" i="9"/>
  <c r="G663" i="9"/>
  <c r="G661" i="9" s="1"/>
  <c r="G664" i="9"/>
  <c r="G665" i="9"/>
  <c r="G666" i="9"/>
  <c r="G667" i="9"/>
  <c r="G668" i="9"/>
  <c r="G669" i="9"/>
  <c r="G670" i="9"/>
  <c r="G671" i="9"/>
  <c r="G672" i="9"/>
  <c r="G673" i="9"/>
  <c r="G674"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3" i="9"/>
  <c r="G754" i="9"/>
  <c r="G755" i="9"/>
  <c r="G756" i="9"/>
  <c r="G759" i="9"/>
  <c r="G760" i="9"/>
  <c r="G763" i="9"/>
  <c r="G762" i="9" s="1"/>
  <c r="G764" i="9"/>
  <c r="G765" i="9"/>
  <c r="G766" i="9"/>
  <c r="G767" i="9"/>
  <c r="G770" i="9"/>
  <c r="G771" i="9"/>
  <c r="G772" i="9"/>
  <c r="G773" i="9"/>
  <c r="G774" i="9"/>
  <c r="G775" i="9"/>
  <c r="G776" i="9"/>
  <c r="G777" i="9"/>
  <c r="G778" i="9"/>
  <c r="G779" i="9"/>
  <c r="G782" i="9"/>
  <c r="G783" i="9"/>
  <c r="G784" i="9"/>
  <c r="G781" i="9" s="1"/>
  <c r="G785" i="9"/>
  <c r="G786" i="9"/>
  <c r="G787" i="9"/>
  <c r="G788" i="9"/>
  <c r="G789" i="9"/>
  <c r="G790" i="9"/>
  <c r="G791" i="9"/>
  <c r="G792" i="9"/>
  <c r="G793" i="9"/>
  <c r="G794" i="9"/>
  <c r="G795" i="9"/>
  <c r="G798" i="9"/>
  <c r="G799" i="9"/>
  <c r="G800" i="9"/>
  <c r="G801" i="9"/>
  <c r="G804" i="9"/>
  <c r="G805" i="9"/>
  <c r="G806" i="9"/>
  <c r="G807" i="9"/>
  <c r="G808" i="9"/>
  <c r="G811" i="9"/>
  <c r="G812" i="9"/>
  <c r="G813" i="9"/>
  <c r="G814" i="9"/>
  <c r="G815" i="9"/>
  <c r="G816" i="9"/>
  <c r="G824" i="9"/>
  <c r="G823" i="9" s="1"/>
  <c r="G825" i="9"/>
  <c r="G828" i="9"/>
  <c r="G829" i="9"/>
  <c r="G832" i="9"/>
  <c r="G831" i="9" s="1"/>
  <c r="G833" i="9"/>
  <c r="G835" i="9"/>
  <c r="G836" i="9"/>
  <c r="G838" i="9"/>
  <c r="G839" i="9"/>
  <c r="G842" i="9"/>
  <c r="G843" i="9"/>
  <c r="G851" i="9"/>
  <c r="G852" i="9"/>
  <c r="G850" i="9" s="1"/>
  <c r="G853" i="9"/>
  <c r="G854" i="9"/>
  <c r="G856" i="9"/>
  <c r="G857" i="9"/>
  <c r="G860" i="9"/>
  <c r="G859" i="9" s="1"/>
  <c r="G861" i="9"/>
  <c r="G864" i="9"/>
  <c r="G863" i="9" s="1"/>
  <c r="G867" i="9"/>
  <c r="G866" i="9" s="1"/>
  <c r="G868" i="9"/>
  <c r="G869" i="9"/>
  <c r="G872" i="9"/>
  <c r="G871" i="9" s="1"/>
  <c r="G873" i="9"/>
  <c r="G874" i="9"/>
  <c r="G876" i="9"/>
  <c r="G877" i="9"/>
  <c r="G878" i="9"/>
  <c r="G879" i="9"/>
  <c r="G880" i="9"/>
  <c r="G881" i="9"/>
  <c r="G882" i="9"/>
  <c r="G883" i="9"/>
  <c r="G884" i="9"/>
  <c r="G885" i="9"/>
  <c r="G886" i="9"/>
  <c r="G889" i="9"/>
  <c r="G888" i="9" s="1"/>
  <c r="G890" i="9"/>
  <c r="G891" i="9"/>
  <c r="G894" i="9"/>
  <c r="G893" i="9" s="1"/>
  <c r="G895" i="9"/>
  <c r="G897" i="9"/>
  <c r="G898" i="9"/>
  <c r="G901" i="9"/>
  <c r="G902" i="9"/>
  <c r="G903" i="9"/>
  <c r="G906" i="9"/>
  <c r="G905" i="9" s="1"/>
  <c r="G909" i="9"/>
  <c r="G910" i="9"/>
  <c r="G911" i="9"/>
  <c r="G912" i="9"/>
  <c r="G913" i="9"/>
  <c r="G916" i="9"/>
  <c r="G915" i="9" s="1"/>
  <c r="G917" i="9"/>
  <c r="G918" i="9"/>
  <c r="G919" i="9"/>
  <c r="G922" i="9"/>
  <c r="G923" i="9"/>
  <c r="G931" i="9"/>
  <c r="G930" i="9" s="1"/>
  <c r="G934" i="9"/>
  <c r="G933" i="9" s="1"/>
  <c r="G937" i="9"/>
  <c r="G936" i="9" s="1"/>
  <c r="G940" i="9"/>
  <c r="G939" i="9" s="1"/>
  <c r="G942" i="9"/>
  <c r="G943" i="9"/>
  <c r="G945" i="9"/>
  <c r="G946" i="9"/>
  <c r="G949" i="9"/>
  <c r="G948" i="9" s="1"/>
  <c r="G952" i="9"/>
  <c r="G951" i="9" s="1"/>
  <c r="G955" i="9"/>
  <c r="G954" i="9" s="1"/>
  <c r="G958" i="9"/>
  <c r="G957" i="9" s="1"/>
  <c r="G960" i="9"/>
  <c r="G961" i="9"/>
  <c r="G962" i="9"/>
  <c r="G970" i="9"/>
  <c r="G969" i="9" s="1"/>
  <c r="G971" i="9"/>
  <c r="G972" i="9"/>
  <c r="G975" i="9"/>
  <c r="G976" i="9"/>
  <c r="G977" i="9"/>
  <c r="G978" i="9"/>
  <c r="G981" i="9"/>
  <c r="G982" i="9"/>
  <c r="G985" i="9"/>
  <c r="G984" i="9" s="1"/>
  <c r="G988" i="9"/>
  <c r="G987" i="9" s="1"/>
  <c r="G989" i="9"/>
  <c r="G992" i="9"/>
  <c r="G991" i="9" s="1"/>
  <c r="G995" i="9"/>
  <c r="G994" i="9" s="1"/>
  <c r="G998" i="9"/>
  <c r="G997" i="9" s="1"/>
  <c r="G1000" i="9"/>
  <c r="G1001" i="9"/>
  <c r="G1004" i="9"/>
  <c r="G1003" i="9" s="1"/>
  <c r="G1012" i="9"/>
  <c r="G1011" i="9" s="1"/>
  <c r="G1013" i="9"/>
  <c r="G1014" i="9"/>
  <c r="G1016" i="9"/>
  <c r="G1017" i="9"/>
  <c r="G1020" i="9"/>
  <c r="G1019" i="9" s="1"/>
  <c r="G1021" i="9"/>
  <c r="G1022" i="9"/>
  <c r="G1023" i="9"/>
  <c r="G1026" i="9"/>
  <c r="G1025" i="9" s="1"/>
  <c r="G1027" i="9"/>
  <c r="G1030" i="9"/>
  <c r="G1029" i="9" s="1"/>
  <c r="G1031" i="9"/>
  <c r="G1034" i="9"/>
  <c r="G1033" i="9" s="1"/>
  <c r="G1037" i="9"/>
  <c r="G1038" i="9"/>
  <c r="G1039" i="9"/>
  <c r="G1036" i="9" s="1"/>
  <c r="G1042" i="9"/>
  <c r="G1041" i="9" s="1"/>
  <c r="G1050" i="9"/>
  <c r="G1049" i="9" s="1"/>
  <c r="G1051" i="9"/>
  <c r="G1053" i="9"/>
  <c r="G1054" i="9"/>
  <c r="G1055" i="9"/>
  <c r="G1056" i="9"/>
  <c r="G1057" i="9"/>
  <c r="G1058" i="9"/>
  <c r="G1059" i="9"/>
  <c r="G1060" i="9"/>
  <c r="G1061" i="9"/>
  <c r="G1062" i="9"/>
  <c r="G1063" i="9"/>
  <c r="G1064" i="9"/>
  <c r="G1067" i="9"/>
  <c r="G1066" i="9" s="1"/>
  <c r="G1068" i="9"/>
  <c r="G1069" i="9"/>
  <c r="G1070" i="9"/>
  <c r="G1071" i="9"/>
  <c r="G1074" i="9"/>
  <c r="G1075" i="9"/>
  <c r="G1076" i="9"/>
  <c r="G1077" i="9"/>
  <c r="G1078" i="9"/>
  <c r="G1079" i="9"/>
  <c r="G1080" i="9"/>
  <c r="G1081" i="9"/>
  <c r="G1084" i="9"/>
  <c r="G1083" i="9" s="1"/>
  <c r="G1087" i="9"/>
  <c r="G1086" i="9" s="1"/>
  <c r="G1089" i="9"/>
  <c r="G1090" i="9"/>
  <c r="G1091" i="9"/>
  <c r="G1092" i="9"/>
  <c r="G1100" i="9"/>
  <c r="G1099" i="9" s="1"/>
  <c r="G1103" i="9"/>
  <c r="G1102" i="9" s="1"/>
  <c r="G1105" i="9"/>
  <c r="G1106" i="9"/>
  <c r="G1108" i="9"/>
  <c r="G1109" i="9"/>
  <c r="G1112" i="9"/>
  <c r="G1111" i="9" s="1"/>
  <c r="G1114" i="9"/>
  <c r="G1115" i="9"/>
  <c r="G1117" i="9"/>
  <c r="G1118" i="9"/>
  <c r="G1121" i="9"/>
  <c r="G1120" i="9" s="1"/>
  <c r="G1123" i="9"/>
  <c r="G1124" i="9"/>
  <c r="G1127" i="9"/>
  <c r="G1126" i="9" s="1"/>
  <c r="G1130" i="9"/>
  <c r="G1129" i="9" s="1"/>
  <c r="G1133" i="9"/>
  <c r="G1132" i="9" s="1"/>
  <c r="G1136" i="9"/>
  <c r="G1135" i="9" s="1"/>
  <c r="G1139" i="9"/>
  <c r="G1138" i="9" s="1"/>
  <c r="G1142" i="9"/>
  <c r="G1141" i="9" s="1"/>
  <c r="G1143" i="9"/>
  <c r="G1144" i="9"/>
  <c r="G1147" i="9"/>
  <c r="G1148" i="9"/>
  <c r="G1146" i="9" s="1"/>
  <c r="G1150" i="9"/>
  <c r="G1151" i="9"/>
  <c r="G1153" i="9"/>
  <c r="G1154" i="9"/>
  <c r="G1157" i="9"/>
  <c r="G1156" i="9" s="1"/>
  <c r="G1160" i="9"/>
  <c r="G1159" i="9" s="1"/>
  <c r="G1163" i="9"/>
  <c r="G1162" i="9" s="1"/>
  <c r="G1166" i="9"/>
  <c r="G1165" i="9" s="1"/>
  <c r="G1168" i="9"/>
  <c r="G1169" i="9"/>
  <c r="G1171" i="9"/>
  <c r="G1172" i="9"/>
  <c r="G1175" i="9"/>
  <c r="G1174" i="9" s="1"/>
  <c r="G1177" i="9"/>
  <c r="G1178" i="9"/>
  <c r="G1181" i="9"/>
  <c r="G1180" i="9" s="1"/>
  <c r="G1184" i="9"/>
  <c r="G1183" i="9" s="1"/>
  <c r="G1187" i="9"/>
  <c r="G1186" i="9" s="1"/>
  <c r="G1189" i="9"/>
  <c r="G1190" i="9"/>
  <c r="G1197" i="9"/>
  <c r="G1198" i="9"/>
  <c r="G1200" i="9"/>
  <c r="G1201" i="9"/>
  <c r="G1204" i="9"/>
  <c r="G1203" i="9" s="1"/>
  <c r="G1211" i="9"/>
  <c r="G1212" i="9"/>
  <c r="G1210" i="9" s="1"/>
  <c r="G1215" i="9"/>
  <c r="G1216" i="9"/>
  <c r="G1217" i="9"/>
  <c r="G1218" i="9"/>
  <c r="G1221" i="9"/>
  <c r="G1220" i="9" s="1"/>
  <c r="G1228" i="9"/>
  <c r="G1227" i="9" s="1"/>
  <c r="G1234" i="9"/>
  <c r="G1235" i="9"/>
  <c r="G1242" i="9"/>
  <c r="G1241" i="9" s="1"/>
  <c r="G1248" i="9"/>
  <c r="G1249" i="9"/>
  <c r="H1089" i="2"/>
  <c r="H1090" i="2" s="1"/>
  <c r="H1083" i="2"/>
  <c r="H1082" i="2"/>
  <c r="H1075" i="2"/>
  <c r="H1076" i="2" s="1"/>
  <c r="H1068" i="2"/>
  <c r="H1069" i="2" s="1"/>
  <c r="H1061" i="2"/>
  <c r="H1062" i="2" s="1"/>
  <c r="H1055" i="2"/>
  <c r="H1054" i="2"/>
  <c r="H1053" i="2"/>
  <c r="H1052" i="2"/>
  <c r="H1045" i="2"/>
  <c r="H1044" i="2"/>
  <c r="H1042" i="2"/>
  <c r="H1046" i="2" s="1"/>
  <c r="H1041" i="2"/>
  <c r="H1033" i="2"/>
  <c r="H1032" i="2"/>
  <c r="H1031" i="2"/>
  <c r="H1030" i="2"/>
  <c r="H1029" i="2"/>
  <c r="H1028" i="2"/>
  <c r="H1021" i="2"/>
  <c r="H1020" i="2"/>
  <c r="H1019" i="2"/>
  <c r="H1018" i="2"/>
  <c r="H1009" i="2"/>
  <c r="H1008" i="2"/>
  <c r="H1007" i="2"/>
  <c r="H1006" i="2"/>
  <c r="H1005" i="2"/>
  <c r="H1004" i="2"/>
  <c r="H1003" i="2"/>
  <c r="H1001" i="2"/>
  <c r="H1000" i="2"/>
  <c r="H1010" i="2" s="1"/>
  <c r="H991" i="2"/>
  <c r="H990" i="2"/>
  <c r="H989" i="2"/>
  <c r="H988" i="2"/>
  <c r="H987" i="2"/>
  <c r="H986" i="2"/>
  <c r="H985" i="2"/>
  <c r="H984" i="2"/>
  <c r="H983" i="2"/>
  <c r="H982" i="2"/>
  <c r="H981" i="2"/>
  <c r="H980" i="2"/>
  <c r="H992" i="2" s="1"/>
  <c r="H972" i="2"/>
  <c r="H971" i="2"/>
  <c r="H970" i="2"/>
  <c r="H969" i="2"/>
  <c r="H968" i="2"/>
  <c r="H959" i="2"/>
  <c r="H958" i="2"/>
  <c r="H960" i="2" s="1"/>
  <c r="H949" i="2"/>
  <c r="H948" i="2"/>
  <c r="H947" i="2"/>
  <c r="H946" i="2"/>
  <c r="H945" i="2"/>
  <c r="H950" i="2" s="1"/>
  <c r="H936" i="2"/>
  <c r="H935" i="2"/>
  <c r="H937" i="2" s="1"/>
  <c r="H934" i="2"/>
  <c r="H925" i="2"/>
  <c r="H924" i="2"/>
  <c r="H923" i="2"/>
  <c r="H922" i="2"/>
  <c r="H921" i="2"/>
  <c r="H920" i="2"/>
  <c r="H919" i="2"/>
  <c r="H918" i="2"/>
  <c r="H909" i="2"/>
  <c r="H908" i="2"/>
  <c r="H907" i="2"/>
  <c r="H910" i="2" s="1"/>
  <c r="H906" i="2"/>
  <c r="H905" i="2"/>
  <c r="H904" i="2"/>
  <c r="H903" i="2"/>
  <c r="H902" i="2"/>
  <c r="H901" i="2"/>
  <c r="H900" i="2"/>
  <c r="H898" i="2"/>
  <c r="H890" i="2"/>
  <c r="H889" i="2"/>
  <c r="H880" i="2"/>
  <c r="H879" i="2"/>
  <c r="H878" i="2"/>
  <c r="H881" i="2" s="1"/>
  <c r="H877" i="2"/>
  <c r="H868" i="2"/>
  <c r="H867" i="2"/>
  <c r="H866" i="2"/>
  <c r="H865" i="2"/>
  <c r="H864" i="2"/>
  <c r="H863" i="2"/>
  <c r="H862" i="2"/>
  <c r="H861" i="2"/>
  <c r="H860" i="2"/>
  <c r="H859" i="2"/>
  <c r="H850" i="2"/>
  <c r="H851" i="2" s="1"/>
  <c r="H841" i="2"/>
  <c r="H840" i="2"/>
  <c r="H839" i="2"/>
  <c r="H838" i="2"/>
  <c r="H842" i="2" s="1"/>
  <c r="H829" i="2"/>
  <c r="H828" i="2"/>
  <c r="H827" i="2"/>
  <c r="H826" i="2"/>
  <c r="H825" i="2"/>
  <c r="H824" i="2"/>
  <c r="H823" i="2"/>
  <c r="H822" i="2"/>
  <c r="H821" i="2"/>
  <c r="H820" i="2"/>
  <c r="H830" i="2" s="1"/>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812" i="2" s="1"/>
  <c r="H772" i="2"/>
  <c r="H771" i="2"/>
  <c r="H770" i="2"/>
  <c r="H769" i="2"/>
  <c r="H768" i="2"/>
  <c r="H767" i="2"/>
  <c r="H766" i="2"/>
  <c r="H773" i="2" s="1"/>
  <c r="H757" i="2"/>
  <c r="H756" i="2"/>
  <c r="H758" i="2" s="1"/>
  <c r="H747" i="2"/>
  <c r="H748" i="2" s="1"/>
  <c r="H738" i="2"/>
  <c r="H737" i="2"/>
  <c r="H736" i="2"/>
  <c r="H735" i="2"/>
  <c r="H726" i="2"/>
  <c r="H725" i="2"/>
  <c r="H724" i="2"/>
  <c r="H727" i="2" s="1"/>
  <c r="H723" i="2"/>
  <c r="H713" i="2"/>
  <c r="H712" i="2"/>
  <c r="H711" i="2"/>
  <c r="H710" i="2"/>
  <c r="H709" i="2"/>
  <c r="H708" i="2"/>
  <c r="H707" i="2"/>
  <c r="H706" i="2"/>
  <c r="H705" i="2"/>
  <c r="H704" i="2"/>
  <c r="H703" i="2"/>
  <c r="H702" i="2"/>
  <c r="H701" i="2"/>
  <c r="H692" i="2"/>
  <c r="H691" i="2"/>
  <c r="H681" i="2"/>
  <c r="H680" i="2"/>
  <c r="H679" i="2"/>
  <c r="H678" i="2"/>
  <c r="H682" i="2" s="1"/>
  <c r="H677" i="2"/>
  <c r="H676" i="2"/>
  <c r="H665" i="2"/>
  <c r="H664" i="2"/>
  <c r="H663" i="2"/>
  <c r="H653" i="2"/>
  <c r="H654" i="2" s="1"/>
  <c r="H643" i="2"/>
  <c r="H644" i="2" s="1"/>
  <c r="H634" i="2"/>
  <c r="H635" i="2" s="1"/>
  <c r="H625" i="2"/>
  <c r="H626" i="2" s="1"/>
  <c r="H616" i="2"/>
  <c r="H617" i="2" s="1"/>
  <c r="H607" i="2"/>
  <c r="H608" i="2" s="1"/>
  <c r="H606" i="2"/>
  <c r="H598" i="2"/>
  <c r="H597" i="2"/>
  <c r="H596" i="2"/>
  <c r="H587" i="2"/>
  <c r="H588" i="2" s="1"/>
  <c r="H578" i="2"/>
  <c r="H579" i="2" s="1"/>
  <c r="H569" i="2"/>
  <c r="H570" i="2" s="1"/>
  <c r="H561" i="2"/>
  <c r="H560" i="2"/>
  <c r="H550" i="2"/>
  <c r="H552" i="2" s="1"/>
  <c r="H540" i="2"/>
  <c r="H539" i="2"/>
  <c r="H541" i="2" s="1"/>
  <c r="H530" i="2"/>
  <c r="H529" i="2"/>
  <c r="H528" i="2"/>
  <c r="H527" i="2"/>
  <c r="H526" i="2"/>
  <c r="H525" i="2"/>
  <c r="H524" i="2"/>
  <c r="H523" i="2"/>
  <c r="H513" i="2"/>
  <c r="H514" i="2" s="1"/>
  <c r="H503" i="2"/>
  <c r="H502" i="2"/>
  <c r="H501" i="2"/>
  <c r="H500" i="2"/>
  <c r="H499" i="2"/>
  <c r="H498" i="2"/>
  <c r="H497" i="2"/>
  <c r="H496" i="2"/>
  <c r="H495" i="2"/>
  <c r="H494" i="2"/>
  <c r="H493" i="2"/>
  <c r="H492" i="2"/>
  <c r="H491" i="2"/>
  <c r="H490" i="2"/>
  <c r="H504" i="2" s="1"/>
  <c r="H489" i="2"/>
  <c r="H488" i="2"/>
  <c r="H487" i="2"/>
  <c r="H478" i="2"/>
  <c r="H477" i="2"/>
  <c r="H475" i="2"/>
  <c r="H473" i="2"/>
  <c r="H472" i="2"/>
  <c r="H471" i="2"/>
  <c r="H463" i="2"/>
  <c r="H462" i="2"/>
  <c r="H461" i="2"/>
  <c r="H452" i="2"/>
  <c r="H451" i="2"/>
  <c r="H450" i="2"/>
  <c r="H449" i="2"/>
  <c r="H448" i="2"/>
  <c r="H447" i="2"/>
  <c r="H446" i="2"/>
  <c r="H445" i="2"/>
  <c r="H444" i="2"/>
  <c r="H443" i="2"/>
  <c r="H442" i="2"/>
  <c r="H441" i="2"/>
  <c r="H440" i="2"/>
  <c r="H439" i="2"/>
  <c r="H437" i="2"/>
  <c r="H436" i="2"/>
  <c r="H435" i="2"/>
  <c r="H434" i="2"/>
  <c r="H433" i="2"/>
  <c r="H432" i="2"/>
  <c r="H454" i="2" s="1"/>
  <c r="H431" i="2"/>
  <c r="H430" i="2"/>
  <c r="H429" i="2"/>
  <c r="H428" i="2"/>
  <c r="H426" i="2"/>
  <c r="H425" i="2"/>
  <c r="H424" i="2"/>
  <c r="H416" i="2"/>
  <c r="H417" i="2" s="1"/>
  <c r="H415" i="2"/>
  <c r="H414" i="2"/>
  <c r="H412" i="2"/>
  <c r="H410" i="2"/>
  <c r="H402" i="2"/>
  <c r="H401" i="2"/>
  <c r="H400" i="2"/>
  <c r="H399" i="2"/>
  <c r="H398" i="2"/>
  <c r="H397" i="2"/>
  <c r="H395" i="2"/>
  <c r="H403" i="2" s="1"/>
  <c r="H387" i="2"/>
  <c r="H386" i="2"/>
  <c r="H385" i="2"/>
  <c r="H384" i="2"/>
  <c r="H383" i="2"/>
  <c r="H388" i="2" s="1"/>
  <c r="H382" i="2"/>
  <c r="H381" i="2"/>
  <c r="H380" i="2"/>
  <c r="H379" i="2"/>
  <c r="H378" i="2"/>
  <c r="H370" i="2"/>
  <c r="H369" i="2"/>
  <c r="H368" i="2"/>
  <c r="H367" i="2"/>
  <c r="H366" i="2"/>
  <c r="H365" i="2"/>
  <c r="H364" i="2"/>
  <c r="H363" i="2"/>
  <c r="H362" i="2"/>
  <c r="H371" i="2" s="1"/>
  <c r="H361" i="2"/>
  <c r="H360" i="2"/>
  <c r="H352" i="2"/>
  <c r="H351" i="2"/>
  <c r="H350" i="2"/>
  <c r="H349" i="2"/>
  <c r="H348" i="2"/>
  <c r="H347" i="2"/>
  <c r="H346" i="2"/>
  <c r="H345" i="2"/>
  <c r="H344" i="2"/>
  <c r="H343" i="2"/>
  <c r="H342" i="2"/>
  <c r="H353" i="2" s="1"/>
  <c r="H341" i="2"/>
  <c r="H340" i="2"/>
  <c r="H339" i="2"/>
  <c r="H338" i="2"/>
  <c r="H330" i="2"/>
  <c r="H329" i="2"/>
  <c r="H328" i="2"/>
  <c r="H327" i="2"/>
  <c r="H331" i="2" s="1"/>
  <c r="H326" i="2"/>
  <c r="H325" i="2"/>
  <c r="H317" i="2"/>
  <c r="H316" i="2"/>
  <c r="H315" i="2"/>
  <c r="H314" i="2"/>
  <c r="H313" i="2"/>
  <c r="H312" i="2"/>
  <c r="H311" i="2"/>
  <c r="H310" i="2"/>
  <c r="H309" i="2"/>
  <c r="H308" i="2"/>
  <c r="H307" i="2"/>
  <c r="H301" i="2"/>
  <c r="H300" i="2"/>
  <c r="H293" i="2"/>
  <c r="H294" i="2" s="1"/>
  <c r="H286" i="2"/>
  <c r="H287" i="2" s="1"/>
  <c r="H280" i="2"/>
  <c r="H279" i="2"/>
  <c r="H272" i="2"/>
  <c r="H271" i="2"/>
  <c r="H270" i="2"/>
  <c r="H273" i="2" s="1"/>
  <c r="H263" i="2"/>
  <c r="H264" i="2" s="1"/>
  <c r="H255" i="2"/>
  <c r="H256" i="2" s="1"/>
  <c r="H247" i="2"/>
  <c r="H248" i="2" s="1"/>
  <c r="H239" i="2"/>
  <c r="H238" i="2"/>
  <c r="H230" i="2"/>
  <c r="H231" i="2" s="1"/>
  <c r="H223" i="2"/>
  <c r="H222" i="2"/>
  <c r="H221" i="2"/>
  <c r="H220" i="2"/>
  <c r="H224" i="2" s="1"/>
  <c r="H213" i="2"/>
  <c r="H212" i="2"/>
  <c r="H211" i="2"/>
  <c r="H210" i="2"/>
  <c r="H209" i="2"/>
  <c r="H208" i="2"/>
  <c r="H207" i="2"/>
  <c r="H206" i="2"/>
  <c r="H205" i="2"/>
  <c r="H214" i="2" s="1"/>
  <c r="H204" i="2"/>
  <c r="H203" i="2"/>
  <c r="H202" i="2"/>
  <c r="H201" i="2"/>
  <c r="H195" i="2"/>
  <c r="H194" i="2"/>
  <c r="H193" i="2"/>
  <c r="H192" i="2"/>
  <c r="H183" i="2"/>
  <c r="H182" i="2"/>
  <c r="H181" i="2"/>
  <c r="H172" i="2"/>
  <c r="H173" i="2" s="1"/>
  <c r="H164" i="2"/>
  <c r="H163" i="2"/>
  <c r="H154" i="2"/>
  <c r="H155" i="2" s="1"/>
  <c r="H145" i="2"/>
  <c r="H144" i="2"/>
  <c r="H143" i="2"/>
  <c r="H142" i="2"/>
  <c r="H141" i="2"/>
  <c r="H146" i="2" s="1"/>
  <c r="H132" i="2"/>
  <c r="H133" i="2" s="1"/>
  <c r="H123" i="2"/>
  <c r="H122" i="2"/>
  <c r="H124" i="2" s="1"/>
  <c r="H113" i="2"/>
  <c r="H112" i="2"/>
  <c r="H114" i="2" s="1"/>
  <c r="H104" i="2"/>
  <c r="H105" i="2" s="1"/>
  <c r="H103" i="2"/>
  <c r="H102" i="2"/>
  <c r="H101" i="2"/>
  <c r="H94" i="2"/>
  <c r="H93" i="2"/>
  <c r="H92" i="2"/>
  <c r="H91" i="2"/>
  <c r="H90" i="2"/>
  <c r="H83" i="2"/>
  <c r="H82" i="2"/>
  <c r="H74" i="2"/>
  <c r="H73" i="2"/>
  <c r="H65" i="2"/>
  <c r="H64" i="2"/>
  <c r="H63" i="2"/>
  <c r="H66" i="2" s="1"/>
  <c r="H55" i="2"/>
  <c r="H54" i="2"/>
  <c r="H53" i="2"/>
  <c r="H52" i="2"/>
  <c r="H51" i="2"/>
  <c r="H50" i="2"/>
  <c r="H49" i="2"/>
  <c r="H48" i="2"/>
  <c r="H47" i="2"/>
  <c r="H56" i="2" s="1"/>
  <c r="H46" i="2"/>
  <c r="H45" i="2"/>
  <c r="H44" i="2"/>
  <c r="H43" i="2"/>
  <c r="H42" i="2"/>
  <c r="H41" i="2"/>
  <c r="H40" i="2"/>
  <c r="H32" i="2"/>
  <c r="H31" i="2"/>
  <c r="H30" i="2"/>
  <c r="H29" i="2"/>
  <c r="H33" i="2" s="1"/>
  <c r="H22" i="2"/>
  <c r="H21" i="2"/>
  <c r="H20" i="2"/>
  <c r="H19" i="2"/>
  <c r="H18" i="2"/>
  <c r="H17" i="2"/>
  <c r="H16" i="2"/>
  <c r="H15" i="2"/>
  <c r="H14" i="2"/>
  <c r="K631" i="7" l="1"/>
  <c r="K632" i="7"/>
  <c r="K617" i="7" s="1"/>
  <c r="K4410" i="7"/>
  <c r="K4411" i="7"/>
  <c r="K4398" i="7" s="1"/>
  <c r="K3379" i="7"/>
  <c r="K3380" i="7" s="1"/>
  <c r="K3367" i="7" s="1"/>
  <c r="K4312" i="7"/>
  <c r="K4313" i="7"/>
  <c r="K4300" i="7" s="1"/>
  <c r="K4747" i="7"/>
  <c r="K4748" i="7"/>
  <c r="K4736" i="7" s="1"/>
  <c r="K2860" i="7"/>
  <c r="K2861" i="7" s="1"/>
  <c r="K2846" i="7" s="1"/>
  <c r="K4108" i="7"/>
  <c r="K4109" i="7" s="1"/>
  <c r="K4097" i="7" s="1"/>
  <c r="K3060" i="7"/>
  <c r="K3061" i="7"/>
  <c r="K3046" i="7" s="1"/>
  <c r="K1375" i="7"/>
  <c r="K1376" i="7"/>
  <c r="K1363" i="7" s="1"/>
  <c r="K5350" i="7"/>
  <c r="K5351" i="7" s="1"/>
  <c r="K5339" i="7" s="1"/>
  <c r="K1055" i="7"/>
  <c r="K1056" i="7" s="1"/>
  <c r="K1045" i="7" s="1"/>
  <c r="K5070" i="7"/>
  <c r="K5071" i="7" s="1"/>
  <c r="K5059" i="7" s="1"/>
  <c r="K3739" i="7"/>
  <c r="K3740" i="7" s="1"/>
  <c r="K3728" i="7" s="1"/>
  <c r="K5986" i="7"/>
  <c r="K5967" i="7" s="1"/>
  <c r="K5985" i="7"/>
  <c r="K4439" i="7"/>
  <c r="K4440" i="7" s="1"/>
  <c r="K4427" i="7" s="1"/>
  <c r="K6029" i="7"/>
  <c r="K6030" i="7"/>
  <c r="K6010" i="7" s="1"/>
  <c r="K4676" i="7"/>
  <c r="K4677" i="7"/>
  <c r="K4665" i="7" s="1"/>
  <c r="G260" i="9"/>
  <c r="K5431" i="7"/>
  <c r="K5434" i="7"/>
  <c r="K5084" i="7"/>
  <c r="K5085" i="7" s="1"/>
  <c r="K5073" i="7" s="1"/>
  <c r="K6107" i="7"/>
  <c r="K6100" i="7" s="1"/>
  <c r="K5568" i="7"/>
  <c r="K5194" i="7"/>
  <c r="K4475" i="7"/>
  <c r="K4476" i="7"/>
  <c r="K4470" i="7" s="1"/>
  <c r="H1034" i="2"/>
  <c r="G827" i="9"/>
  <c r="K6042" i="7"/>
  <c r="K6045" i="7"/>
  <c r="K5755" i="7"/>
  <c r="J5760" i="7" s="1"/>
  <c r="K5761" i="7"/>
  <c r="K5370" i="7"/>
  <c r="J5376" i="7" s="1"/>
  <c r="K5377" i="7"/>
  <c r="K3243" i="7"/>
  <c r="K1274" i="7"/>
  <c r="J1279" i="7" s="1"/>
  <c r="K1280" i="7"/>
  <c r="K117" i="7"/>
  <c r="K118" i="7"/>
  <c r="K105" i="7" s="1"/>
  <c r="K5749" i="7"/>
  <c r="K5737" i="7" s="1"/>
  <c r="K2792" i="7"/>
  <c r="K2793" i="7" s="1"/>
  <c r="K2781" i="7" s="1"/>
  <c r="K2211" i="7"/>
  <c r="K2212" i="7"/>
  <c r="K2199" i="7" s="1"/>
  <c r="K1719" i="7"/>
  <c r="K1707" i="7" s="1"/>
  <c r="K925" i="7"/>
  <c r="K926" i="7" s="1"/>
  <c r="K914" i="7" s="1"/>
  <c r="K5857" i="7"/>
  <c r="K5838" i="7" s="1"/>
  <c r="K4254" i="7"/>
  <c r="K2721" i="7"/>
  <c r="K1408" i="7"/>
  <c r="K1327" i="7"/>
  <c r="K1330" i="7"/>
  <c r="H318" i="2"/>
  <c r="G14" i="9"/>
  <c r="K5421" i="7"/>
  <c r="K4732" i="7"/>
  <c r="K2975" i="7"/>
  <c r="K2960" i="7" s="1"/>
  <c r="K1977" i="7"/>
  <c r="K1978" i="7" s="1"/>
  <c r="K1966" i="7" s="1"/>
  <c r="K4886" i="7"/>
  <c r="K3660" i="7"/>
  <c r="J3665" i="7" s="1"/>
  <c r="K3666" i="7" s="1"/>
  <c r="G1214" i="9"/>
  <c r="K4535" i="7"/>
  <c r="K4523" i="7" s="1"/>
  <c r="K6006" i="7"/>
  <c r="K4008" i="7"/>
  <c r="K4009" i="7"/>
  <c r="K3997" i="7" s="1"/>
  <c r="K3788" i="7"/>
  <c r="J3793" i="7" s="1"/>
  <c r="K3794" i="7" s="1"/>
  <c r="K2842" i="7"/>
  <c r="K2839" i="7"/>
  <c r="K653" i="7"/>
  <c r="K634" i="7" s="1"/>
  <c r="K4021" i="7"/>
  <c r="K4022" i="7" s="1"/>
  <c r="K4011" i="7" s="1"/>
  <c r="K3858" i="7"/>
  <c r="J3863" i="7" s="1"/>
  <c r="K3864" i="7"/>
  <c r="K5798" i="7"/>
  <c r="K5486" i="7"/>
  <c r="K1858" i="7"/>
  <c r="K1859" i="7"/>
  <c r="K1848" i="7" s="1"/>
  <c r="K983" i="7"/>
  <c r="K984" i="7" s="1"/>
  <c r="K971" i="7" s="1"/>
  <c r="K436" i="7"/>
  <c r="K437" i="7" s="1"/>
  <c r="K426" i="7" s="1"/>
  <c r="K238" i="7"/>
  <c r="G908" i="9"/>
  <c r="K4241" i="7"/>
  <c r="K4242" i="7"/>
  <c r="K4228" i="7" s="1"/>
  <c r="K3296" i="7"/>
  <c r="J3302" i="7" s="1"/>
  <c r="K3303" i="7"/>
  <c r="K2708" i="7"/>
  <c r="K2709" i="7" s="1"/>
  <c r="K2695" i="7" s="1"/>
  <c r="K1963" i="7"/>
  <c r="K1964" i="7"/>
  <c r="K1952" i="7" s="1"/>
  <c r="K907" i="7"/>
  <c r="K910" i="7"/>
  <c r="K5963" i="7"/>
  <c r="K3937" i="7"/>
  <c r="K3938" i="7"/>
  <c r="K3926" i="7" s="1"/>
  <c r="K2572" i="7"/>
  <c r="J2579" i="7" s="1"/>
  <c r="K2580" i="7"/>
  <c r="K1545" i="7"/>
  <c r="K1546" i="7"/>
  <c r="K1533" i="7" s="1"/>
  <c r="K5834" i="7"/>
  <c r="K4159" i="7"/>
  <c r="J4164" i="7" s="1"/>
  <c r="K4165" i="7"/>
  <c r="H714" i="2"/>
  <c r="G900" i="9"/>
  <c r="G810" i="9"/>
  <c r="K6087" i="7"/>
  <c r="J6095" i="7" s="1"/>
  <c r="K6096" i="7" s="1"/>
  <c r="K5695" i="7"/>
  <c r="K5242" i="7"/>
  <c r="K5166" i="7"/>
  <c r="K4956" i="7"/>
  <c r="K4661" i="7"/>
  <c r="K4085" i="7"/>
  <c r="J4092" i="7" s="1"/>
  <c r="K4093" i="7" s="1"/>
  <c r="K3654" i="7"/>
  <c r="K3642" i="7" s="1"/>
  <c r="K2908" i="7"/>
  <c r="K2909" i="7"/>
  <c r="K2895" i="7" s="1"/>
  <c r="K2197" i="7"/>
  <c r="K2184" i="7" s="1"/>
  <c r="K1458" i="7"/>
  <c r="J1465" i="7" s="1"/>
  <c r="K1466" i="7"/>
  <c r="G125" i="9"/>
  <c r="K5229" i="7"/>
  <c r="K5230" i="7"/>
  <c r="K5218" i="7" s="1"/>
  <c r="K5020" i="7"/>
  <c r="J5025" i="7" s="1"/>
  <c r="K5026" i="7" s="1"/>
  <c r="K4380" i="7"/>
  <c r="K3850" i="7"/>
  <c r="K1950" i="7"/>
  <c r="K1939" i="7" s="1"/>
  <c r="K4179" i="7"/>
  <c r="H869" i="2"/>
  <c r="G63" i="9"/>
  <c r="K5804" i="7"/>
  <c r="K5153" i="7"/>
  <c r="K5154" i="7"/>
  <c r="K5143" i="7" s="1"/>
  <c r="K5098" i="7"/>
  <c r="K5099" i="7" s="1"/>
  <c r="K5087" i="7" s="1"/>
  <c r="K4858" i="7"/>
  <c r="K3582" i="7"/>
  <c r="K3141" i="7"/>
  <c r="K2488" i="7"/>
  <c r="K1451" i="7"/>
  <c r="K1441" i="7" s="1"/>
  <c r="K754" i="7"/>
  <c r="K166" i="7"/>
  <c r="H75" i="2"/>
  <c r="K5601" i="7"/>
  <c r="J5606" i="7" s="1"/>
  <c r="K5607" i="7"/>
  <c r="K5473" i="7"/>
  <c r="K4715" i="7"/>
  <c r="K4718" i="7"/>
  <c r="K2018" i="7"/>
  <c r="K4298" i="7"/>
  <c r="K4286" i="7" s="1"/>
  <c r="K6079" i="7"/>
  <c r="K5977" i="7"/>
  <c r="K4922" i="7"/>
  <c r="J4927" i="7" s="1"/>
  <c r="K4928" i="7" s="1"/>
  <c r="K3830" i="7"/>
  <c r="J3835" i="7" s="1"/>
  <c r="K3836" i="7" s="1"/>
  <c r="K3197" i="7"/>
  <c r="K3182" i="7" s="1"/>
  <c r="K3196" i="7"/>
  <c r="K2876" i="7"/>
  <c r="K2877" i="7"/>
  <c r="K2863" i="7" s="1"/>
  <c r="K2547" i="7"/>
  <c r="K6126" i="7"/>
  <c r="K6127" i="7"/>
  <c r="K6118" i="7" s="1"/>
  <c r="K147" i="7"/>
  <c r="K148" i="7"/>
  <c r="K135" i="7" s="1"/>
  <c r="K5557" i="7"/>
  <c r="K5546" i="7" s="1"/>
  <c r="K3993" i="7"/>
  <c r="K4512" i="7"/>
  <c r="J4518" i="7" s="1"/>
  <c r="K4519" i="7"/>
  <c r="K4063" i="7"/>
  <c r="K4064" i="7"/>
  <c r="K4052" i="7" s="1"/>
  <c r="K4224" i="7"/>
  <c r="K3341" i="7"/>
  <c r="J3347" i="7" s="1"/>
  <c r="K3348" i="7"/>
  <c r="K5941" i="7"/>
  <c r="K5460" i="7"/>
  <c r="K5204" i="7"/>
  <c r="K5209" i="7"/>
  <c r="K4119" i="7"/>
  <c r="K5528" i="7"/>
  <c r="K3900" i="7"/>
  <c r="J3906" i="7" s="1"/>
  <c r="K3907" i="7" s="1"/>
  <c r="K3823" i="7"/>
  <c r="K3824" i="7"/>
  <c r="K3812" i="7" s="1"/>
  <c r="K3555" i="7"/>
  <c r="K3556" i="7" s="1"/>
  <c r="K3544" i="7" s="1"/>
  <c r="K947" i="7"/>
  <c r="J952" i="7" s="1"/>
  <c r="K953" i="7"/>
  <c r="K5312" i="7"/>
  <c r="J5319" i="7" s="1"/>
  <c r="K5320" i="7" s="1"/>
  <c r="K5006" i="7"/>
  <c r="J5011" i="7" s="1"/>
  <c r="K5012" i="7" s="1"/>
  <c r="K5327" i="7"/>
  <c r="J5334" i="7" s="1"/>
  <c r="K5335" i="7" s="1"/>
  <c r="K5655" i="7"/>
  <c r="K5510" i="7"/>
  <c r="K5513" i="7"/>
  <c r="K4901" i="7"/>
  <c r="K4902" i="7"/>
  <c r="K4890" i="7" s="1"/>
  <c r="K4276" i="7"/>
  <c r="J4281" i="7" s="1"/>
  <c r="K4282" i="7"/>
  <c r="K1098" i="7"/>
  <c r="K1085" i="7" s="1"/>
  <c r="G1073" i="9"/>
  <c r="K5856" i="7"/>
  <c r="K5715" i="7"/>
  <c r="K5054" i="7"/>
  <c r="K4551" i="7"/>
  <c r="K3326" i="7"/>
  <c r="J3332" i="7" s="1"/>
  <c r="K3333" i="7" s="1"/>
  <c r="K545" i="7"/>
  <c r="K546" i="7"/>
  <c r="K5181" i="7"/>
  <c r="K5182" i="7"/>
  <c r="K5170" i="7" s="1"/>
  <c r="K3604" i="7"/>
  <c r="J3609" i="7" s="1"/>
  <c r="K3610" i="7"/>
  <c r="K3230" i="7"/>
  <c r="K3231" i="7"/>
  <c r="K3216" i="7" s="1"/>
  <c r="K5631" i="7"/>
  <c r="J5633" i="7" s="1"/>
  <c r="K5634" i="7" s="1"/>
  <c r="K5264" i="7"/>
  <c r="G612" i="9"/>
  <c r="K4936" i="7"/>
  <c r="J4941" i="7" s="1"/>
  <c r="K4942" i="7"/>
  <c r="K3274" i="7"/>
  <c r="K3275" i="7"/>
  <c r="K3262" i="7" s="1"/>
  <c r="K3145" i="7"/>
  <c r="K3146" i="7"/>
  <c r="K3131" i="7" s="1"/>
  <c r="K2957" i="7"/>
  <c r="K2943" i="7" s="1"/>
  <c r="K2351" i="7"/>
  <c r="G803" i="9"/>
  <c r="K3915" i="7"/>
  <c r="J3921" i="7" s="1"/>
  <c r="K3922" i="7"/>
  <c r="K3203" i="7"/>
  <c r="J3211" i="7" s="1"/>
  <c r="K3212" i="7"/>
  <c r="K3015" i="7"/>
  <c r="J3023" i="7" s="1"/>
  <c r="K3024" i="7" s="1"/>
  <c r="K2757" i="7"/>
  <c r="J2762" i="7" s="1"/>
  <c r="K2763" i="7"/>
  <c r="K2407" i="7"/>
  <c r="K1671" i="7"/>
  <c r="J1676" i="7" s="1"/>
  <c r="K1677" i="7"/>
  <c r="G769" i="9"/>
  <c r="K3480" i="7"/>
  <c r="K3481" i="7" s="1"/>
  <c r="K3468" i="7" s="1"/>
  <c r="K2257" i="7"/>
  <c r="K2248" i="7" s="1"/>
  <c r="K968" i="7"/>
  <c r="K969" i="7"/>
  <c r="K957" i="7" s="1"/>
  <c r="K876" i="7"/>
  <c r="J881" i="7" s="1"/>
  <c r="K882" i="7" s="1"/>
  <c r="K804" i="7"/>
  <c r="J810" i="7" s="1"/>
  <c r="K811" i="7"/>
  <c r="K2751" i="7"/>
  <c r="K2739" i="7" s="1"/>
  <c r="K2109" i="7"/>
  <c r="K2110" i="7"/>
  <c r="K2097" i="7" s="1"/>
  <c r="K2952" i="7"/>
  <c r="K2883" i="7"/>
  <c r="J2890" i="7" s="1"/>
  <c r="K2337" i="7"/>
  <c r="K2093" i="7"/>
  <c r="K2090" i="7"/>
  <c r="K5672" i="7"/>
  <c r="K5581" i="7"/>
  <c r="K4908" i="7"/>
  <c r="J4913" i="7" s="1"/>
  <c r="K4914" i="7"/>
  <c r="K4489" i="7"/>
  <c r="K4353" i="7"/>
  <c r="K4354" i="7" s="1"/>
  <c r="K4342" i="7" s="1"/>
  <c r="K4123" i="7"/>
  <c r="K4124" i="7" s="1"/>
  <c r="K4111" i="7" s="1"/>
  <c r="K3401" i="7"/>
  <c r="J3407" i="7" s="1"/>
  <c r="K3408" i="7" s="1"/>
  <c r="K2941" i="7"/>
  <c r="K2927" i="7" s="1"/>
  <c r="K2810" i="7"/>
  <c r="K2795" i="7" s="1"/>
  <c r="K2235" i="7"/>
  <c r="J2243" i="7" s="1"/>
  <c r="K2244" i="7" s="1"/>
  <c r="H479" i="2"/>
  <c r="G980" i="9"/>
  <c r="K4992" i="7"/>
  <c r="J4997" i="7" s="1"/>
  <c r="K4998" i="7" s="1"/>
  <c r="K4690" i="7"/>
  <c r="K4632" i="7"/>
  <c r="K3124" i="7"/>
  <c r="K3127" i="7"/>
  <c r="K2455" i="7"/>
  <c r="K1288" i="7"/>
  <c r="J1296" i="7" s="1"/>
  <c r="K1297" i="7"/>
  <c r="K1020" i="7"/>
  <c r="J1025" i="7" s="1"/>
  <c r="K1026" i="7"/>
  <c r="H666" i="2"/>
  <c r="G350" i="9"/>
  <c r="K5188" i="7"/>
  <c r="J5193" i="7" s="1"/>
  <c r="K4760" i="7"/>
  <c r="K3966" i="7"/>
  <c r="K3954" i="7" s="1"/>
  <c r="K3056" i="7"/>
  <c r="K1903" i="7"/>
  <c r="J1908" i="7" s="1"/>
  <c r="K1909" i="7" s="1"/>
  <c r="K1819" i="7"/>
  <c r="K1820" i="7"/>
  <c r="K1807" i="7" s="1"/>
  <c r="K1068" i="7"/>
  <c r="K1069" i="7"/>
  <c r="K1058" i="7" s="1"/>
  <c r="K842" i="7"/>
  <c r="K830" i="7" s="1"/>
  <c r="K2027" i="7"/>
  <c r="J2033" i="7" s="1"/>
  <c r="K2034" i="7"/>
  <c r="K1897" i="7"/>
  <c r="K1898" i="7"/>
  <c r="K1887" i="7" s="1"/>
  <c r="K2604" i="7"/>
  <c r="J2611" i="7" s="1"/>
  <c r="K2612" i="7" s="1"/>
  <c r="K2289" i="7"/>
  <c r="J2294" i="7" s="1"/>
  <c r="K2295" i="7" s="1"/>
  <c r="K1476" i="7"/>
  <c r="K1482" i="7"/>
  <c r="K1141" i="7"/>
  <c r="K288" i="7"/>
  <c r="K232" i="7"/>
  <c r="K3169" i="7"/>
  <c r="J3177" i="7" s="1"/>
  <c r="K3178" i="7" s="1"/>
  <c r="K1884" i="7"/>
  <c r="K1885" i="7"/>
  <c r="K1874" i="7" s="1"/>
  <c r="K1345" i="7"/>
  <c r="K1235" i="7"/>
  <c r="K627" i="7"/>
  <c r="K3457" i="7"/>
  <c r="J3463" i="7" s="1"/>
  <c r="K3464" i="7"/>
  <c r="K2998" i="7"/>
  <c r="J3006" i="7" s="1"/>
  <c r="K3007" i="7"/>
  <c r="K2891" i="7"/>
  <c r="K2596" i="7"/>
  <c r="K2593" i="7"/>
  <c r="K14" i="7"/>
  <c r="J19" i="7" s="1"/>
  <c r="K20" i="7"/>
  <c r="K2403" i="7"/>
  <c r="J2409" i="7" s="1"/>
  <c r="K2410" i="7" s="1"/>
  <c r="K2075" i="7"/>
  <c r="K1530" i="7"/>
  <c r="K1531" i="7"/>
  <c r="K1519" i="7" s="1"/>
  <c r="K669" i="7"/>
  <c r="K4360" i="7"/>
  <c r="J4365" i="7" s="1"/>
  <c r="K4366" i="7" s="1"/>
  <c r="K3526" i="7"/>
  <c r="J3528" i="7" s="1"/>
  <c r="K3529" i="7"/>
  <c r="K3393" i="7"/>
  <c r="H23" i="2"/>
  <c r="H1092" i="2"/>
  <c r="H739" i="2"/>
  <c r="K5119" i="7"/>
  <c r="J5124" i="7" s="1"/>
  <c r="K5125" i="7"/>
  <c r="K3707" i="7"/>
  <c r="K3710" i="7"/>
  <c r="K3110" i="7"/>
  <c r="K2936" i="7"/>
  <c r="K2463" i="7"/>
  <c r="J2469" i="7" s="1"/>
  <c r="K2470" i="7"/>
  <c r="K2004" i="7"/>
  <c r="K1110" i="7"/>
  <c r="K351" i="7"/>
  <c r="K211" i="7"/>
  <c r="J219" i="7" s="1"/>
  <c r="K220" i="7"/>
  <c r="K5645" i="7"/>
  <c r="K5646" i="7"/>
  <c r="K5638" i="7" s="1"/>
  <c r="K4605" i="7"/>
  <c r="K4606" i="7"/>
  <c r="K4594" i="7" s="1"/>
  <c r="K3161" i="7"/>
  <c r="K2392" i="7"/>
  <c r="K2267" i="7"/>
  <c r="K2268" i="7"/>
  <c r="K2259" i="7" s="1"/>
  <c r="K2071" i="7"/>
  <c r="J2077" i="7" s="1"/>
  <c r="K2078" i="7" s="1"/>
  <c r="K1598" i="7"/>
  <c r="J1603" i="7" s="1"/>
  <c r="K1604" i="7"/>
  <c r="K1387" i="7"/>
  <c r="K1390" i="7"/>
  <c r="K3043" i="7"/>
  <c r="K3028" i="7" s="1"/>
  <c r="K2519" i="7"/>
  <c r="K613" i="7"/>
  <c r="K4978" i="7"/>
  <c r="J4983" i="7" s="1"/>
  <c r="K4984" i="7" s="1"/>
  <c r="K4782" i="7"/>
  <c r="J4787" i="7" s="1"/>
  <c r="K4788" i="7"/>
  <c r="K4646" i="7"/>
  <c r="K3632" i="7"/>
  <c r="J3637" i="7" s="1"/>
  <c r="K3638" i="7"/>
  <c r="K3501" i="7"/>
  <c r="J3506" i="7" s="1"/>
  <c r="K3507" i="7" s="1"/>
  <c r="K3251" i="7"/>
  <c r="J3257" i="7" s="1"/>
  <c r="K3258" i="7" s="1"/>
  <c r="K2856" i="7"/>
  <c r="K2684" i="7"/>
  <c r="J2690" i="7" s="1"/>
  <c r="K2691" i="7"/>
  <c r="K2056" i="7"/>
  <c r="J2062" i="7" s="1"/>
  <c r="K2063" i="7"/>
  <c r="K1919" i="7"/>
  <c r="K1922" i="7"/>
  <c r="K1208" i="7"/>
  <c r="H926" i="2"/>
  <c r="G797" i="9"/>
  <c r="K6142" i="7"/>
  <c r="K6143" i="7"/>
  <c r="K6129" i="7" s="1"/>
  <c r="K5441" i="7"/>
  <c r="J5446" i="7" s="1"/>
  <c r="K5447" i="7" s="1"/>
  <c r="K5042" i="7"/>
  <c r="K5030" i="7" s="1"/>
  <c r="K4466" i="7"/>
  <c r="K3760" i="7"/>
  <c r="J3765" i="7" s="1"/>
  <c r="K3766" i="7"/>
  <c r="K3495" i="7"/>
  <c r="K3483" i="7" s="1"/>
  <c r="K3494" i="7"/>
  <c r="K2377" i="7"/>
  <c r="K2380" i="7"/>
  <c r="K1846" i="7"/>
  <c r="K1835" i="7" s="1"/>
  <c r="K1014" i="7"/>
  <c r="K1001" i="7" s="1"/>
  <c r="K309" i="7"/>
  <c r="K310" i="7"/>
  <c r="K295" i="7" s="1"/>
  <c r="K203" i="7"/>
  <c r="G841" i="9"/>
  <c r="K5863" i="7"/>
  <c r="J5876" i="7" s="1"/>
  <c r="K5877" i="7" s="1"/>
  <c r="K5291" i="7"/>
  <c r="K4838" i="7"/>
  <c r="J4843" i="7" s="1"/>
  <c r="K4844" i="7" s="1"/>
  <c r="K4338" i="7"/>
  <c r="K3886" i="7"/>
  <c r="J3891" i="7" s="1"/>
  <c r="K3892" i="7" s="1"/>
  <c r="K3434" i="7"/>
  <c r="K1515" i="7"/>
  <c r="K3810" i="7"/>
  <c r="K3798" i="7" s="1"/>
  <c r="K1781" i="7"/>
  <c r="J1787" i="7" s="1"/>
  <c r="K1788" i="7"/>
  <c r="K1160" i="7"/>
  <c r="K2678" i="7"/>
  <c r="K2664" i="7" s="1"/>
  <c r="K2677" i="7"/>
  <c r="G921" i="9"/>
  <c r="K5208" i="7"/>
  <c r="K1243" i="7"/>
  <c r="J1249" i="7" s="1"/>
  <c r="K1250" i="7" s="1"/>
  <c r="H240" i="2"/>
  <c r="G758" i="9"/>
  <c r="K3192" i="7"/>
  <c r="K2433" i="7"/>
  <c r="J2439" i="7" s="1"/>
  <c r="K2440" i="7" s="1"/>
  <c r="K789" i="7"/>
  <c r="J795" i="7" s="1"/>
  <c r="K796" i="7" s="1"/>
  <c r="H184" i="2"/>
  <c r="G974" i="9"/>
  <c r="G391" i="9"/>
  <c r="K5821" i="7"/>
  <c r="K5332" i="7"/>
  <c r="K4318" i="7"/>
  <c r="J4323" i="7" s="1"/>
  <c r="K4324" i="7"/>
  <c r="K4207" i="7"/>
  <c r="K2496" i="7"/>
  <c r="J2503" i="7" s="1"/>
  <c r="K2504" i="7" s="1"/>
  <c r="K2426" i="7"/>
  <c r="K2427" i="7"/>
  <c r="K2414" i="7" s="1"/>
  <c r="K2241" i="7"/>
  <c r="K1832" i="7"/>
  <c r="K1833" i="7"/>
  <c r="K1822" i="7" s="1"/>
  <c r="K1431" i="7"/>
  <c r="J1436" i="7" s="1"/>
  <c r="K1437" i="7"/>
  <c r="K1081" i="7"/>
  <c r="K1078" i="7"/>
  <c r="K998" i="7"/>
  <c r="K999" i="7" s="1"/>
  <c r="K986" i="7" s="1"/>
  <c r="K509" i="7"/>
  <c r="K508" i="7"/>
  <c r="K56" i="7"/>
  <c r="J64" i="7" s="1"/>
  <c r="K65" i="7" s="1"/>
  <c r="K4268" i="7"/>
  <c r="K5278" i="7"/>
  <c r="K5279" i="7"/>
  <c r="K5268" i="7" s="1"/>
  <c r="K4070" i="7"/>
  <c r="J4076" i="7" s="1"/>
  <c r="K4077" i="7" s="1"/>
  <c r="K3944" i="7"/>
  <c r="J3949" i="7" s="1"/>
  <c r="K3950" i="7" s="1"/>
  <c r="K2303" i="7"/>
  <c r="J2308" i="7" s="1"/>
  <c r="K2309" i="7"/>
  <c r="K5906" i="7"/>
  <c r="J5918" i="7" s="1"/>
  <c r="K5919" i="7"/>
  <c r="K1232" i="7"/>
  <c r="K1195" i="7"/>
  <c r="J1210" i="7" s="1"/>
  <c r="K1211" i="7"/>
  <c r="K848" i="7"/>
  <c r="J853" i="7" s="1"/>
  <c r="K854" i="7" s="1"/>
  <c r="K50" i="7"/>
  <c r="K38" i="7" s="1"/>
  <c r="K49" i="7"/>
  <c r="K3356" i="7"/>
  <c r="J3362" i="7" s="1"/>
  <c r="K3363" i="7"/>
  <c r="K1697" i="7"/>
  <c r="J1702" i="7" s="1"/>
  <c r="K1703" i="7"/>
  <c r="K781" i="7"/>
  <c r="K254" i="7"/>
  <c r="K257" i="7"/>
  <c r="K28" i="7"/>
  <c r="J33" i="7" s="1"/>
  <c r="K34" i="7" s="1"/>
  <c r="K734" i="7"/>
  <c r="K408" i="7"/>
  <c r="K80" i="7"/>
  <c r="K462" i="7"/>
  <c r="K1040" i="7"/>
  <c r="K503" i="7"/>
  <c r="K497" i="7" s="1"/>
  <c r="K132" i="7"/>
  <c r="K133" i="7"/>
  <c r="K120" i="7" s="1"/>
  <c r="K83" i="7"/>
  <c r="K5898" i="7"/>
  <c r="K1731" i="7"/>
  <c r="K1187" i="7"/>
  <c r="K793" i="7"/>
  <c r="K5718" i="7"/>
  <c r="K3540" i="7"/>
  <c r="K3090" i="7"/>
  <c r="K2395" i="7"/>
  <c r="K2278" i="7"/>
  <c r="K1561" i="7"/>
  <c r="K3281" i="7"/>
  <c r="J3287" i="7" s="1"/>
  <c r="K3288" i="7"/>
  <c r="K3093" i="7"/>
  <c r="K2636" i="7"/>
  <c r="J2643" i="7" s="1"/>
  <c r="K2644" i="7" s="1"/>
  <c r="K1425" i="7"/>
  <c r="K1412" i="7" s="1"/>
  <c r="K5594" i="7"/>
  <c r="K4151" i="7"/>
  <c r="K3175" i="7"/>
  <c r="K2981" i="7"/>
  <c r="J2989" i="7" s="1"/>
  <c r="K2990" i="7" s="1"/>
  <c r="K2218" i="7"/>
  <c r="J2226" i="7" s="1"/>
  <c r="K2227" i="7" s="1"/>
  <c r="K4558" i="7"/>
  <c r="J4563" i="7" s="1"/>
  <c r="K4564" i="7" s="1"/>
  <c r="K4048" i="7"/>
  <c r="K2729" i="7"/>
  <c r="J2734" i="7" s="1"/>
  <c r="K2735" i="7" s="1"/>
  <c r="K2165" i="7"/>
  <c r="K1936" i="7"/>
  <c r="K1937" i="7"/>
  <c r="K1926" i="7" s="1"/>
  <c r="K5544" i="7"/>
  <c r="K5532" i="7" s="1"/>
  <c r="K5692" i="7"/>
  <c r="K3681" i="7"/>
  <c r="K2826" i="7"/>
  <c r="K2827" i="7" s="1"/>
  <c r="K2812" i="7" s="1"/>
  <c r="K2485" i="7"/>
  <c r="K1773" i="7"/>
  <c r="K1644" i="7"/>
  <c r="J1649" i="7" s="1"/>
  <c r="K1650" i="7" s="1"/>
  <c r="K599" i="7"/>
  <c r="K480" i="7"/>
  <c r="K688" i="7"/>
  <c r="K2366" i="7"/>
  <c r="K2367" i="7"/>
  <c r="K2355" i="7" s="1"/>
  <c r="K898" i="7"/>
  <c r="K886" i="7" s="1"/>
  <c r="K585" i="7"/>
  <c r="K4130" i="7"/>
  <c r="J4136" i="7" s="1"/>
  <c r="K4137" i="7" s="1"/>
  <c r="K3724" i="7"/>
  <c r="K3518" i="7"/>
  <c r="K1758" i="7"/>
  <c r="K1526" i="7"/>
  <c r="K4810" i="7"/>
  <c r="J4815" i="7" s="1"/>
  <c r="K4816" i="7" s="1"/>
  <c r="K4033" i="7"/>
  <c r="K3021" i="7"/>
  <c r="K2777" i="7"/>
  <c r="K826" i="7"/>
  <c r="K778" i="7"/>
  <c r="K365" i="7"/>
  <c r="K154" i="7"/>
  <c r="J165" i="7" s="1"/>
  <c r="K3878" i="7"/>
  <c r="K1584" i="7"/>
  <c r="J1589" i="7" s="1"/>
  <c r="K1590" i="7" s="1"/>
  <c r="G676" i="9"/>
  <c r="K5408" i="7"/>
  <c r="K4504" i="7"/>
  <c r="K4394" i="7"/>
  <c r="K3568" i="7"/>
  <c r="K2151" i="7"/>
  <c r="K1864" i="7"/>
  <c r="J1869" i="7" s="1"/>
  <c r="K1870" i="7" s="1"/>
  <c r="K1627" i="7"/>
  <c r="J1635" i="7" s="1"/>
  <c r="K1636" i="7" s="1"/>
  <c r="K1247" i="7"/>
  <c r="K1126" i="7"/>
  <c r="K2179" i="7"/>
  <c r="K2123" i="7"/>
  <c r="K862" i="7"/>
  <c r="J867" i="7" s="1"/>
  <c r="K868" i="7" s="1"/>
  <c r="K4866" i="7"/>
  <c r="J4871" i="7" s="1"/>
  <c r="K4872" i="7" s="1"/>
  <c r="K4774" i="7"/>
  <c r="K4446" i="7"/>
  <c r="J4451" i="7" s="1"/>
  <c r="K4452" i="7" s="1"/>
  <c r="K3158" i="7"/>
  <c r="K2987" i="7"/>
  <c r="K344" i="7"/>
  <c r="K1312" i="7"/>
  <c r="K1263" i="7"/>
  <c r="K573" i="7"/>
  <c r="K563" i="7" s="1"/>
  <c r="K424" i="7"/>
  <c r="K412" i="7" s="1"/>
  <c r="K326" i="7"/>
  <c r="K3270" i="7"/>
  <c r="K2132" i="7"/>
  <c r="J2137" i="7" s="1"/>
  <c r="K2138" i="7"/>
  <c r="K1745" i="7"/>
  <c r="K1353" i="7"/>
  <c r="J1358" i="7" s="1"/>
  <c r="K1359" i="7" s="1"/>
  <c r="K940" i="7"/>
  <c r="K941" i="7"/>
  <c r="K928" i="7" s="1"/>
  <c r="K3315" i="7"/>
  <c r="K419" i="7"/>
  <c r="K1690" i="7"/>
  <c r="K1258" i="7"/>
  <c r="J1265" i="7" s="1"/>
  <c r="K1266" i="7" s="1"/>
  <c r="K519" i="7"/>
  <c r="K513" i="7" s="1"/>
  <c r="K329" i="7"/>
  <c r="K6062" i="7"/>
  <c r="K4704" i="7"/>
  <c r="K4654" i="7"/>
  <c r="J4660" i="7" s="1"/>
  <c r="K3311" i="7"/>
  <c r="J3317" i="7" s="1"/>
  <c r="K3318" i="7" s="1"/>
  <c r="K2923" i="7"/>
  <c r="K2688" i="7"/>
  <c r="K2641" i="7"/>
  <c r="K2317" i="7"/>
  <c r="J2322" i="7" s="1"/>
  <c r="K2323" i="7" s="1"/>
  <c r="K2224" i="7"/>
  <c r="K1498" i="7"/>
  <c r="K672" i="7"/>
  <c r="K4423" i="7"/>
  <c r="K3360" i="7"/>
  <c r="K2564" i="7"/>
  <c r="K742" i="7"/>
  <c r="J756" i="7" s="1"/>
  <c r="K757" i="7"/>
  <c r="K448" i="7"/>
  <c r="K1576" i="7"/>
  <c r="K1399" i="7"/>
  <c r="J1407" i="7" s="1"/>
  <c r="K175" i="7"/>
  <c r="J183" i="7" s="1"/>
  <c r="K184" i="7" s="1"/>
  <c r="K101" i="7"/>
  <c r="K4970" i="7"/>
  <c r="K4577" i="7"/>
  <c r="K4187" i="7"/>
  <c r="J4192" i="7" s="1"/>
  <c r="K4193" i="7" s="1"/>
  <c r="K2281" i="7"/>
  <c r="K711" i="7"/>
  <c r="K388" i="7"/>
  <c r="J390" i="7" s="1"/>
  <c r="K391" i="7" s="1"/>
  <c r="K4618" i="7"/>
  <c r="K3076" i="7"/>
  <c r="K2660" i="7"/>
  <c r="K3624" i="7"/>
  <c r="K3449" i="7"/>
  <c r="K559" i="7"/>
  <c r="K2048" i="7"/>
  <c r="K1163" i="7"/>
  <c r="K291" i="7"/>
  <c r="K4873" i="7" l="1"/>
  <c r="K4874" i="7"/>
  <c r="K4862" i="7" s="1"/>
  <c r="K2505" i="7"/>
  <c r="K2506" i="7" s="1"/>
  <c r="K2492" i="7" s="1"/>
  <c r="K3259" i="7"/>
  <c r="K3260" i="7"/>
  <c r="K3247" i="7" s="1"/>
  <c r="K2645" i="7"/>
  <c r="K2646" i="7"/>
  <c r="K2632" i="7" s="1"/>
  <c r="K1637" i="7"/>
  <c r="K1638" i="7" s="1"/>
  <c r="K1623" i="7" s="1"/>
  <c r="K1651" i="7"/>
  <c r="K1652" i="7"/>
  <c r="K1640" i="7" s="1"/>
  <c r="K5635" i="7"/>
  <c r="K5636" i="7"/>
  <c r="K5628" i="7" s="1"/>
  <c r="K883" i="7"/>
  <c r="K884" i="7"/>
  <c r="K872" i="7" s="1"/>
  <c r="K3667" i="7"/>
  <c r="K3668" i="7" s="1"/>
  <c r="K3656" i="7" s="1"/>
  <c r="K2296" i="7"/>
  <c r="K2297" i="7"/>
  <c r="K2285" i="7" s="1"/>
  <c r="K2613" i="7"/>
  <c r="K2614" i="7"/>
  <c r="K2600" i="7" s="1"/>
  <c r="K5448" i="7"/>
  <c r="K5449" i="7"/>
  <c r="K5438" i="7" s="1"/>
  <c r="K4565" i="7"/>
  <c r="K4566" i="7"/>
  <c r="K4555" i="7" s="1"/>
  <c r="K3409" i="7"/>
  <c r="K3410" i="7"/>
  <c r="K3397" i="7" s="1"/>
  <c r="K2411" i="7"/>
  <c r="K2412" i="7" s="1"/>
  <c r="K2399" i="7" s="1"/>
  <c r="K4138" i="7"/>
  <c r="K4139" i="7" s="1"/>
  <c r="K4126" i="7" s="1"/>
  <c r="K4845" i="7"/>
  <c r="K4846" i="7"/>
  <c r="K4834" i="7" s="1"/>
  <c r="K855" i="7"/>
  <c r="K856" i="7"/>
  <c r="K844" i="7" s="1"/>
  <c r="K3508" i="7"/>
  <c r="K3509" i="7" s="1"/>
  <c r="K3497" i="7" s="1"/>
  <c r="K5336" i="7"/>
  <c r="K5337" i="7" s="1"/>
  <c r="K5324" i="7" s="1"/>
  <c r="K1871" i="7"/>
  <c r="K1872" i="7"/>
  <c r="K1861" i="7" s="1"/>
  <c r="K3795" i="7"/>
  <c r="K3796" i="7" s="1"/>
  <c r="K3784" i="7" s="1"/>
  <c r="K3179" i="7"/>
  <c r="K3180" i="7"/>
  <c r="K3165" i="7" s="1"/>
  <c r="K3837" i="7"/>
  <c r="K3838" i="7"/>
  <c r="K3826" i="7" s="1"/>
  <c r="K797" i="7"/>
  <c r="K798" i="7" s="1"/>
  <c r="K785" i="7" s="1"/>
  <c r="K5027" i="7"/>
  <c r="K5028" i="7" s="1"/>
  <c r="K5016" i="7" s="1"/>
  <c r="K1591" i="7"/>
  <c r="K1592" i="7" s="1"/>
  <c r="K1580" i="7" s="1"/>
  <c r="K1251" i="7"/>
  <c r="K1252" i="7" s="1"/>
  <c r="K1239" i="7" s="1"/>
  <c r="K2245" i="7"/>
  <c r="K2246" i="7"/>
  <c r="K2231" i="7" s="1"/>
  <c r="K2991" i="7"/>
  <c r="K2992" i="7" s="1"/>
  <c r="K2977" i="7" s="1"/>
  <c r="K4817" i="7"/>
  <c r="K4818" i="7"/>
  <c r="K4806" i="7" s="1"/>
  <c r="K1910" i="7"/>
  <c r="K1911" i="7"/>
  <c r="K1900" i="7" s="1"/>
  <c r="K6097" i="7"/>
  <c r="K6098" i="7"/>
  <c r="K6083" i="7" s="1"/>
  <c r="K5878" i="7"/>
  <c r="K5879" i="7"/>
  <c r="K5859" i="7" s="1"/>
  <c r="K5013" i="7"/>
  <c r="K5014" i="7"/>
  <c r="K5002" i="7" s="1"/>
  <c r="K1267" i="7"/>
  <c r="K1268" i="7"/>
  <c r="K1254" i="7" s="1"/>
  <c r="K5321" i="7"/>
  <c r="K5322" i="7"/>
  <c r="K5309" i="7" s="1"/>
  <c r="K4985" i="7"/>
  <c r="K4986" i="7" s="1"/>
  <c r="K4974" i="7" s="1"/>
  <c r="K3951" i="7"/>
  <c r="K3952" i="7" s="1"/>
  <c r="K3940" i="7" s="1"/>
  <c r="K4078" i="7"/>
  <c r="K4079" i="7"/>
  <c r="K4066" i="7" s="1"/>
  <c r="K3908" i="7"/>
  <c r="K3909" i="7" s="1"/>
  <c r="K3896" i="7" s="1"/>
  <c r="K4999" i="7"/>
  <c r="K5000" i="7" s="1"/>
  <c r="K4988" i="7" s="1"/>
  <c r="K66" i="7"/>
  <c r="K67" i="7" s="1"/>
  <c r="K52" i="7" s="1"/>
  <c r="K2736" i="7"/>
  <c r="K2737" i="7"/>
  <c r="K2725" i="7" s="1"/>
  <c r="K2079" i="7"/>
  <c r="K2080" i="7"/>
  <c r="K2067" i="7" s="1"/>
  <c r="K3334" i="7"/>
  <c r="K3335" i="7"/>
  <c r="K3322" i="7" s="1"/>
  <c r="K2228" i="7"/>
  <c r="K2229" i="7" s="1"/>
  <c r="K2214" i="7" s="1"/>
  <c r="K4094" i="7"/>
  <c r="K4095" i="7"/>
  <c r="K4081" i="7" s="1"/>
  <c r="K35" i="7"/>
  <c r="K36" i="7"/>
  <c r="K24" i="7" s="1"/>
  <c r="K3025" i="7"/>
  <c r="K3026" i="7"/>
  <c r="K3011" i="7" s="1"/>
  <c r="K2324" i="7"/>
  <c r="K2325" i="7"/>
  <c r="K2313" i="7" s="1"/>
  <c r="K449" i="7"/>
  <c r="K450" i="7"/>
  <c r="K439" i="7" s="1"/>
  <c r="K1281" i="7"/>
  <c r="K1282" i="7" s="1"/>
  <c r="K1270" i="7" s="1"/>
  <c r="K1391" i="7"/>
  <c r="K1392" i="7"/>
  <c r="K1378" i="7" s="1"/>
  <c r="K4662" i="7"/>
  <c r="K4663" i="7"/>
  <c r="K4650" i="7" s="1"/>
  <c r="K366" i="7"/>
  <c r="K367" i="7" s="1"/>
  <c r="K355" i="7" s="1"/>
  <c r="K4633" i="7"/>
  <c r="K4634" i="7"/>
  <c r="K4622" i="7" s="1"/>
  <c r="K4887" i="7"/>
  <c r="K4888" i="7"/>
  <c r="K4876" i="7" s="1"/>
  <c r="K812" i="7"/>
  <c r="K813" i="7"/>
  <c r="K800" i="7" s="1"/>
  <c r="K5167" i="7"/>
  <c r="K5168" i="7"/>
  <c r="K5156" i="7" s="1"/>
  <c r="K5920" i="7"/>
  <c r="K5921" i="7"/>
  <c r="K5902" i="7" s="1"/>
  <c r="K4208" i="7"/>
  <c r="K4209" i="7"/>
  <c r="K4197" i="7" s="1"/>
  <c r="K292" i="7"/>
  <c r="K293" i="7"/>
  <c r="K278" i="7" s="1"/>
  <c r="K1041" i="7"/>
  <c r="K1042" i="7"/>
  <c r="K1030" i="7" s="1"/>
  <c r="K2064" i="7"/>
  <c r="K2065" i="7" s="1"/>
  <c r="K2052" i="7" s="1"/>
  <c r="K2035" i="7"/>
  <c r="K2036" i="7"/>
  <c r="K2022" i="7" s="1"/>
  <c r="K954" i="7"/>
  <c r="K955" i="7"/>
  <c r="K943" i="7" s="1"/>
  <c r="K5805" i="7"/>
  <c r="K5806" i="7"/>
  <c r="K5782" i="7" s="1"/>
  <c r="K560" i="7"/>
  <c r="K561" i="7"/>
  <c r="K550" i="7" s="1"/>
  <c r="K2924" i="7"/>
  <c r="K2925" i="7"/>
  <c r="K2911" i="7" s="1"/>
  <c r="K4775" i="7"/>
  <c r="K4776" i="7"/>
  <c r="K4764" i="7" s="1"/>
  <c r="K1759" i="7"/>
  <c r="K1760" i="7"/>
  <c r="K1749" i="7" s="1"/>
  <c r="K409" i="7"/>
  <c r="K410" i="7"/>
  <c r="K395" i="7" s="1"/>
  <c r="K5822" i="7"/>
  <c r="K5823" i="7"/>
  <c r="K5808" i="7" s="1"/>
  <c r="K3611" i="7"/>
  <c r="K3612" i="7"/>
  <c r="K3600" i="7" s="1"/>
  <c r="K4166" i="7"/>
  <c r="K4167" i="7"/>
  <c r="K4155" i="7" s="1"/>
  <c r="K5487" i="7"/>
  <c r="K5488" i="7" s="1"/>
  <c r="K5477" i="7" s="1"/>
  <c r="K3450" i="7"/>
  <c r="K3451" i="7"/>
  <c r="K3438" i="7" s="1"/>
  <c r="K3319" i="7"/>
  <c r="K3320" i="7"/>
  <c r="K3307" i="7" s="1"/>
  <c r="K3519" i="7"/>
  <c r="K3520" i="7"/>
  <c r="K3511" i="7" s="1"/>
  <c r="K735" i="7"/>
  <c r="K736" i="7"/>
  <c r="K715" i="7" s="1"/>
  <c r="K1409" i="7"/>
  <c r="K1410" i="7"/>
  <c r="K1395" i="7" s="1"/>
  <c r="K5195" i="7"/>
  <c r="K5196" i="7"/>
  <c r="K5184" i="7" s="1"/>
  <c r="K5719" i="7"/>
  <c r="K5720" i="7"/>
  <c r="K5699" i="7" s="1"/>
  <c r="K1188" i="7"/>
  <c r="K1189" i="7" s="1"/>
  <c r="K1167" i="7" s="1"/>
  <c r="K3394" i="7"/>
  <c r="K3395" i="7" s="1"/>
  <c r="K3382" i="7" s="1"/>
  <c r="K5378" i="7"/>
  <c r="K5379" i="7"/>
  <c r="K5367" i="7" s="1"/>
  <c r="K4691" i="7"/>
  <c r="K4692" i="7"/>
  <c r="K4679" i="7" s="1"/>
  <c r="K4424" i="7"/>
  <c r="K4425" i="7"/>
  <c r="K4413" i="7" s="1"/>
  <c r="K5762" i="7"/>
  <c r="K5763" i="7" s="1"/>
  <c r="K5751" i="7" s="1"/>
  <c r="K673" i="7"/>
  <c r="K674" i="7"/>
  <c r="K655" i="7" s="1"/>
  <c r="K2166" i="7"/>
  <c r="K2167" i="7"/>
  <c r="K2155" i="7" s="1"/>
  <c r="K3435" i="7"/>
  <c r="K3436" i="7"/>
  <c r="K3427" i="7" s="1"/>
  <c r="K5696" i="7"/>
  <c r="K5697" i="7"/>
  <c r="K5676" i="7" s="1"/>
  <c r="K1499" i="7"/>
  <c r="K1500" i="7"/>
  <c r="K1486" i="7" s="1"/>
  <c r="K3893" i="7"/>
  <c r="K3894" i="7"/>
  <c r="K3882" i="7" s="1"/>
  <c r="K5265" i="7"/>
  <c r="K5266" i="7"/>
  <c r="K5252" i="7" s="1"/>
  <c r="K6046" i="7"/>
  <c r="K6047" i="7"/>
  <c r="K6032" i="7" s="1"/>
  <c r="K4339" i="7"/>
  <c r="K4340" i="7" s="1"/>
  <c r="K4328" i="7" s="1"/>
  <c r="K1164" i="7"/>
  <c r="K1165" i="7"/>
  <c r="K1145" i="7" s="1"/>
  <c r="K2049" i="7"/>
  <c r="K2050" i="7"/>
  <c r="K2038" i="7" s="1"/>
  <c r="K2692" i="7"/>
  <c r="K2693" i="7" s="1"/>
  <c r="K2680" i="7" s="1"/>
  <c r="K3625" i="7"/>
  <c r="K3626" i="7" s="1"/>
  <c r="K3614" i="7" s="1"/>
  <c r="K1678" i="7"/>
  <c r="K1679" i="7" s="1"/>
  <c r="K1668" i="7" s="1"/>
  <c r="K5835" i="7"/>
  <c r="K5836" i="7" s="1"/>
  <c r="K5825" i="7" s="1"/>
  <c r="K3865" i="7"/>
  <c r="K3866" i="7"/>
  <c r="K3854" i="7" s="1"/>
  <c r="K4255" i="7"/>
  <c r="K4256" i="7"/>
  <c r="K4244" i="7" s="1"/>
  <c r="K2180" i="7"/>
  <c r="K2181" i="7"/>
  <c r="K2169" i="7" s="1"/>
  <c r="K2892" i="7"/>
  <c r="K2893" i="7"/>
  <c r="K2879" i="7" s="1"/>
  <c r="K3851" i="7"/>
  <c r="K3852" i="7"/>
  <c r="K3840" i="7" s="1"/>
  <c r="K4381" i="7"/>
  <c r="K4382" i="7" s="1"/>
  <c r="K4370" i="7" s="1"/>
  <c r="K5435" i="7"/>
  <c r="K5436" i="7"/>
  <c r="K5425" i="7" s="1"/>
  <c r="K712" i="7"/>
  <c r="K713" i="7"/>
  <c r="K692" i="7" s="1"/>
  <c r="K2471" i="7"/>
  <c r="K2472" i="7"/>
  <c r="K2459" i="7" s="1"/>
  <c r="K2282" i="7"/>
  <c r="K2283" i="7"/>
  <c r="K2270" i="7" s="1"/>
  <c r="K3094" i="7"/>
  <c r="K3095" i="7"/>
  <c r="K3080" i="7" s="1"/>
  <c r="K4915" i="7"/>
  <c r="K4916" i="7"/>
  <c r="K4904" i="7" s="1"/>
  <c r="K4552" i="7"/>
  <c r="K4553" i="7" s="1"/>
  <c r="K4537" i="7" s="1"/>
  <c r="K2843" i="7"/>
  <c r="K2844" i="7" s="1"/>
  <c r="K2829" i="7" s="1"/>
  <c r="K481" i="7"/>
  <c r="K482" i="7" s="1"/>
  <c r="K475" i="7" s="1"/>
  <c r="K4789" i="7"/>
  <c r="K4790" i="7"/>
  <c r="K4778" i="7" s="1"/>
  <c r="K3213" i="7"/>
  <c r="K3214" i="7" s="1"/>
  <c r="K3199" i="7" s="1"/>
  <c r="K5055" i="7"/>
  <c r="K5056" i="7" s="1"/>
  <c r="K5044" i="7" s="1"/>
  <c r="K5210" i="7"/>
  <c r="K5211" i="7"/>
  <c r="K5198" i="7" s="1"/>
  <c r="K2019" i="7"/>
  <c r="K2020" i="7"/>
  <c r="K2008" i="7" s="1"/>
  <c r="K5964" i="7"/>
  <c r="K5965" i="7" s="1"/>
  <c r="K5945" i="7" s="1"/>
  <c r="K4578" i="7"/>
  <c r="K4579" i="7"/>
  <c r="K4568" i="7" s="1"/>
  <c r="K3569" i="7"/>
  <c r="K3570" i="7" s="1"/>
  <c r="K3558" i="7" s="1"/>
  <c r="K600" i="7"/>
  <c r="K601" i="7"/>
  <c r="K589" i="7" s="1"/>
  <c r="K3111" i="7"/>
  <c r="K3112" i="7"/>
  <c r="K3097" i="7" s="1"/>
  <c r="K1236" i="7"/>
  <c r="K1237" i="7" s="1"/>
  <c r="K1215" i="7" s="1"/>
  <c r="K5582" i="7"/>
  <c r="K5583" i="7"/>
  <c r="K5572" i="7" s="1"/>
  <c r="K4719" i="7"/>
  <c r="K4720" i="7" s="1"/>
  <c r="K4708" i="7" s="1"/>
  <c r="K911" i="7"/>
  <c r="K912" i="7"/>
  <c r="K900" i="7" s="1"/>
  <c r="K758" i="7"/>
  <c r="K759" i="7" s="1"/>
  <c r="K738" i="7" s="1"/>
  <c r="K1516" i="7"/>
  <c r="K1517" i="7"/>
  <c r="K1502" i="7" s="1"/>
  <c r="K3583" i="7"/>
  <c r="K3584" i="7" s="1"/>
  <c r="K3572" i="7" s="1"/>
  <c r="K4049" i="7"/>
  <c r="K4050" i="7"/>
  <c r="K4037" i="7" s="1"/>
  <c r="K2548" i="7"/>
  <c r="K2549" i="7"/>
  <c r="K2537" i="7" s="1"/>
  <c r="K258" i="7"/>
  <c r="K259" i="7"/>
  <c r="K242" i="7" s="1"/>
  <c r="K4929" i="7"/>
  <c r="K4930" i="7"/>
  <c r="K4918" i="7" s="1"/>
  <c r="K2139" i="7"/>
  <c r="K2140" i="7"/>
  <c r="K2129" i="7" s="1"/>
  <c r="K3682" i="7"/>
  <c r="K3683" i="7"/>
  <c r="K3670" i="7" s="1"/>
  <c r="K2489" i="7"/>
  <c r="K2490" i="7" s="1"/>
  <c r="K2474" i="7" s="1"/>
  <c r="K3994" i="7"/>
  <c r="K3995" i="7"/>
  <c r="K3983" i="7" s="1"/>
  <c r="K4859" i="7"/>
  <c r="K4860" i="7" s="1"/>
  <c r="K4848" i="7" s="1"/>
  <c r="K167" i="7"/>
  <c r="K168" i="7"/>
  <c r="K150" i="7" s="1"/>
  <c r="K3128" i="7"/>
  <c r="K3129" i="7"/>
  <c r="K3114" i="7" s="1"/>
  <c r="K1605" i="7"/>
  <c r="K1606" i="7" s="1"/>
  <c r="K1594" i="7" s="1"/>
  <c r="K5514" i="7"/>
  <c r="K5515" i="7"/>
  <c r="K5503" i="7" s="1"/>
  <c r="K1732" i="7"/>
  <c r="K1733" i="7"/>
  <c r="K1721" i="7" s="1"/>
  <c r="K4957" i="7"/>
  <c r="K4958" i="7"/>
  <c r="K4946" i="7" s="1"/>
  <c r="K4943" i="7"/>
  <c r="K4944" i="7"/>
  <c r="K4932" i="7" s="1"/>
  <c r="K827" i="7"/>
  <c r="K828" i="7"/>
  <c r="K815" i="7" s="1"/>
  <c r="K4367" i="7"/>
  <c r="K4368" i="7" s="1"/>
  <c r="K4356" i="7" s="1"/>
  <c r="K5243" i="7"/>
  <c r="K5244" i="7"/>
  <c r="K5232" i="7" s="1"/>
  <c r="K4733" i="7"/>
  <c r="K4734" i="7"/>
  <c r="K4722" i="7" s="1"/>
  <c r="K4034" i="7"/>
  <c r="K4035" i="7"/>
  <c r="K4024" i="7" s="1"/>
  <c r="K4325" i="7"/>
  <c r="K4326" i="7" s="1"/>
  <c r="K4315" i="7" s="1"/>
  <c r="K4453" i="7"/>
  <c r="K4454" i="7"/>
  <c r="K4442" i="7" s="1"/>
  <c r="K1331" i="7"/>
  <c r="K1332" i="7" s="1"/>
  <c r="K1319" i="7" s="1"/>
  <c r="K3725" i="7"/>
  <c r="K3726" i="7" s="1"/>
  <c r="K3714" i="7" s="1"/>
  <c r="K2722" i="7"/>
  <c r="K2723" i="7"/>
  <c r="K2711" i="7" s="1"/>
  <c r="K2661" i="7"/>
  <c r="K2662" i="7"/>
  <c r="K2648" i="7" s="1"/>
  <c r="K4152" i="7"/>
  <c r="K4153" i="7"/>
  <c r="K4141" i="7" s="1"/>
  <c r="K3077" i="7"/>
  <c r="K3078" i="7"/>
  <c r="K3063" i="7" s="1"/>
  <c r="K5595" i="7"/>
  <c r="K5596" i="7"/>
  <c r="K5585" i="7" s="1"/>
  <c r="K547" i="7"/>
  <c r="K548" i="7" s="1"/>
  <c r="K535" i="7" s="1"/>
  <c r="K4619" i="7"/>
  <c r="K4620" i="7"/>
  <c r="K4608" i="7" s="1"/>
  <c r="K330" i="7"/>
  <c r="K331" i="7"/>
  <c r="K314" i="7" s="1"/>
  <c r="K392" i="7"/>
  <c r="K393" i="7"/>
  <c r="K384" i="7" s="1"/>
  <c r="K782" i="7"/>
  <c r="K783" i="7"/>
  <c r="K761" i="7" s="1"/>
  <c r="K2441" i="7"/>
  <c r="K2442" i="7" s="1"/>
  <c r="K2429" i="7" s="1"/>
  <c r="K6080" i="7"/>
  <c r="K6081" i="7"/>
  <c r="K6066" i="7" s="1"/>
  <c r="K4647" i="7"/>
  <c r="K4648" i="7" s="1"/>
  <c r="K4636" i="7" s="1"/>
  <c r="K4194" i="7"/>
  <c r="K4195" i="7"/>
  <c r="K4183" i="7" s="1"/>
  <c r="K1346" i="7"/>
  <c r="K1347" i="7" s="1"/>
  <c r="K1334" i="7" s="1"/>
  <c r="K5673" i="7"/>
  <c r="K5674" i="7" s="1"/>
  <c r="K5659" i="7" s="1"/>
  <c r="K5461" i="7"/>
  <c r="K5462" i="7" s="1"/>
  <c r="K5451" i="7" s="1"/>
  <c r="K3767" i="7"/>
  <c r="K3768" i="7"/>
  <c r="K3756" i="7" s="1"/>
  <c r="K1027" i="7"/>
  <c r="K1028" i="7"/>
  <c r="K1016" i="7" s="1"/>
  <c r="K185" i="7"/>
  <c r="K186" i="7"/>
  <c r="K171" i="7" s="1"/>
  <c r="K5409" i="7"/>
  <c r="K5410" i="7" s="1"/>
  <c r="K5396" i="7" s="1"/>
  <c r="K1774" i="7"/>
  <c r="K1775" i="7" s="1"/>
  <c r="K1762" i="7" s="1"/>
  <c r="K2396" i="7"/>
  <c r="K2397" i="7"/>
  <c r="K2384" i="7" s="1"/>
  <c r="K1082" i="7"/>
  <c r="K1083" i="7"/>
  <c r="K1071" i="7" s="1"/>
  <c r="K614" i="7"/>
  <c r="K615" i="7" s="1"/>
  <c r="K603" i="7" s="1"/>
  <c r="K5126" i="7"/>
  <c r="K5127" i="7"/>
  <c r="K5115" i="7" s="1"/>
  <c r="K2094" i="7"/>
  <c r="K2095" i="7"/>
  <c r="K2082" i="7" s="1"/>
  <c r="K3349" i="7"/>
  <c r="K3350" i="7"/>
  <c r="K3337" i="7" s="1"/>
  <c r="K5608" i="7"/>
  <c r="K5609" i="7"/>
  <c r="K5598" i="7" s="1"/>
  <c r="K3879" i="7"/>
  <c r="K3880" i="7"/>
  <c r="K3868" i="7" s="1"/>
  <c r="K1142" i="7"/>
  <c r="K1143" i="7"/>
  <c r="K1130" i="7" s="1"/>
  <c r="K4520" i="7"/>
  <c r="K4521" i="7"/>
  <c r="K4508" i="7" s="1"/>
  <c r="K3244" i="7"/>
  <c r="K3245" i="7"/>
  <c r="K3233" i="7" s="1"/>
  <c r="K3530" i="7"/>
  <c r="K3531" i="7"/>
  <c r="K3522" i="7" s="1"/>
  <c r="K84" i="7"/>
  <c r="K85" i="7"/>
  <c r="K69" i="7" s="1"/>
  <c r="K239" i="7"/>
  <c r="K240" i="7"/>
  <c r="K224" i="7" s="1"/>
  <c r="K463" i="7"/>
  <c r="K464" i="7"/>
  <c r="K452" i="7" s="1"/>
  <c r="K5292" i="7"/>
  <c r="K5293" i="7"/>
  <c r="K5281" i="7" s="1"/>
  <c r="K221" i="7"/>
  <c r="K222" i="7"/>
  <c r="K207" i="7" s="1"/>
  <c r="K4705" i="7"/>
  <c r="K4706" i="7"/>
  <c r="K4694" i="7" s="1"/>
  <c r="K204" i="7"/>
  <c r="K205" i="7"/>
  <c r="K188" i="7" s="1"/>
  <c r="K2597" i="7"/>
  <c r="K2598" i="7" s="1"/>
  <c r="K2584" i="7" s="1"/>
  <c r="K586" i="7"/>
  <c r="K587" i="7" s="1"/>
  <c r="K575" i="7" s="1"/>
  <c r="K352" i="7"/>
  <c r="K353" i="7"/>
  <c r="K335" i="7" s="1"/>
  <c r="K1127" i="7"/>
  <c r="K1128" i="7"/>
  <c r="K1114" i="7" s="1"/>
  <c r="K3008" i="7"/>
  <c r="K3009" i="7"/>
  <c r="K2994" i="7" s="1"/>
  <c r="K3639" i="7"/>
  <c r="K3640" i="7"/>
  <c r="K3628" i="7" s="1"/>
  <c r="K1704" i="7"/>
  <c r="K1705" i="7"/>
  <c r="K1694" i="7" s="1"/>
  <c r="K2381" i="7"/>
  <c r="K2382" i="7" s="1"/>
  <c r="K2369" i="7" s="1"/>
  <c r="K4761" i="7"/>
  <c r="K4762" i="7" s="1"/>
  <c r="K4750" i="7" s="1"/>
  <c r="K1691" i="7"/>
  <c r="K1692" i="7"/>
  <c r="K1681" i="7" s="1"/>
  <c r="K3289" i="7"/>
  <c r="K3290" i="7"/>
  <c r="K3277" i="7" s="1"/>
  <c r="K1562" i="7"/>
  <c r="K1563" i="7"/>
  <c r="K1548" i="7" s="1"/>
  <c r="K4505" i="7"/>
  <c r="K4506" i="7"/>
  <c r="K4493" i="7" s="1"/>
  <c r="K3364" i="7"/>
  <c r="K3365" i="7" s="1"/>
  <c r="K3352" i="7" s="1"/>
  <c r="K5474" i="7"/>
  <c r="K5475" i="7"/>
  <c r="K5464" i="7" s="1"/>
  <c r="K1360" i="7"/>
  <c r="K1361" i="7"/>
  <c r="K1349" i="7" s="1"/>
  <c r="K1438" i="7"/>
  <c r="K1439" i="7"/>
  <c r="K1427" i="7" s="1"/>
  <c r="K4467" i="7"/>
  <c r="K4468" i="7"/>
  <c r="K4456" i="7" s="1"/>
  <c r="K2520" i="7"/>
  <c r="K2521" i="7"/>
  <c r="K2508" i="7" s="1"/>
  <c r="K1298" i="7"/>
  <c r="K1299" i="7" s="1"/>
  <c r="K1284" i="7" s="1"/>
  <c r="K2338" i="7"/>
  <c r="K2339" i="7"/>
  <c r="K2327" i="7" s="1"/>
  <c r="K2352" i="7"/>
  <c r="K2353" i="7"/>
  <c r="K2341" i="7" s="1"/>
  <c r="K4283" i="7"/>
  <c r="K4284" i="7"/>
  <c r="K4272" i="7" s="1"/>
  <c r="K6007" i="7"/>
  <c r="K6008" i="7"/>
  <c r="K5988" i="7" s="1"/>
  <c r="K2456" i="7"/>
  <c r="K2457" i="7" s="1"/>
  <c r="K2444" i="7" s="1"/>
  <c r="K3304" i="7"/>
  <c r="K3305" i="7" s="1"/>
  <c r="K3292" i="7" s="1"/>
  <c r="K1789" i="7"/>
  <c r="K1790" i="7"/>
  <c r="K1777" i="7" s="1"/>
  <c r="K2565" i="7"/>
  <c r="K2566" i="7" s="1"/>
  <c r="K2551" i="7" s="1"/>
  <c r="K1212" i="7"/>
  <c r="K1213" i="7"/>
  <c r="K1191" i="7" s="1"/>
  <c r="K1483" i="7"/>
  <c r="K1484" i="7"/>
  <c r="K1470" i="7" s="1"/>
  <c r="K5899" i="7"/>
  <c r="K5900" i="7" s="1"/>
  <c r="K5881" i="7" s="1"/>
  <c r="K5656" i="7"/>
  <c r="K5657" i="7"/>
  <c r="K5648" i="7" s="1"/>
  <c r="K2778" i="7"/>
  <c r="K2779" i="7"/>
  <c r="K2767" i="7" s="1"/>
  <c r="K1923" i="7"/>
  <c r="K1924" i="7" s="1"/>
  <c r="K1913" i="7" s="1"/>
  <c r="K5422" i="7"/>
  <c r="K5423" i="7"/>
  <c r="K5412" i="7" s="1"/>
  <c r="K2310" i="7"/>
  <c r="K2311" i="7" s="1"/>
  <c r="K2299" i="7" s="1"/>
  <c r="K3162" i="7"/>
  <c r="K3163" i="7" s="1"/>
  <c r="K3148" i="7" s="1"/>
  <c r="K21" i="7"/>
  <c r="K22" i="7"/>
  <c r="K11" i="7" s="1"/>
  <c r="K869" i="7"/>
  <c r="K870" i="7" s="1"/>
  <c r="K858" i="7" s="1"/>
  <c r="K4180" i="7"/>
  <c r="K4181" i="7" s="1"/>
  <c r="K4169" i="7" s="1"/>
  <c r="K5569" i="7"/>
  <c r="K5570" i="7"/>
  <c r="K5559" i="7" s="1"/>
  <c r="K2124" i="7"/>
  <c r="K2125" i="7"/>
  <c r="K2112" i="7" s="1"/>
  <c r="K6063" i="7"/>
  <c r="K6064" i="7"/>
  <c r="K6049" i="7" s="1"/>
  <c r="K4269" i="7"/>
  <c r="K4270" i="7"/>
  <c r="K4258" i="7" s="1"/>
  <c r="K1111" i="7"/>
  <c r="K1112" i="7" s="1"/>
  <c r="K1100" i="7" s="1"/>
  <c r="K2764" i="7"/>
  <c r="K2765" i="7" s="1"/>
  <c r="K2753" i="7" s="1"/>
  <c r="K2581" i="7"/>
  <c r="K2582" i="7"/>
  <c r="K2568" i="7" s="1"/>
  <c r="K2005" i="7"/>
  <c r="K2006" i="7" s="1"/>
  <c r="K1994" i="7" s="1"/>
  <c r="K3465" i="7"/>
  <c r="K3466" i="7"/>
  <c r="K3453" i="7" s="1"/>
  <c r="K4490" i="7"/>
  <c r="K4491" i="7"/>
  <c r="K4478" i="7" s="1"/>
  <c r="K5529" i="7"/>
  <c r="K5530" i="7"/>
  <c r="K5517" i="7" s="1"/>
  <c r="K689" i="7"/>
  <c r="K690" i="7"/>
  <c r="K676" i="7" s="1"/>
  <c r="K2152" i="7"/>
  <c r="K2153" i="7"/>
  <c r="K2142" i="7" s="1"/>
  <c r="K510" i="7"/>
  <c r="K511" i="7"/>
  <c r="K505" i="7" s="1"/>
  <c r="K4971" i="7"/>
  <c r="K4972" i="7"/>
  <c r="K4960" i="7" s="1"/>
  <c r="K4395" i="7"/>
  <c r="K4396" i="7" s="1"/>
  <c r="K4384" i="7" s="1"/>
  <c r="K3711" i="7"/>
  <c r="K3712" i="7" s="1"/>
  <c r="K3700" i="7" s="1"/>
  <c r="K3923" i="7"/>
  <c r="K3924" i="7"/>
  <c r="K3911" i="7" s="1"/>
  <c r="K1467" i="7"/>
  <c r="K1468" i="7"/>
  <c r="K1453" i="7" s="1"/>
  <c r="K102" i="7"/>
  <c r="K103" i="7"/>
  <c r="K87" i="7" s="1"/>
  <c r="K5942" i="7"/>
  <c r="K5943" i="7"/>
  <c r="K5923" i="7" s="1"/>
  <c r="K1577" i="7"/>
  <c r="K1578" i="7"/>
  <c r="K1565" i="7" s="1"/>
  <c r="K1746" i="7"/>
  <c r="K1747" i="7"/>
  <c r="K1735" i="7" s="1"/>
  <c r="K3541" i="7"/>
  <c r="K3542" i="7" s="1"/>
  <c r="K3533" i="7" s="1"/>
  <c r="K4225" i="7"/>
  <c r="K4226" i="7"/>
  <c r="K4213" i="7" s="1"/>
</calcChain>
</file>

<file path=xl/sharedStrings.xml><?xml version="1.0" encoding="utf-8"?>
<sst xmlns="http://schemas.openxmlformats.org/spreadsheetml/2006/main" count="22718" uniqueCount="3722">
  <si>
    <t>PROJECTE BÀSIC I EXECUTIU</t>
  </si>
  <si>
    <t>PAVELLÓ POLIESPORTIU</t>
  </si>
  <si>
    <t>COMPLEX ESPORTIU CARRER MIQUEL MARTÍ I POL,5. SALT. GIRONA</t>
  </si>
  <si>
    <t>2320SALT-PBE-PRE1</t>
  </si>
  <si>
    <t>PRESSUPOST</t>
  </si>
  <si>
    <t>Preu</t>
  </si>
  <si>
    <t>Amidament</t>
  </si>
  <si>
    <t>Import</t>
  </si>
  <si>
    <t>Obra</t>
  </si>
  <si>
    <t>01</t>
  </si>
  <si>
    <t>Pressupost2320SALT-PBE-PRE1</t>
  </si>
  <si>
    <t>Capítol</t>
  </si>
  <si>
    <t>FASE 1</t>
  </si>
  <si>
    <t>NIVELL 3</t>
  </si>
  <si>
    <t>F1_ENDEROCS I TREBALLS PREVIS</t>
  </si>
  <si>
    <t>01.01.01</t>
  </si>
  <si>
    <t>P22D1-DGOW</t>
  </si>
  <si>
    <t>m2</t>
  </si>
  <si>
    <t>Neteja i esbrossada del terreny realitzada amb retroexcavadora i càrrega mecànica sobre camió</t>
  </si>
  <si>
    <t>P214N-52TT</t>
  </si>
  <si>
    <t>m3</t>
  </si>
  <si>
    <t>Enderroc de solera de formigó armat, amb mitjans mecànics i càrrega manual i mecànica de runa sobre camió o contenidor</t>
  </si>
  <si>
    <t>P214P-11808</t>
  </si>
  <si>
    <t>Enderroc de fonament soterrat, amb martell trencador muntat sobre retroexcavadora i càrrega mecànica de runa sobre camió</t>
  </si>
  <si>
    <t>P2143-4RQZ</t>
  </si>
  <si>
    <t>Extracció de paviments existents i de les seves bases, amb compressor i càrrega manual i mecànica de runa sobre camió o contenidor.</t>
  </si>
  <si>
    <t>P21Q2-8GXP</t>
  </si>
  <si>
    <t>u</t>
  </si>
  <si>
    <t>Retirada de paperera ancorada al terra, enderroc de daus de formigó, i càrrega manual i mecànica de l'equipament i la runa sobre camió o contenidor</t>
  </si>
  <si>
    <t>P21Q2-8GXQ</t>
  </si>
  <si>
    <t>Retirada de porteria,  i aplec de material per a la seva reutilització a lloc indicat per l'ajuntament,  enderroc de daus de formigó, i càrrega manual i mecànica de l'equipament i la runa sobre camió o contenidor</t>
  </si>
  <si>
    <t>P214R-8GX1</t>
  </si>
  <si>
    <t>Enderroc de mur de blos de formigó existent, amb retroexcavadora mitjana i càrrega mecànica i manual de runes sobre camió.</t>
  </si>
  <si>
    <t>P191-HP4B</t>
  </si>
  <si>
    <t>Cala de 1x1 m per a localització de serveis, amb enderroc de paviment, excavació de terres fins a localització de serveis, reblert amb sauló, formació de base de formigó i càrrega de materials sobre camió o contenidor, sense incloure reposició de paviment. A justificar</t>
  </si>
  <si>
    <t>PD72-T001</t>
  </si>
  <si>
    <t>Partida a justificar de desviament d'intal·lacins de sanejament exterior, existent, afectada per l'àmbit de l'obra, amb extracció de tots els elements afectats i reposició dels mateixos a nova ubicació.</t>
  </si>
  <si>
    <t>TOTAL</t>
  </si>
  <si>
    <t>02</t>
  </si>
  <si>
    <t>F1_ADEQUACIÓ DEL TERRENY</t>
  </si>
  <si>
    <t>01.01.02</t>
  </si>
  <si>
    <t>P2214-AYNX</t>
  </si>
  <si>
    <t>Neteja i esbroçada del terreny i excavació, realitzada amb pala carregadora amb escarificadora i càrrega indirecta sobre camió, inclòs preparació del terreny per rebre les bases de la nova solera</t>
  </si>
  <si>
    <t>P2241-52SM</t>
  </si>
  <si>
    <t>Repàs i piconatge d'esplanada, amb compactació del 95% PM</t>
  </si>
  <si>
    <t>P2R3-HJGV</t>
  </si>
  <si>
    <t>Transport de terres no contaminades a obra exterior o centre de valorització, amb camió de 24 t i temps d'espera per a la càrrega amb mitjans mecànics, amb el recorregut necessari.</t>
  </si>
  <si>
    <t>P2RB-HIFS</t>
  </si>
  <si>
    <t>Disposició de terres no contaminades de densitat aparent 1,6 t/m3, a valoritzador de materials naturals excavats amb codi VNME</t>
  </si>
  <si>
    <t>03</t>
  </si>
  <si>
    <t>F1_SISTEMA ESTRUCTURAL I FONAMENTACIÓ</t>
  </si>
  <si>
    <t>01.01.03</t>
  </si>
  <si>
    <t>2E02PMA120WR</t>
  </si>
  <si>
    <t>Excavación en pozos en terrenos compactos por medios mecánicos, con extracción de tierras sobre camión y vertido en el interior de obra a una distancia menor de 150 m, ida y vuelta de la excavación. Incluida parte proporcional de medios auxiliares. 
Se incluye en el precio el replanteo general y fijación de los puntos y niveles de referencia. Colocación de las camillas en las esquinas y extremos de las alineaciones. Excavación en sucesivas franjas horizontales y extracción de tierras. Refinado de fondos y laterales a mano, con extracción de las tierras. Carga a camión de los materiales excavados.
La excavación quedará limpia y a los niveles previstos, cumpliéndose las exigencias de estabilidad de los cortes de tierras, taludes y edificaciones próximas.
No se encuentra incluido en el precio el transporte y vertido en vertedero autorizado.
NORMATIVA DE APLICACIÓN
-CTE. DB-SE-C Seguridad estructural: Cimientos.
-NTE-ADZ. Acondicionamiento del terreno. Desmontes: Zapatas y Pozos.
CRITERIO DE MEDICIÓN EN OBRA 
Se medirá el volumen teórico ejecutado según especificaciones de Proyecto,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 (cE02PMA120t)</t>
  </si>
  <si>
    <t>C_SUP5</t>
  </si>
  <si>
    <t>Suministro y montaje de sistema de encofrado recuperable metálico, para elementos de cimentación, formado por paneles metálicos, amortizables en 200 usos, y posterior desmontaje del sistema de encofrado. Incluso elementos de sustentación, fijación y acodalamientos necesarios para su estabilidad y líquido desencofrante para evitar la adherencia del hormigón al encofrado.
Se considerea incluido en el precio la limpieza y preparación del plano de apoyo. Replanteo. Aplicación del líquido desencofrante. Montaje del sistema de encofrado. Colocación de elementos de sustentación, fijación y acodalamiento. Aplomado y nivelación del encofrado. Desmontaje del sistema de encofrado. Limpieza y almacenamiento del encofrado.
Se considera trabajo totalmente finalizado, incluso medios y materiales necesarios y totalmente terminado incluyendo limpieza de tajos.
CRITERIO DE MEDICIÓN EN OBRA 
Se medirá la superficie de encofrado en contacto con el hormigón realmente ejecutada según especificaciones de Proyecto.
NORMATIVA DE APLICACIÓN
Ejecución: Código Estructural (CE).</t>
  </si>
  <si>
    <t>B032HCI56R</t>
  </si>
  <si>
    <t>Hormigón de limpieza para capa de limpieza y nivelación de fondos de cimentación, elaborado en central. Totalmente realizado; i/p.p. de acarreo para el vertido por medio de auxiliares necesarios, vertido, vibrado y colocado. Incluso retirada de material sobrante y trabajo totalmente terminado, incluyendo medios y materiales auxiliares.
NORMATIVA DE APLICACIÓN
Elaboración, transporte y puesta en obra del hormigón:
- Código Estructural (CE).
Ejecución:
- CTE. DB-SE-C Seguridad estructural: Cimientos.
- NTE-CSL. Cimentaciones superficiales: Cimentaciones.
CRITERIO DE MEDICIÓN 
Volumen medido sobre las secciones teóricas marcadas en Proyecto.
ENTREGA DOCUMENTACIÓN PARA CERTIFICAR EN OBRA
Control de Calidad: 
	Componentes del hormigón con marcado CE
	DdP (Declaración de prestaciones) según Reglamento (UE) 305/2011. (c03CAL01.HL150B20)</t>
  </si>
  <si>
    <t>B032HF774SP</t>
  </si>
  <si>
    <t>Suministro y colocación de hormigón armado en elementos de cimentación, realizada con hormigón armado fabricado en central con Distintivo de calidad Oficialmente Reconocido (D.C.O.R.), y vertido manual o con bomba o grúa, acabado superficial liso mediante regla vibrante. 
Se consideran incluidos banqueos necesarios en caso de existir inclinación en superficie de apoyo para garantizar apoyo nivelado de la zapata, no incluyendo los trabajos correspondientes a movimientos de tierras decesarios.
El precio incluye el encofrado en caso de ser necesario.
En esta unidad se consideran includas las armaduras para formación de foso de ascensor, refuerzos, pliegues, encuentros, arranques y esperas en muros, escaleras y rampas, cambios de nivel, alambre de atar, y separadores. 
Se considera trabajo totalmente finalizado, incluso medios y materiales necesarios y totalmente terminado incluyendo limpieza de tajos.
Se considera incluido en el precio:
-La existencia de la capa de hormigón de limpieza, que presentará un plano de apoyo horizontal y una superficie limpia.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NORMATIVA DE APLICACIÓN
Elaboración, transporte y puesta en obra del hormigón:
- Código Estructural (CE).
Ejecución:
- CTE. DB-SE-C Seguridad estructural: Cimientos.
- NTE-CSZ . Cimentaciones superficiales: Zapatas.
ENTREGA DOCUMENTACIÓN PARA CERTIFICAR EN OBRA
Control de Calidad: 
	Componentes del hormigón con marcado CE
	DdP (Declaración de prestaciones) según Reglamento (UE) 305/2011. (c03CAL02.HA25F20XC2)</t>
  </si>
  <si>
    <t>CAL071HA2520</t>
  </si>
  <si>
    <t>Suministro y colocación de hormigón armado en Solera de hormigón fabricado en central con Distintivo de calidad Oficialmente Reconocido (D.O.R.), y vertido con medio auxiliar necesario, y acero UNE-EN 10080 B 500 S, con una cuantía determinada en planos, memoria o pliegos, acabado superficial liso mediante regla vibrante, adecuado para la posterior colocación del pavimento deportivo (según especificaciones del industrial correspondiente).  Se incluye en el precio la ejecución de juntas, aserrado y sellado de las mismas. De la misma forma queda incluida la cuantía de acero definida en proyecto incluyendo mallazo de reparto y refuerzos necesarios, así como zunchos perimetrales de solera y huecos.
Se consideran incluido el suministro, vertido y extendido de grava previa colocación de lámina de polietileno de 1mm de espesor.
En esta unidad se consideran includas las armaduras para formación de foso de ascensor, refuerzos, pliegues, encuentros, arranques y esperas en muros, escaleras y rampas, cambios de nivel, alambre de atar, y separadores. 
El precio incluye el suministro, la elaboración y el montaje de la ferralla necesaria pero no incluye el encofrado en caso de ser necesaria.
Se considera trabajo totalmente finalizado, incluso medios y materiales necesarios y totalmente terminado incluyendo limpieza de tajos así como el curado posterior.
En caso de aparición de coqueras o defectos superficieales y siempre previa aprobación por parte de la DF, se considera incluidos los trabajos de reparación necesarios con aporte de material.
Se considera incluido en el precio: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deduciendo los huecos mayores de 2m2.
NORMATIVA DE APLICACIÓN
Elaboración, transporte y puesta en obra del hormigón:
- Código Estructural (CE).
Ejecución:
- CTE. DB-SE-C Seguridad estructural: Cimientos.
- NTE-CSL. Cimentaciones superficiales: Losas. (CAL07.1.HA2520)</t>
  </si>
  <si>
    <t>E05AC020</t>
  </si>
  <si>
    <t>kg</t>
  </si>
  <si>
    <t>Acero S275, en perfiles conformados de tubo rectangular, en cerchas, curvado, con uniones soldadas; i/p.p. de despuntes, soldadura, piezas especiales, atornillado, modular y dos manos de minio de plomo preparado para posterior tratamiento de pintura o protección ignifuga, montado.
No se realizarán trabajos de soldadura cuando la temperatura sea inferior a 0°C.
La contrata presentará para su aprobación, al director de la ejecución de la obra, el programa de montaje de la estructura, basado en las indicaciones del Proyecto, así como la documentación que acredite que los soldadores que intervengan en su ejecución estén certificados por un organismo acreditado.
Se considera incluido en el precio la limpieza y preparación del plano de apoyo. Replanteo y marcado de los ejes. Colocación y fijación provisional de la pieza estructural. Aplomado y nivelación. Ejecución de las uniones soldadas.
Una vez ejecutada la estructura se garantizará que las cargas se transmitirán correctamente a la estructura. El acabado superficial será el adecuado para el posterior tratamiento de protección.
El suministro y colocación de acartelamientos y rigidizadores se encuentran repercutidos en el precio unitario.
CRITERIO DE MEDICIÓN EN OBRA
Se determinará, a partir del peso obtenido en báscula oficial de las unidades llegadas a obra, el peso de las unidades realmente ejecutadas según especificaciones de Proyecto.
NORMATIVA DE APLICACIÓN
Ejecución:
-CTE. DB-SE-A Seguridad estructural: Acero.
-UNE-EN 1090-2. Ejecución de estructuras de acero y aluminio. Parte 2: Requisitos técnicos para la ejecución de estructuras de acero.
- Código Estructural (CE).
-NTE-EAV. Estructuras de acero: Vigas.</t>
  </si>
  <si>
    <t>E05AAL005</t>
  </si>
  <si>
    <t>Acero laminado S275 JR, en perfiles laminados en caliente para vigas, pilares, zunchos y correas, mediante uniones soldadas; i/p.p. de soldaduras, cortes, piezas especiales, despuntes y dos manos de imprimación con pintura de minio de plomo, montado y colocado.
No se realizarán trabajos de soldadura cuando la temperatura sea inferior a 0°C.
La contrata presentará para su aprobación, al director de la ejecución de la obra, el programa de montaje de la estructura, basado en las indicaciones del Proyecto, así como la documentación que acredite que los soldadores que intervengan en su ejecución estén certificados por un organismo acreditado.
Se considera incluido en el precio la limpieza y preparación del plano de apoyo. Replanteo y marcado de los ejes. Colocación y fijación provisional de la pieza estructural. Aplomado y nivelación. Ejecución de las uniones soldadas.
Una vez ejecutada la estructura se garantizará que las cargas se transmitirán correctamente a la estructura. El acabado superficial será el adecuado para el posterior tratamiento de protección.
El suministro y colocación de acartelamientos y rigidizadores se encuentran repercutidos en el precio unitario.
CRITERIO DE MEDICIÓN EN OBRA
Se determinará, a partir del peso obtenido en báscula oficial de las unidades llegadas a obra, el peso de las unidades realmente ejecutadas según especificaciones de Proyecto.
NORMATIVA DE APLICACIÓN
Ejecución:
-CTE. DB-SE-A Seguridad estructural: Acero.
-UNE-EN 1090-2. Ejecución de estructuras de acero y aluminio. Parte 2: Requisitos técnicos para la ejecución de estructuras de acero.
-Código Estructural (CE).
-NTE-EAV. Estructuras de acero: Vigas.</t>
  </si>
  <si>
    <t>E26IM330</t>
  </si>
  <si>
    <t>Protección de estructura metálica a base de proyección de mortero ignífugo a base de áridos ligeros expandidos de densidad 800Kg/m3 y coeficiente de conductividad térmica 0,12 W/mºC, entre 1cm. y 3cm. de espesor para una Capacidad Portante al Fuego R-90.</t>
  </si>
  <si>
    <t>E05HSA060</t>
  </si>
  <si>
    <t>Suministro y colocación de hormigón armado en pilares de cualquier tipo realizados con hormigón gris HA-25/F/20/XS1  elaborado en central, con aditivos hidrófugo, anticongelante o cualquier otro necesario para el hormigón según instrucciones de proyecto, con árido 20 mm. y previsión de arido 12 en zonas muy armadas y ejecutado en condiciones complejas, incluso suministro, elaboración, armado y montaje de armadura B-500 S en cuantía según planos e indicaciones de la DF y con el sello del CIESID, armaduras de espera y de montaje. 
Vertido mediante grua, utilizando castilletes de andamios normalizados, vibrado, nivelado, fratasado de coronación y enrase del hormigón, incluyendo ayudas en colocación de placas metálicas para estructuras auxiliares si fuesen necesarioas y sin incluir estas, juntas de hormigonado con puente de unión  y porexpan,y con berenjenos previstos en encofrado y achaflanado de esquinas según prescripciones de proyecto.
Se consideran incluidos el replanteo en planta y de niveles, encamillados, cajones de madera, pilares de cualquier tipo, ayudas a hormigoneras, recepción del pedido, soplado previo con compresor, saneado de encuentros y reparación de coqueras en caso de que se produzcan siempre bajo indicaciones de la DF (i/pp de material para su reparación). Se considerará incluido la  p.p. de pérdidas de materiales, despuntes, medios y materiales auxiliares necesarios para considerar el trabajo totalmente terminado, limpieza y retirada selectiva de sobrantes sin carga ni transporte al vertedero.
En caso de aparición de coqueras o defectos superficieales y siempre previa aprobación por parte de la DF, se considera incluidos los trabajos de reparación necesarios con aporte de material.
NORMATIVA DE APLICACIÓN
Elaboración, transporte y puesta en obra del hormigón: Código Estructural (CE).
Ejecución: NTE-EHS. Estructuras de hormigón armado: Soportes.
CRITERIO DE MEDICIÓN EN OBRA Y CONDICIONES DE ABONO
Se medirá el volumen realmente ejecutado según especificaciones de Proyecto.</t>
  </si>
  <si>
    <t>B04CC5C774SP</t>
  </si>
  <si>
    <t>Suministro y colocación de hormigón armado en losas, realizada con hormigón armado fabricado en central con Distintivo de calidad Oficialmente Reconocido (D.O.R.), y vertido manual o con bomba o grúa, , memoria o pliegos, acabado superficial liso mediante regla vibrante. 
Se consideran incluidos banqueos necesarios en caso de existir inclinación en superficie de apoyo para garantizar apoyo nivelado de la zapata, no incluyendo los trabajos correspondientes a movimientos de tierras decesarios.
El precio incluye el encofrado en caso de ser necesario.
En esta unidad se consideran includas las armaduras para formación de foso de ascensor, refuerzos, pliegues, encuentros, arranques y esperas en muros, escaleras y rampas, cambios de nivel, punzonamiento de pilares, refuerzos, alambre de atar, y separadores. 
La cuantía de acero se encuentra definida en proyecto, incluyendo mallazo de reparto y refuerzos necesarios, así como zunchos perimetrales de solera y huecos, incluso parte proporcional incluido en el precio de armaduras para formación de foso de ascensor, refuerzos, pliegues, encuentros, arranques y esperas en pozos, muros y placas, solapes, decalajes, refuerzos, patillas, esperas escaleras y rampas, cambios de nivel, mecanizados necesarios, alambre de atar, y separadores, y trabajos de doblado de mallazo en perimetro o refuerzo con el mismo diametro y separación con el solapo y anclaje en las zonas que sea necesario según proyecto o indicado por la DF.
Se considera trabajo totalmente finalizado, incluso medios y materiales necesarios y totalmente terminado incluyendo limpieza de tajos.
Se considera incluido en el precio:
-La existencia de la capa de hormigón de limpieza, que presentará un plano de apoyo horizontal y una superficie limpia.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NORMATIVA DE APLICACIÓN
Elaboración, transporte y puesta en obra del hormigón:
- Código Estructural (CE).
Ejecución:
- CTE. DB-SE
- NTE
ENTREGA DOCUMENTACIÓN PARA CERTIFICAR EN OBRA
Control de Calidad: 
	Componentes del hormigón con marcado CE
	DdP (Declaración de prestaciones) según Reglamento (UE) 305/2011. (c04CAL03.1HA25F20XC2)</t>
  </si>
  <si>
    <t>E04MAG125</t>
  </si>
  <si>
    <t>Ejecución de muro de sótano de hormigón armado, realizado con hormigón HA-25/F/20/XC2 fabricado en central con Distintivo de calidad Oficialmente Reconocido (D.O.R.), y vertido con cubilote, y acero UNE-EN 10080 B 500 S, según cuantía definida en planos. Incluso alambre de atar y separadores; espuma de poliuretano monocomponente, para sellado de los huecos pasamuros para paso de los tensores del encofrado. El precio incluye la elaboración y el montaje de la ferralla en el lugar definitivo de su colocación en obra, pero no incluye el encofrado.
Se comprobará la existencia de las armaduras de espera en el plano de apoyo del muro, que presentará una superficie horizontal y limpia.
En esta unidad se consideran includas las armaduras de encuentros, arranques y esperas en forjados, escaleras y rampas, cambios de nivel, alambre de atar, y separadores. Suministro y colocación de berenjenos según indicaciones de proyecto y DF así como utilización de arido 12 en zonas de armado denso para facilitar el vibrado.
El precio incluye el suministro, la elaboración y el montaje de la ferralla necesaria pero no incluye el encofrado.
Se considera trabajo totalmente finalizado, incluso medios y materiales necesarios y totalmente terminado incluyendo limpieza de tajos.
En caso de aparición de coqueras o defectos superficieales y siempre previa aprobación por parte de la DF, se considera incluidos los trabajos de reparación necesarios con aporte de material.
Se suspenderán los trabajos de hormigonado cuando llueva con intensidad, nieve, exista viento excesivo, una temperatura ambiente superior a 40°C o se prevea que dentro de las 48 horas siguientes pueda descender la temperatura ambiente por debajo de los 0°C.
CRITERIO DE MEDICIÓN EN PROYECTO
Volumen medido sobre la sección teórica de cálculo, según documentación gráfica de Proyecto, deduciendo los huecos de superficie mayor de 2 m².
NORMATIVA DE APLICACIÓN
Elaboración, transporte y puesta en obra del hormigón:
- Código Estructural (CE).
Ejecución:
- CTE. DB-HS Salubridad.
- CTE. DB-SE-C Seguridad estructural: Cimientos.
- NTE-CCM. Cimentaciones. Contenciones: Muros.</t>
  </si>
  <si>
    <t>E04AB020</t>
  </si>
  <si>
    <t>Acero corrugado B 500 S/SD, elaborado, armado y montado en obra, incluso p.p. de despuntes y solapes. 
Según CE y CTE-SE-A. 
Acero con marcado CE y DdP (Declaración de prestaciones) según Reglamento (UE) 305/2011.</t>
  </si>
  <si>
    <t>E05HSD010</t>
  </si>
  <si>
    <t>Suministro, montaje y desmontaje de sistema de encofrado reutilizable para formación de pilar rectangular o cuadrado de hormigón armado, con acabado visto con textura de madera en planta de máximo 4 m de altura libre, formado por: superficie encofrante de tableros de madera con bastidor metálico, amortizables en 20 usos y estructura soporte vertical de puntales metálicos, amortizables en 150 usos. Incluso líquido desencofrante para evitar la adherencia del hormigón al encofrado y berenjenos para biselado de cantos.
Queda incluido en el precio replanteo, encamillado, aplomado, encofrado y desencrofado y medios y materiales auxiliares necesarios para la ejecución completa de obra.
NORMATIVA DE APLICACIÓN
Ejecución: Código Estructural (CE).
CRITERIO DE MEDICIÓN EN OBRA 
Se medirá la superficie de encofrado en contacto con el hormigón realmente ejecutada según especificaciones de Proyecto.</t>
  </si>
  <si>
    <t>E05HLE010</t>
  </si>
  <si>
    <t>Suministro, montaje y desmontaje de sistema de encofrado de losa de hormigón horizontal (plana) con sistema metálico recuperable mediante entablado continuo; formado por elementos de apeo, elementos de encofrado recuperables, tableros lisos (conformes UNE-EN 13986:2006+A1:2015), y puntales. Conforme Código Estructural y NTE-EME. Materiales con marcado CE y DdP (Declaración de prestaciones) según Reglamento Europeo (UE) 305/2011.</t>
  </si>
  <si>
    <t>E04MEF020</t>
  </si>
  <si>
    <t>Suministro, montaje y desmontaje de sistema de encofrado a dos caras con acabado tipo industrial para revestir, realizado con paneles metálicos modulares, amortizables en 150 usos, para formación de muro de hormigón armado, de entre 3 y 6 m de altura y superficie plana, para contención de tierras. Incluso tubos para paso de instalaciones; pasamuros para paso de los tensores; elementos de sustentación, fijación y apuntalamiento necesarios para su estabilidad; y líquido desencofrante para evitar la adherencia del hormigón al encofrado.
Se considerea incluido en el precio de limpieza y preparación del plano de apoyo. Replanteo del encofrado sobre la cimentación. Replanteo de las juntas de construcción y de dilatación. Colocación de pasamuros para paso de los tensores y/o instalaciones. Montaje del sistema de encofrado. Colocación de elementos de sustentación, fijación y apuntalamiento. Aplomado y nivelación del encofrado. Desmontaje del sistema de encofrado. Limpieza y almacenamiento del encofrado. En caso de producirse coqueras o imperfecciones se dará conocimiento a la Dirección facultativa y se procederá a la reparación oportuna sin coste alguno. Montaje y retirada de berenjenos según definición de proyecto.
Se considera trabajo totalmente finalizado, incluso medios y materiales necesarios y totalmente terminado incluyendo limpieza de tajos.
CRITERIO DE MEDICIÓN 
Se medirá la superficie de encofrado en contacto con el hormigón realmente ejecutada según especificaciones de Proyecto, deduciendo los huecos de 2m2.
NORMATIVA DE APLICACIÓN
Elaboración, transporte y puesta en obra del hormigón:
- Código Estructural (CE).
Ejecución:
- CTE. DB-HS Salubridad.
- CTE. DB-SE-C Seguridad estructural: Cimientos.
- NTE-CCM. Cimentaciones. Contenciones: Muros.</t>
  </si>
  <si>
    <t>P9G0-51BK</t>
  </si>
  <si>
    <t>Tractament d'acabat de paviment de formigó amb aplicació mecànica de 5 kg/m2 de pols de quars gris tipus Sikafloor-3 Quartz Top o equivalent, en dues etapes, amb una resistència al lliscament Classe segons ubicació, s/CTE DB SUA1. Aplicat segons especificacions tècniques del producte.</t>
  </si>
  <si>
    <t>P9G0-T001</t>
  </si>
  <si>
    <t>Tractament d'acabat de paviment de formigó amb aplicació mecànica de 5 kg/m2 de pols de quars gris tipus Sikafloor-3 Quartz Top o equivalent, en dues etapes, amb una resistència al lliscament Classe 3 segons ubicació, s/CTE DB SUA1. Aplicat segons especificacions tècniques del producte.</t>
  </si>
  <si>
    <t>04</t>
  </si>
  <si>
    <t>F1_SISTEMA ENVOLVENT I ACABATS EXTERIORS</t>
  </si>
  <si>
    <t>NIVELL 4</t>
  </si>
  <si>
    <t>F1_Aïllament solera</t>
  </si>
  <si>
    <t>01.01.04.01</t>
  </si>
  <si>
    <t>P7R1-HIW6</t>
  </si>
  <si>
    <t>Impermeabilització i barrera front al gas radó tipus Polydan radón 180-40 P ELAST de Danosa o equivalent, amb làmina bituminosa de 3,5mm de betum modificat(SBS) amb armadura de feltre de polièster d'alt gramatge 4kg/m2 i acabat amb film plàstic per les dues cares, amb un coeficient de difusió front al gas radó de 2,4 * 10^-12 m2/s, amb imprimació bituminosa de base acuosa 0,3kg/m2 tipus Curidan de Danosa o equivalent. Col·locat. Inclòs p.p de retorns en trobades amb paraments perimetrals, segons documentació gràfica.</t>
  </si>
  <si>
    <t>P7B1-6Q3D</t>
  </si>
  <si>
    <t>Geotèxtil format per feltre de polièster no teixit lligat mecànicament de 190 a 200 g/m2, col·locat sense adherir</t>
  </si>
  <si>
    <t>P7C25-DD6S</t>
  </si>
  <si>
    <t>Aïllament de planxa de poliestirè extruït (XPS), de 50 mm de gruix, resistència a compressió &gt;= 500 kPa, resistència tèrmica segons certificat energètic, amb la superfície llisa i cantell encadellat, col·locada sense adherir</t>
  </si>
  <si>
    <t>F1_Actuacions en mitgeres existents</t>
  </si>
  <si>
    <t>01.01.04.02</t>
  </si>
  <si>
    <t>P2144-4RSD</t>
  </si>
  <si>
    <t>Extracció de fusteries d'alimini cegades i dels seus elements associants, deixant el suport preparat per a la posterior col·locació del nou tancament opac, amb mitjans manuals i càrrega manual del material desmuntat sobre camió o contenidor</t>
  </si>
  <si>
    <t>P654-8MH5</t>
  </si>
  <si>
    <t>Tapiat obertures existents a la façana de l'edifici Pavelló Municipal de Gimnàstica, amb envà amb doble estructura de muntants cada 400 mm de 48 mm d'amplària i canals de 48 mm d'amplària, amb  2 plaques tipus resistent al foc (F) a cada cara de 15 mm de gruix cada una, fixades mecànicament i aïllament de plaques de llana mineral de roca. Col·locat enrasat amb el parament existent, tamt per l'interior com per l'exterior. Amb acabat pintat amb pintura acrílica, color gris a definir segons mostra.
Inclòs replanteig, cargols, pastes i cintes per a juntes, ancoratges per a terra i sostre, banda elàstica acústica sota els perfils perimetrals, p.p. de cantoneres (paper amb reforç metàl·lic), i p.p. d'elements auxiliars de fixació i ancoratge.</t>
  </si>
  <si>
    <t>F1_Cobertes</t>
  </si>
  <si>
    <t>01.01.04.03</t>
  </si>
  <si>
    <t>P547-67G9</t>
  </si>
  <si>
    <t>PENDENT DEFINICIÓ
Coberta corba de panel Sandwich in situ compost per:
Perfil exterior metàl·lic sistema Eurodesign 51/470 de Europerfil, en 0,80 mm de gruix, engatillat a 180°, perfilat en base d'acer galvanitzat i pre-lacat en color estàndard a definir segons DF.
Barrera de vapor.
Panell rígid termo-acústic de llana de roca de doble densitat HARDROCK 391 Rockwool de 100mm de gruix. 
Subestructura tipus omega o zeta plegada d'acer galvanitzat de 1,2 mm de gruix i d'altura de 100mm, fixada a xapa inferior mitjançant caragols autorroscant.
Perfil interior metàl·lic Eurocover 34N (4.265.34) de Europerfil, en 0,60 mm de gruix, perfilat en base d'acer galvanitzat perforat, coeficient perforació 14% i pre-lacat en revestiment de Europerfil Esmeralda Bàsic (EB.C1.01) i color blanc Classe A1 / Classe C-s2,d0; fixat directament a estructura metàl·lica existent.
Inclòs p.p de canals i formació d'embocadures, morrions, remats de coberta,, remats aturadors d'aigües,... segons detalls documentació gràfica, de xapa d'acer galvanitzat, color ídem coberta ó sotacoberta si és el cas, de 0.8mm i desenvolupaments diversos segons detalls, amb unions i fixacions mecàniques i segellats d'estanquitat.</t>
  </si>
  <si>
    <t>05</t>
  </si>
  <si>
    <t>F1_SISTEMA DE COMPARTIMENTACIÓ I ACABATS INTERIORS</t>
  </si>
  <si>
    <t>F1_Paviments</t>
  </si>
  <si>
    <t>01.01.05.03</t>
  </si>
  <si>
    <t>P9Z8-T004</t>
  </si>
  <si>
    <t>Preparació de solera de formigó de nova execució , prèviament remolinada, mitjançant el polit o diamantat mecànic, d'intensitat suau a mitja (segons acabat superficial existent), una vegada que hagi fraguat, curat i assolit la seva resistència característica i la humitat adequades; obtenint una rugositat inferior a 1 mm, eliminant beurades superficials i incrementant la porositat superficial del formigó, amb eliminació de ressalts o irregularitats, amb disc de diamant, amb neteja i recollida de la pols i de les restes generades mitjançant aspirat mecànic, amuntegament, retirada i càrrega sobre camió o contenidor. 
Inclòs p.p de tractament de juntes de retracció o de dilatació de paviment existent de formigó armat, consistent en el segellat mitjançant farciment amb massilla de poliuretà monocomponent abans de l'aplicació del revestiment esportiu, amb reparació i adequacoó prèvia de les juntes.</t>
  </si>
  <si>
    <t>P9Z8-T002</t>
  </si>
  <si>
    <t>Pavient esportiu amb sistema COMPOSPORT HOCKEY POLIURETÀ de COMPOSAN INDUSTRIAL I TECNOLOGIA, de 0'5 mm de gruix total aproximat, d'acabat llis, sobre base de solera de formigó (no inclosa en aquesta partida), especialment dissenyat per a la pràctica esportiva de l'hoquei sobre patins, resistència al lliscament 15&lt;Rd=35, segons UNE-EN 13606-4, relliscossitat classe 1 segons CTE, resistència a l'abrasió amb factor Taber &lt;0'1 g en sec i &lt;1'0 g en humit després de 1000 cicles, reacció al foc Bfl-s1, segons UNE-EN 13501-1; sistema format per l'aplicació successiva de:
- Una capa per garantir l'adherència amb Composport Hoquei Epoxi mat acabat mat, consistent en pintura a base de resina epoxi bicomponent (rendiment aproximat de 0,3 kg/m²).
- I dues capes de segellat amb Composport Hoquei-P alifàtic, per a exteriors o per a interiors que rebin radiació solar directa, pintura de poliuretà bicomponent (rendiment aproximat de 0'15 kg/m² per cada capa).
Amb aplicació al corró de les successives capes, deixant assecar totalment cadascuna abans d'aplicar la següent. Inclòs de neteja inicial de la superfície suport i neteja final de la superfície acabada.</t>
  </si>
  <si>
    <t>P9VE-B6KE</t>
  </si>
  <si>
    <t>Esglaó de formigó prefabricat de secció rectangular de 15 cm de altura, per a grades, col·locat amb fixacions. Segons documentació gràfica.</t>
  </si>
  <si>
    <t>P9VF-I3LC</t>
  </si>
  <si>
    <t>m</t>
  </si>
  <si>
    <t>Formació d'esglaons, sobre estructura, amb encofrat perdut o material de reblert. Inclòs tots els treballs i materials necessaris per deixar la unitat d'obra acabada.</t>
  </si>
  <si>
    <t>F1_Fusteries i serralleria interior</t>
  </si>
  <si>
    <t>01.01.05.04</t>
  </si>
  <si>
    <t>PB12-I6TT</t>
  </si>
  <si>
    <t>Barana d'acer galvanitzat amb sòcol, muntants i passamà, amb platina d'ancoratge d'acer, fixada mecànicament a l'obra. Tot en acer galvanitzat  Col·locada. Inclòs p.p d'elements de fixació i ancoratge i tapes finals d'acer galvanitzat.
Segons fitxa 05 METÀL·LICA de la documentació gràfica.</t>
  </si>
  <si>
    <t>PB1D-52WL</t>
  </si>
  <si>
    <t>Passamà d'acer galvanitzat, de Ø40mm, amb suport metàl·lics del mateix material  fixats al parament amb fixacions mecàniques. Col·locat. Inclòs p.p d'elements de fixació i ancoratge i tapes finals d'acer galvanitzat.
Segons fitxa 06 METÀL·LICA de la documentació gràfica.</t>
  </si>
  <si>
    <t>PB12-DIW4</t>
  </si>
  <si>
    <t>Barana escala amb passamà tubular Ø40mm d'acer galvanitzat, sòcol de pletina d'acer de 8mm cobrint la llosa d'escla i fins a 20mm per sobre del graó, muntants vertical de rodó calibrat de Ø12mm, de 100 cm d'alçària. En acer galvanitzat. Inclòs elements de fixació i ancoratge.
Segons fitxa 07 METÀL·LICA de la documentació gràfica.</t>
  </si>
  <si>
    <t>PB15-ETWL</t>
  </si>
  <si>
    <t>Sistema de barana de vidre View Crystal Plus ´´CORTIZO´´ o equivalent, sense passamans, format per perfil continu a ´´U´´ d'aliatge d'alumini 6063 T6, acabat lacat en color estàndard a escollir, amb el segell QUALICOAT, que garanteix el gruix i la qualitat del procés de lacat, d'alçada màxima 110 cm, amb vidre temperat laminar de seguretat, compost per dues llunes de 10 mm de gruix, unides mitjançant quatre làmines incolores de butiral de polivinil, de 0,38 mm de gruix cadascuna. Inclòs ancoratge mecànic dexpansió d'acer zincat per a la fixació sobre la cara superior del forjat.
Segons fitxa 09 METÀL·LICA de la documentació gràfica.</t>
  </si>
  <si>
    <t>06</t>
  </si>
  <si>
    <t>F1_SISTEMA DE CONDICIONAMENTS I SERVEIS</t>
  </si>
  <si>
    <t>NOTES</t>
  </si>
  <si>
    <t>01.01.06.01</t>
  </si>
  <si>
    <t>Z700-0006</t>
  </si>
  <si>
    <t>ud</t>
  </si>
  <si>
    <t>Prohibida la reproducció o difusió total o parcial de qualsevol document del projecte sense lautorització expressa de la D.F.
Les bases informàtiques dels documents del projecte són propietat intel·lectual dels autors, prohibida la seva reproducció o difusió.</t>
  </si>
  <si>
    <t>Z700-0001</t>
  </si>
  <si>
    <t>Abans de lexecució de les instal·lacions shaurà de consultar a la D.F. si cal preveure elements pintats amb el RAL que determini la D.F.
Totes les instal·lacions que transcorrin per zones sense sostre fals, seran col·locades de manera suspesa i per ser vistes.
Tots els elements suspesos tant dins com fora dels sostre fals han d'incloure material auxiliar de muntatge per a col·locació suspesa i/o adaptada a la situació de cada element.
Totes les instal·lacions tindran senyalitzats el sentit i tipus de fluid que transcorre per elles.
Totes les instal·lacions vistes hauran de ser validades per la D.F. abans de la implementació.
Abans de l'execució de les instal·lacions els plànols hauran de ser replantejats pels adjudicataris i validats per la Sr.
Les possibles contradiccions entre documents del projecte s'hauran de comunicar immediatament a la Sr. que en determinarà la validesa i la prioritat.
Cal consultar els plecs de condicions abans de la posada en obra.
No vàlid per construir sense el segell daprovació de la D.F.
Tots els conductes, tubs o elements nous o reubicats es deixaran anivellats i aplomats, tant en sentit vertical com horitzontal, i correctament segellats o rejuntats.</t>
  </si>
  <si>
    <t>F1_XARXA DE TERRES</t>
  </si>
  <si>
    <t>NIVELL 5</t>
  </si>
  <si>
    <t>DISTRIBUCIO</t>
  </si>
  <si>
    <t>01.01.06.02.01</t>
  </si>
  <si>
    <t>PGD5-61UP</t>
  </si>
  <si>
    <t>Xarxa de connexió a terra amb 4 piquetes d'acer, de 1500 mm de llargària, de d 14,6 mm, amb recobriment de coure de 300 µm i clavades a terra, inclou la caixa estanca de comprovació de PVC col·locada superficialment i conductor de coure nu de 35 mm2 de secció</t>
  </si>
  <si>
    <t>PG3B-E7CS</t>
  </si>
  <si>
    <t>Conductor de coure nu, unipolar de secció 1x35 mm2, muntat en malla de connexió a terra</t>
  </si>
  <si>
    <t>F1_FORÇA</t>
  </si>
  <si>
    <t>EQUIPS</t>
  </si>
  <si>
    <t>01.01.06.03.01</t>
  </si>
  <si>
    <t>PG1H-XA01_1</t>
  </si>
  <si>
    <t>Treballs auxiliars per a la connexió de l'escomesa de subministrament elèctric, incloent-hi la preparació i neteja del terreny, execució de rases i perforacions necessàries, instal·lació de canalitzacions, conductes i arquetes, així com el subministrament i muntatge de materials auxiliars per facilitar la correcta execució de l'escomesa per part de la companyia subministradora.</t>
  </si>
  <si>
    <t>01.01.06.03.02</t>
  </si>
  <si>
    <t>PG33-XA05_1</t>
  </si>
  <si>
    <t>Circuit monofàsic per a DISTRIBUCIÓ INTERIOR destinat a alimentar PUNTS D'IL·LUMINACIÓ; format per conductors unipolars de Cu aïllats de tipus RZ1-K(AS), de secció (2×1,5)+TT×1,5mm²Cu, aïllament de XLPE per a una tensió nominal 0.6/1kV; Totalment instal·lat i connectat; fins i tot part proporcional de caixes de registre i regletes de connexió. Instal·lació conforme a REBT.</t>
  </si>
  <si>
    <t>PG33-XA07_1</t>
  </si>
  <si>
    <t>Circuit monofàsic per a DISTRIBUCIÓ INTERIOR destinat a alimentar PRESES DE CORRENT d'ús general; format per conductors unipolars de Cu aïllats de tipus RZ1-K(AS), de secció (2×4)+TT×4mm²Cu, aïllament de XLPE per a una tensió nominal 0.6/1kV; Totalment instal·lat i connectat; fins i tot part proporcional de caixes de registre i regletes de connexió. Instal·lació conforme a REBT.</t>
  </si>
  <si>
    <t>PG33-XA09_1</t>
  </si>
  <si>
    <t>Circuit monofàsic per a DISTRIBUCIÓ INTERIOR destinat a alimentar PUNTS DE FORÇA; format per conductors unipolars de Cu aïllats de tipus RZ1-K(AS), de secció (2×2,5)+TT×2,5mm²Cu, aïllament de XLPE per a una tensió nominal 0.6/1kV; Totalment instal·lat i connectat; fins i tot part proporcional de caixes de registre i regletes de connexió. Instal·lació conforme a REBT.</t>
  </si>
  <si>
    <t>PG2N-EUHS_1</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</si>
  <si>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</si>
  <si>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PG3TQA22</t>
  </si>
  <si>
    <t>Circuit monofàsic per a DISTRIBUCIÓ INTERIOR destinat a alimentar PUNTS DE FORÇA; format per conductors unipolars de Cu aïllats de tipus RZ1-K(AS), de secció (2×2,5)+TT×2,5mm²Cu, aïllament de XLPE per a una tensió nominal 0.6/1kV; Totalment instal·lat i connectat; fins i tot part proporcional de caixes de registre i regletes de connexió. Instal·lació conforme a REBT. (PG33-XA09_1_1)</t>
  </si>
  <si>
    <t>ELEMENTS DE CAMP</t>
  </si>
  <si>
    <t>01.01.06.03.03</t>
  </si>
  <si>
    <t>PG6O-XA01_1</t>
  </si>
  <si>
    <t>Base d'endoll tipus schuko 16 A 250 V JUNG sèrie LS ref. LS 1520 KI, o similar equivalent. Inclòs marc LS 990, caixa d'encastar universal o especial per a pladur segons arquitectura i p.p. de material auxiliar de muntatge.</t>
  </si>
  <si>
    <t>F1_IL·LUMINACIÓ</t>
  </si>
  <si>
    <t>01.01.06.04.01</t>
  </si>
  <si>
    <t>PHQE-MSS01</t>
  </si>
  <si>
    <t>THORN HIPAK G4 S LED15000-840 WB HFI QC5 - 6W</t>
  </si>
  <si>
    <t>F1_EVACUACIÓ D'AIGUA</t>
  </si>
  <si>
    <t>01.01.06.05.01</t>
  </si>
  <si>
    <t>PDK6-XA01</t>
  </si>
  <si>
    <t>Realització de la connexió de sistema de sanejament a escomesa existent. Aquesta partida inclou la connexió física de les canonades de sanejament, la revisió de la compatibilitat amb l’escomesa existent, i la verificació del correcte funcionament després de la connexió.</t>
  </si>
  <si>
    <t>01.01.06.05.02</t>
  </si>
  <si>
    <t>PFA8-XA01</t>
  </si>
  <si>
    <t>Tub de PVC de 160 mm de diàmetre nominal exterior, de 16 bar de pressió nominal, unió elàstica amb anella elastomèrica d'estanquitat, segons la norma UNE-EN 1452-2, amb grau de dificultat mitjà i col·locat al fons de la rasa. Per a col.lector enterrat.</t>
  </si>
  <si>
    <t>PFA8-DV77_1</t>
  </si>
  <si>
    <t>Tub de PVC de 250 mm de diàmetre nominal exterior, de 16 bar de pressió nominal, unió elàstica amb anella elastomèrica d'estanquitat, segons la norma UNE-EN 1452-2, amb grau de dificultat mitjà i col·locat al fons de la rasa. per a col·lector enterrat.</t>
  </si>
  <si>
    <t>PFAMQ622</t>
  </si>
  <si>
    <t>Tub de PVC de 90 mm de diàmetre nominal exterior, de 16 bar de pressió nominal, unió elàstica amb anella elastomèrica d'estanquitat, segons la norma UNE-EN 1452-2, amb grau de dificultat mitjà i col·locat superficialment. per a col·lector enterrat. (PFA8-XA04_1_1)</t>
  </si>
  <si>
    <t>01.01.06.05.03</t>
  </si>
  <si>
    <t>PDK2-VL6R</t>
  </si>
  <si>
    <t>Pericó de registre de fàbrica de maó de 55x55x70 cm, per a instal·lacions de serveis, amb parets de 15 cm de gruix de maó calat de 290x140x100 mm, arrebossada i lliscada interiorment amb morter mixt amb una proporció en volum 1:2:10, sobre solera maó calat de 100 mm de gruix i reblert lateral amb terra de la mateixa excavació</t>
  </si>
  <si>
    <t>PDK1-DX9V</t>
  </si>
  <si>
    <t>Bastiment quadrat i tapa quadrat de fosa dúctil per a pericó de serveis, recolzada, pas lliure de 600x600 mm i classe B125 segons norma UNE-EN 124, col·locada amb morter per a ram de paleta</t>
  </si>
  <si>
    <t>PD53-XA03</t>
  </si>
  <si>
    <t>Clavegueró sifònic ACO SELECT ref. S0302239, o similar equivalent. Reixa i cos fabricats en acer inoxidable AISI 304. Reixa ranurada circular amb marc de 100x100 mm apta per a càrrega peatonal. Sortida vertical DN32. Inclòs material auxiliar de muntatge.</t>
  </si>
  <si>
    <t>07</t>
  </si>
  <si>
    <t>F1_EQUIPAMENT ESPORTIU</t>
  </si>
  <si>
    <t>01.01.07</t>
  </si>
  <si>
    <t>PQS1-HBQ3</t>
  </si>
  <si>
    <t>Joc de 2 cistelles Bàsquet model monotub TEA3 o equivalent, amb plegat al sostre cap endavant. Motorreductor trifàsic amb finals de carrera i tambor de enrotllament. Motor trifàsic amb una potència de 1 CV i amb una sortida de 30 voltes per minut, inclou caixa de comandaments amb botonera de pujada i baixada, parada d'emergència i clau de seguretat, cables i tubs per a la connexió elèctrica entre caixa de comandament i motor.Tauler de metacrilat de 1800x1050x15 mm, amb marc metàl·lic de reforç, cèrcol flexible de 2 molles de 12 ganxos i xarxa de niló Vàlida fins a 10 metres d'alçada. (no inclou subestructura). Col·locada
Pintat amb pols de poliester al forn color blanc. Les cistelles compleixen la normativa UNE-EN 1270:2006.  
Col·locades i en funcionament.</t>
  </si>
  <si>
    <t>PQS1-T001</t>
  </si>
  <si>
    <t>Adaptador mecànic model TEA3 o equivalent, amb sistema de cargol per a bàsquet-minibàsquet. Col·locat</t>
  </si>
  <si>
    <t>PQS1-T002</t>
  </si>
  <si>
    <t>Dispositiu de seguretat per a cistelles model MULTITUB i MONOTUB model TEA3. Enrotllat i desenrotllat automàtic amb frenat de 20 cm. en cas de caiguda. Subjecció amb mosquetó de seguretat 1200 DAN. Compleix normes de seguretat EN 360 i AFNOR NFS 7120. Col·locat</t>
  </si>
  <si>
    <t>PQS4-HBQ9</t>
  </si>
  <si>
    <t>Joc de 2 Pals de voleibol metàl·lics fixes model TEA3 o equivalent , fabricats en tub de 90 mm.Ø. .Tensor de manivela i regla numerada. Pintat en epoxi. Inclou ancoratges, col·locats en fase d'execució de solera. Compleix la normativa UNE EN 1271-2004 / AC:2006. Col·locats</t>
  </si>
  <si>
    <t>PQS4-T001</t>
  </si>
  <si>
    <t>Xarxa de voleibol competició confeccionada en trena de poliamida de 3 mm amb cable d'acer plastificat de 6mm. I amb fundes per a varetes. Ret alta competició.</t>
  </si>
  <si>
    <t>PQS4-T002</t>
  </si>
  <si>
    <t>Jos de 2 Pals de bàdminton metàl·lics traslladables amb forma de ´´L´´ model TEA3 amb contrapès inclòs. Rodes per el seu trasllat. (No s'inclou xarxa). Compleix la normativa UNE EN 1509-2009.</t>
  </si>
  <si>
    <t>PQS4-T003</t>
  </si>
  <si>
    <t>Xarxa de badminton confeccionada en niló malla de 20mm. Color marró, cinta polièster superior. Mides 6,10 x 0,75mts.</t>
  </si>
  <si>
    <t>PQS2-HBPD</t>
  </si>
  <si>
    <t>Cortines de separació mixtes de 9,6 x 20 mts: els 2,8 primers metres amb lona de PVC i la resta amb xarxa de niló de malla 100x100mm.
Característiques:
-Ancoratges de tipus sandvich en UPN 60 units amb cargols d’acer qualitat 5-6 volanderes i femelles de seguretat amb acabat zincat.
-Eix longitudinal en tub d’acer de diàmetre 50x3, units entre ells mitjançant casquets i cargols d’acer temprat qualitat 8-8
amb volanderes i femelles de seguretat.
-Porta coixinets tipus UPC diàmetre 50 norma DIN 626 auto direccionals i auto lubricats, col·locats cada 3 metres i units amb brides UPN amb cargols d’acer qualitat 5-6 amb volanderes i femelles de seguretat.
-Recollidor de cinta amb acer, alta resistència amb protectors laterals com guies fen que impedeixi que la cinta sorti del seu curs.
- Tub de subjecció de 80x80 longitudinal, galvanitzat, per a ganxo porta coixinets UCP i motor, amb cargols qualitat. 5-6
- Tub superior d'ancoratge cortina amb tub d'acer diàmetre 40 galvanitzat i ancorat mitjançant cadenes de seguretat amb mosquetons a biga existent.
-Tub inferior de contrapès i elevació amb perfil diàmetre 40 galvanitzat e introduït a baina cortina de lona de PVC.
-Varetes laterals diàmetre 10 de contrapès, col·locades amb baines interiors de lona de PVC.
-Cinta d'elevació de poliester d'alta tenacitat de 25x3 recollida al recollidor mitjançant cargols de qualitat 8-8 i amb tres voltes de seguretat i a la part inferior amb escanya cinta de doble volta.
Motor Reductor Elèctric:
Motor reductor elèctric trifàsic de 1 Cv per una elevació màxima de 300 kg amb les següents característiques:
-Tipus de motor: 480
-Potència: 1 CV
-Tensió: 220/380 50 Hz
-Protecció: IP 55
-Reductor: VIS SIN FIN HACER F-155 cimentat, temprat i
rectificat tipus SW 075.
-Relació: 1/80.
-Velocitat d'entrada: 1.400 r.p.m.
-Velocitat de sortida: 14 r.p.m.
-Rendiment: 65%
-Per sortida normal: 206 Nm.
-Corona: Nucli fundició G20 GCunSn 12 UNI 7013
-Carcassa: SGAL Si91 UNI 7369/3.
-Lubricació interior: Oli sintètic VG 150.
-Bloqueig total que evita que la cortina baixi una vegada que el motor es trobi parat.
Lona PVC:
-Teixit amb lona de PVC de 650gr/m2 amb mètode d’assaig
norma UNE 53352.
-Tenacitat 1.100 dtex. Poliester.
-Ignífuga M-2 segons norma UNE 23-727-90.
-PVC a les dues cares, acabat mate, segons norma UNE
53356.
Xarxa Niló:
Xarxa de trena de niló de 3mm de gruix i malla de 100x100mm perimetrada en tot el seu voltant amb corda de 8mm. Color Blanca.
Col·locada ien funcionament</t>
  </si>
  <si>
    <t>PBA5-HB5E</t>
  </si>
  <si>
    <t>Marcat i senyalització de pista de mini-bàsquet, sobre paviment esportiu de resines de poliuretà, mitjançant aplicació de pintura de poliuretà COMPOSOL P LINE per a senyalització, de COMPOSAN INDUSTRIAL I TECNOLOGIA o equivalent, flexible i de gran adherència, amb línies de 5 cm d'amplada, contínues o discontínues, mitjançant aplicació amb brotxa o corró, color a escollir, acabat setinat semibrillant, amb dimensions i geometria segons normes federatives.</t>
  </si>
  <si>
    <t>PBA5-T001</t>
  </si>
  <si>
    <t>Marcat i senyalització de pista de bàsquet, sobre paviment esportiu de resines de poliuretà, mitjançant aplicació de pintura de poliuretà COMPOSOL P LINE per a senyalització, de COMPOSAN INDUSTRIAL I TECNOLOGIA o equivalent, flexible i de gran adherència, amb línies de 5 cm d'amplada, contínues o discontínues, mitjançant aplicació amb brotxa o corró, color a escollir, acabat setinat semibrillant, amb dimensions i geometria segons normes federatives.</t>
  </si>
  <si>
    <t>PBA5-T002</t>
  </si>
  <si>
    <t>Marcat i senyalització de pista de bàdminton, sobre paviment esportiu de resines de poliuretà, mitjançant aplicació de pintura de poliuretà COMPOSOL P LINE per a senyalització, de COMPOSAN INDUSTRIAL I TECNOLOGIA o equivalent, flexible i de gran adherència, amb línies de 5 cm d'amplada, contínues o discontínues, mitjançant aplicació amb brotxa o corró, color a escollir, acabat setinat semibrillant, amb dimensions i geometria segons normes federatives.</t>
  </si>
  <si>
    <t>PBA5-T003</t>
  </si>
  <si>
    <t>Marcat i senyalització de pista de voleibol, sobre paviment esportiu de resines de poliuretà, mitjançant aplicació de pintura de poliuretà COMPOSOL P LINE per a senyalització, de COMPOSAN INDUSTRIAL I TECNOLOGIA o equivalent, flexible i de gran adherència, amb línies de 5 cm d'amplada, contínues o discontínues, mitjançant aplicació amb brotxa o corró, color a escollir, acabat setinat semibrillant, amb dimensions i geometria segons normes federatives.</t>
  </si>
  <si>
    <t>PBA5-T004</t>
  </si>
  <si>
    <t>Marcat i senyalització de pista d'hoquei o patinatge, sobre paviment esportiu de resines de poliuretà, mitjançant aplicació de pintura de poliuretà COMPOSOL P LINE per a senyalització, de COMPOSAN INDUSTRIAL I TECNOLOGIA o equivalent, flexible i de gran adherència, amb línies de 5 cm d'amplada, contínues o discontínues, mitjançant aplicació amb brotxa o corró, color a escollir, acabat setinat semibrillant, amb dimensions i geometria segons normes federatives.</t>
  </si>
  <si>
    <t>08</t>
  </si>
  <si>
    <t>F1_ACCÈS EXTERIOR. URBANITZACIÓ</t>
  </si>
  <si>
    <t>01.01.08</t>
  </si>
  <si>
    <t>P9C2-D4CV</t>
  </si>
  <si>
    <t>Paviment/Revestiment de llosa de formigó prefabricat model Connecta Rectangular o equivalent, amb cantell viu 60 x 40 x 5.5cm sèrie Bàsic color Blanc, amb p.p de revestiment vertical en desnivells, amb p.p de graons de formigó prefabricat model Atrium o equivalent, sèrie Bàsic color Blanc. Col·locat a truc de maceta amb morter de ciment 1:6, per a ús exterior</t>
  </si>
  <si>
    <t>PB12-T001</t>
  </si>
  <si>
    <t>Barana d'acer inoxidable, muntants i passamà continus Ø40mm a 75cm i 900cm d'alçada, encastada al paviment. Tot en acer inoxidable AISI316. Col·locada. Inclòs p.p d'elements de fixació i ancoratge.
Segons fitxa 22 METÀL·LICA de la documentació gràfica.</t>
  </si>
  <si>
    <t>P93Q-LWE6</t>
  </si>
  <si>
    <t>Formació de rampa apta per a pas de camions. Es preveu formigó per armar amb additiu hidròfug HA - 30 / F / 20 / XC3 amb una quantitat de ciment de 300 kg/m3 i relació aigua ciment =&lt; 0.55, de gruix 15 cm, abocat des de camió, armada amb malla electrosoldada de barres corrugades d'acer B500T 15x15 cm i 6 mm de D, capa drenant amb grava de pedrera de 50 a 70 mm de D, capa filtrant amb geotèxtil de polipropilè, amb repàs i piconatge de caixa de paviment del PN, C2 + D1 segons CTE/DB-HS 2006</t>
  </si>
  <si>
    <t>P9Q3-T001</t>
  </si>
  <si>
    <t>Formació de recrescut accès exterior pavelló, amb graonats i rampes segons documentació gràfica, amb preparació de la superfície per a posterior col·locació de l'acabat.</t>
  </si>
  <si>
    <t>09</t>
  </si>
  <si>
    <t>F1_DIVERSOS I AJUDES</t>
  </si>
  <si>
    <t>01.01.09</t>
  </si>
  <si>
    <t>P7JC-5QDO</t>
  </si>
  <si>
    <t>Segellat de junt entre materials d'obra de diverses amplades i fondaries, no inclosos en altres partides, amb massilla de poliuretà bicomponent o escuma de poliuretà, aplicada amb pistola manual, prèvia imprimació específica</t>
  </si>
  <si>
    <t>10</t>
  </si>
  <si>
    <t>F1_ACTUACIONS EXTERIORS</t>
  </si>
  <si>
    <t>ENDERROC PISTES DE PÀDEL</t>
  </si>
  <si>
    <t>01.01.10.01</t>
  </si>
  <si>
    <t>PQS3-T001</t>
  </si>
  <si>
    <t>Desmuntatge tancament pista pàdel per a reaprofitament, aplec de material i protecció del mateix per a la seva recol·locació i carrega de runa sobre camió o contenidor.</t>
  </si>
  <si>
    <t>RECONSTRUCCIÓ PISTES PÀDEL</t>
  </si>
  <si>
    <t>01.01.10.02</t>
  </si>
  <si>
    <t>PQS-T001</t>
  </si>
  <si>
    <t>Construcció de Pista de pàdel completa similar a l'existent, es preveu:
Pista de pàdel, sistema Pàdel Life ´´COMPOSEN INDUSTRIAL I TECNOLOGIA´´ o equivalent, de 20x10 m, amb tancament de 4 m d'alçada als fons i als 2 m inicials de cada lateral, i de 3 m d'alçada a la resta, amb quatre portes d'accés, vidres de seguretat temperat, de 12 mm de gruix i suports de lluminàries, de 3 m de longitud, per fixar sobre l'estructura metàl·lica, format per: estructura metàl·lica, sistema Pàdel Life model Granada ´´COMPOSEN INDUSTRIAL I TECNOLOGIA ´´, composta per 4 pilars de cantonada i 26 pilars intermedis d'acer S235JR laminat en calent, de 100x50 mm i 2 mm de gruix, acabat galvanitzat, amb reforços de xapa plegada galvanitzada en calent, de 2 mm de gruix i 0,58 m de longitud, soldada al pilar; plaques d'ancoratge d'acer S235JR laminat en calent, amb trepants de 18 mm de diàmetre, de 260x180 mm i 8 mm d'espessor, acabat galvanitzat, per a pilars intermedis i plaques d'ancoratge especials d'acer S235JR laminat en calent, de 8 mm , acabat galvanitzat, per a pilars de cantonada; malla electrosoldada d´acer galvanitzat, de 50x50 mm i 4 mm de diàmetre; marcs per a fixació de malla electrosoldada compostos per perfils angulars de xapa galvanitzada en calent, de 2,5 mm de gruix, amb trepants per a allotjament de les puntes de la malla electrosoldada; quatre portes d'accés amb pany; travessers horitzontals de tub d'acer galvanitzat en calent, de 40x30 mm i 1,5 mm de gruix; i platines horitzontals per a reforç i fixació de malla de fleix galvanitzat en calent, de 40x3 mm; conjunt de llunes de vidre de seguretat temperat, de 12 mm de gruix, sistema Pàdel Life ´´COMPOSEN INDUSTRIAL I TECNOLOGIA´´, compost per 14 llunes de vidre de seguretat temperat, de 2995x1995 mm i 12 mm de gruix, i 4 llunes de vidre de seguretat temperat, de 1995x1995 mm i 12 mm de gruix, amb trepants per a fixació a l'estructura i quatre suports de lluminàries, de 3 m de longitud, per fixar sobre l'estructura metàl·lica, sistema Pàdel Life ´´COMPOSEN INDUSTRIAL I TECNOLOGIA´´, cadascun d'ells compost per un pilar d'acer S235JR laminat en calent, de 100x50 mm i 2 mm d'espessor, acabat galvanitzat, i una creueta de xapa plegada galvanitzada en calent, de 2 mm d'espessor, amb trepants per a fixació de lluminàries. 
Inclòs acondicionament del terreny, fonamentació, paviment esportiu de pàdel de gespa sintètica homologada per la federació de pàdel, gespa sintètica de marcatge de les línies dejoc, equipament esportiu, lluminàries i la instal·lació elèctrica necessària.</t>
  </si>
  <si>
    <t>NOVA ESCALA EMERGÈNCIA PAVELLÓ GIMNÀSTICA</t>
  </si>
  <si>
    <t>01.01.10.03</t>
  </si>
  <si>
    <t>P445-T001</t>
  </si>
  <si>
    <t>Nova escala metàl·lica exterior, per salvar un desnivell aproximat de 5,05m a verificar en obra. Inclòs base fonamentació, ancoratges i......</t>
  </si>
  <si>
    <t>MODIFICACIÓNS DIVERSES PER INCORPORACIÓ DE RAMPA</t>
  </si>
  <si>
    <t>01.01.10.04</t>
  </si>
  <si>
    <t>DIVE-T001</t>
  </si>
  <si>
    <t>U</t>
  </si>
  <si>
    <t>Modificacions diverses d'elements existents i incorporació de nous necessaris, per adequar tant l'edifici com l'entorn a la incorporació de nou accès de maquinaria al Pavelló de Gimnàstica através d'una nova rampa. A justificar</t>
  </si>
  <si>
    <t>11</t>
  </si>
  <si>
    <t>F1_PARTIDES COORDINACIÓ FASES</t>
  </si>
  <si>
    <t>01.01.11</t>
  </si>
  <si>
    <t>PB12-T004</t>
  </si>
  <si>
    <t>Barana acer galvanitzat per a desnivells obra amb passamà tubular Ø40mm d'acer galvanitzat, muntants vertical de rodó calibrat de Ø12mm, de 100 cm d'alçària. En acer galvanitzat. Inclòs elements de fixació i ancoratge.</t>
  </si>
  <si>
    <t>P923-I4RV</t>
  </si>
  <si>
    <t>Recrecut de formigó en massa, de protecció provisionals d'armadures d'arrencada de pilars i escales, amb làmina separadora de polietilè, per la coordinació entre fases. Amidament per conjunt d'unitats de cada element.</t>
  </si>
  <si>
    <t>PG10-DB1F</t>
  </si>
  <si>
    <t>Armari metàl·lic provisional per a instal·lacion, amb formació de bancada de suport i passatubs. Col·locat</t>
  </si>
  <si>
    <t>12</t>
  </si>
  <si>
    <t>F1_GESTIÓ DE RESIDUS</t>
  </si>
  <si>
    <t>01.01.12</t>
  </si>
  <si>
    <t>EGR-F1</t>
  </si>
  <si>
    <t>Gestió residus
Conjunt de treballs i accions a realitzar, necessaris per a la gestió de residus procedents de l’obra segons els següents criteris:
L'empresa contractista està obligada a incloure en totes les fases de disseny i execució dels projectes i de manera individual i per a cada una d'elles, un Estudi de gestió de residus de construcció i demolició que es desenvoluparà posteriorment en el corresponent Pla de gestió de residus i construcció i demolició, conforme a l'establert en el Real Decret 105/2008, de 1 de febrer, pel que es regula la producció i gestió dels residus de construcció i demolició, on es compliran les següents condicions:
´´        Almenys el 70% del pes dels residus en construcció i demolició no perillosos (excloent el material natural mencionat a la categoria 17 05 04 de la Llista europea de residus establerta per la decisió 2000/532/EC), generats en el lloc de construcció, es prepararà per a la seva reutilització, reciclatge o valorització, incloses les operacions d'emplenament utilitzant residus per substituir altres materials, d'acord amb la jerarquia de residus i el Protocol de gestió de residus de construcció i demolició de la UE.
´´        Els operadors hauran de limitar la generació dels residus en els processos relacionats amb la construcció i demolició, de conformitat amb el Protocol de gestió de residus de construcció i demolició de la UE i tenint en compte les millores tècniques disponibles i utilitzant la demolició selectiva per permetre l'eliminació i manipulació segura de substancies perilloses i facilitar la preparació per la reutilització i reciclatge d'alta qualitat mitjançant la retirada selectiva de materials, utilitzant els sistemes de classificació disponibles pels residus de construcció i demolició. Tanmateix, s'establirà que la demolició es porti a terme preferiblement de forma selectiva i la classificació es realitzarà de forma preferent en el lloc de generació dels residus. En el cas de generar-se residus perillosos, com l'amiant, aquests hauran de ser retirats, emmagatzemats i gestionats a través de gestors autoritzats pel seu tractament.
´´        Els dissenys dels edificis i les tècniques de construcció recolzaran la circularitat i, en particular, demostraran, amb referència a la ISO 20887, per avaluar la capacitat de desmuntatge o adaptabilitat dels edificis, com estan dissenyats per ser més eficients en l'ús de recursos, adaptables, flexibles i desmuntables per permetre la reutilització i reciclatge.
Per tal d'acreditar el compliment d'aquests tres requisits en matèria de gestió dels residus generats en les actuacions, la persona posseïdora dels residus i dels materials de construcció haurà d'aportar un informe firmat per la direcció facultativa de l'obra i que haurà de contenir l'acreditació documental de que els residus s'han destinat a la preparació per la reutilització, reciclat o valorització en gestors autoritzats i que es compleix amb el percentatge fixat del 70%.
Aquest fet s'acreditarà a través dels certificats dels gestors de residus, que a més inclourà el codi LER dels residus entregats perquè es pugui comprovar al separació realitzada en l'obra. També s'inclourà el certificat relatiu als residus perillosos generats, encara que no computin per l'objectiu del 70%.</t>
  </si>
  <si>
    <t>13</t>
  </si>
  <si>
    <t>F1_SEGURETAT I SALUT</t>
  </si>
  <si>
    <t>01.01.13</t>
  </si>
  <si>
    <t>ESS-F1</t>
  </si>
  <si>
    <t>Seguretat i Salut
Conjunt d'equips de protecció individual i col.lectius, necessaris per al compliment de la normativa vigent en matèria de Seguretat i Salut en el Treball.
Inclou manteniment en condicions segures durant tot el període de temps que es requereixi, reparació o reposició i transport fins al lloc d'emmagatzematge o retirada a contenidor. Tot segons especificacions de projecte i/ de la normativa vigent.</t>
  </si>
  <si>
    <t>14</t>
  </si>
  <si>
    <t>F1_CONTROL DE QUALITAT</t>
  </si>
  <si>
    <t>01.01.14</t>
  </si>
  <si>
    <t>PCQ-F1</t>
  </si>
  <si>
    <t>Control de Qualitat:
Segons el ´´Pliego de cláusulas administrativas generales para la contratación de obras de Estado, Cláusula 38´´, per a obres per a les administracions públiques, La Direcció pot ordenar que es verifiquin els assaigs i l'anàlisi de materials i unitats d'obra que en cada cas siguin pertinents i les despeses que s'originin seran a compte del contractista fins a un import màxim de l'u per cent del pressupost de l'obra.
La mateixa Direcció ha de fixar el nombre, la forma i les dimensions i altres característiques que han de reunir les mostres i provetes per a assaig i anàlisi, en cas que no hi hagi disposició general a aquest efecte, ni estableixi aquestes dades el plec de prescripcions tècniques particulars.</t>
  </si>
  <si>
    <t>FASE 2</t>
  </si>
  <si>
    <t>F2_ENDEROCS I TREBALLS PREVIS</t>
  </si>
  <si>
    <t>01.02.01</t>
  </si>
  <si>
    <t>P214-T001</t>
  </si>
  <si>
    <t>Desmuntatge d'elements diversos per la coordinació entre fases, tals com baranes provisionals, canalons provisionals, repicat de formigó de protecció d'armadures,i altres modificacions i feines necessaries per la execució de la Fase 2. A justificar</t>
  </si>
  <si>
    <t>F2_SISTEMA ESTRUCTURAL I FONAMENTACIÓ</t>
  </si>
  <si>
    <t>01.02.03</t>
  </si>
  <si>
    <t>EH-GREC1</t>
  </si>
  <si>
    <t>m²</t>
  </si>
  <si>
    <t>Losa mixta de 10 cm de canto, con chapa colaborante de acero galvanizado con forma grecada, de 1 mm de espesor, 60 mm de altura de perfil y 164 mm de intereje, 10 conectores soldados de acero galvanizado, de 19 mm de diámetro y 81 mm de altura y hormigón armado realizado con hormigón HA-25/F/20/XC1, Ecopact Agilia Horizontal ´´LAFARGEHOLCIM´´, fabricado en central, y vertido con cubilote, volumen total de hormigón 0,062 m³/m²; acero UNE-EN 10080 B 500 S, con una cuantía total de 2,00 kg/m²; y malla electrosoldada ME 20x20 Ø 6-6 B 500 T 6x2,20 UNE-EN 10080; apoyado todo ello sobre estructura metálica. Incluso piezas angulares para remates perimetrales y de voladizos, tornillos para fijación de las chapas, alambre de atar, separadores y agente filmógeno, para el curado de hormigones y morteros.
Criterio de valoración económica: El precio incluye la elaboración de la ferralla (corte, doblado y conformado de elementos) en taller industrial y el montaje en el lugar definitivo de su colocación en obra, pero no incluye la estructura metálica.
Incluye: Replanteo. Montaje de las chapas. Fijación de las chapas y resolución de los apoyos. Fijación de los conectores a las chapas, mediante soldadura. Colocación de armaduras con separadores homologados. Vertido del hormigón. Regleado y nivelación de la superficie de acabado. Curado del hormigón.
Criterio de medición de proyecto: Superficie medida en verdadera magnitud, según documentación gráfica de Proyecto, deduciendo los huecos de superficie mayor de 6 m².
Criterio de medición de obra: Se medirá, en verdadera magnitud, la superficie realmente ejecutada según especificaciones de Proyecto, deduciendo los huecos de superficie mayor de 6 m².</t>
  </si>
  <si>
    <t>EH-GREC2</t>
  </si>
  <si>
    <t>Losa mixta de 11 cm de canto, con chapa colaborante de acero galvanizado con forma grecada, de 1 mm de espesor, 60 mm de altura de perfil y 164 mm de intereje, 10 conectores soldados de acero galvanizado, de 19 mm de diámetro y 81 mm de altura y hormigón armado realizado con hormigón HA-25/F/20/XC1, Ecopact Agilia Horizontal ´´LAFARGEHOLCIM´´, fabricado en central, y vertido con cubilote, volumen total de hormigón 0,062 m³/m²; acero UNE-EN 10080 B 500 S, con una cuantía total de 2,00 kg/m²; y malla electrosoldada ME 20x20 Ø 6-6 B 500 T 6x2,20 UNE-EN 10080; apoyado todo ello sobre estructura metálica. Incluso piezas angulares para remates perimetrales y de voladizos, tornillos para fijación de las chapas, alambre de atar, separadores y agente filmógeno, para el curado de hormigones y morteros.
Criterio de valoración económica: El precio incluye la elaboración de la ferralla (corte, doblado y conformado de elementos) en taller industrial y el montaje en el lugar definitivo de su colocación en obra, pero no incluye la estructura metálica.
Incluye: Replanteo. Montaje de las chapas. Fijación de las chapas y resolución de los apoyos. Fijación de los conectores a las chapas, mediante soldadura. Colocación de armaduras con separadores homologados. Vertido del hormigón. Regleado y nivelación de la superficie de acabado. Curado del hormigón.
Criterio de medición de proyecto: Superficie medida en verdadera magnitud, según documentación gráfica de Proyecto, deduciendo los huecos de superficie mayor de 6 m².
Criterio de medición de obra: Se medirá, en verdadera magnitud, la superficie realmente ejecutada según especificaciones de Proyecto, deduciendo los huecos de superficie mayor de 6 m².</t>
  </si>
  <si>
    <t>EH-VIG2</t>
  </si>
  <si>
    <t>Encofrado y desencofrado de jácenas con plafones lisos, considerando 4 posturas. Según normas NTE-EME.</t>
  </si>
  <si>
    <t>F2_SISTEMA ENVOLVENT I ACABATS EXTERIORS</t>
  </si>
  <si>
    <t>F2_Cobertes</t>
  </si>
  <si>
    <t>01.02.04.03</t>
  </si>
  <si>
    <t>P510-T001</t>
  </si>
  <si>
    <t>Coberta completa acabat amb palet de riera
-Formació de pendents amb formigó cel·lular sense granulat, de densitat 300 kg/m3, de 10 cm de gruix mig, amb capa de regularització de morter industrial M-5 de 2cm de gruix, amb acabat remolinat.
-Geotèxtil format per feltre de polièster no teixit lligat mecànicament de 140 a 190 g/m2, col·locat sense adherir
-Membrana de dues làmines, formada per làmina de betum modificat LBM (SBS)-30-FP, amb armadura de feltre de fibra de poliester de 160 g/m2 sobre làmina de betum modificat LBM (SBS)-30-FP 160 g/m2.
-Geotèxtil format per feltre de polièster no teixit lligat mecànicament de 140 a 190 g/m2,.
-Aïllament de planxa de poliestirè extruït (XPS), de 100 mm de gruix, resistència a compressió &gt;= 300 kPa, resistència tèrmica segons certificat energètic, amb la superfície llisa i cantell encadellat, col·locada sense adherir.
-Geotèxtil format per feltre de polièster no teixit lligat mecànicament de 190 a 200 g/m2.
-Acabat de terrat amb capa de protecció de palet de riera de 16 a 32 mm, de 10 cm de gruix, col·locat sense adherir.
Inclòs p.p. de retorns, embocadures, elements especials, canvis de pendents, retorn de minvells, solapaments, embocadures a embornals, reforços, tractaments de juntes; col·locació, fixació i segellat de cassoletes d'embornals coordinades i subministrades per l'instal·lador. Segons documentació de projecte.</t>
  </si>
  <si>
    <t>P8JC-HJXE</t>
  </si>
  <si>
    <t>Remat de planxa d'acer plegada amb acabat galvanitzat i prelacat, d'1 mm de gruix, de desenvolupament fins a 70cm, amb fins 6 plecs, per a coronaments i remats, col·locat amb fixacions mecàniques. Amb base de suport de DM hidròfug o massissat de la superficie per rebre les fixacions. Inclòs segellat dels junts amb massilla de poliuretà.</t>
  </si>
  <si>
    <t>P5ZDC-JSJT</t>
  </si>
  <si>
    <t>Remat de planxa d'acer plegada amb acabat galvanitzat, de 20 cm de desenvolupament aproximat, amb 2 plecs, per a minvell, col·locat amb fixacions mecàniques, amb perfils conformats d' estanquitat, i segellat. Segons documentació gràfica.</t>
  </si>
  <si>
    <t>P5ZJ2-I07J</t>
  </si>
  <si>
    <t>Formació de canal lateral coberta amb canal de planxa d'acer plegada amb acabat galvanitzat i prelacat, d'1 mm de gruix, 185 cm de desenvolupament aproximat, amb 5 plecs, per a canaló exterior, col·locat amb fixacions mecàniques, i segellat. Amb aïllament de panell rígid de poliestirè amb fixacions mecàniques, i impermeabilització de la base.
Inclòs p.p. de retorns, embocadures, elements especials, canvis de pendents, solapaments, embocadures a desguasos, reforços, tractaments de juntes; col·locació, fixació i segellat de cassoletes d'embornals coordinades i subministrades per l'instal·lador. Segons documentació de projecte.</t>
  </si>
  <si>
    <t>P7C25-DDEU</t>
  </si>
  <si>
    <t>Aïllament de planxa de poliestirè extruït (XPS), de 100 mm de gruix, resistència a compressió &gt;= 300 kPa, resistència tèrmica entre 2.941 i 2,703 m2·K/W, amb la superfície llisa i cantell mitjamossa, col·locada amb adhesiu específic</t>
  </si>
  <si>
    <t>P7C25-DC40</t>
  </si>
  <si>
    <t>Aïllament de planxa de poliestirè extruït (XPS), de 50 mm de gruix, resistència a compressió &gt;= 300 kPa, resistència tèrmica entre 1.471 i 1,351 m2·K/W, amb la superfície llisa i cantell recte, col·locada amb fixacions mecàniques</t>
  </si>
  <si>
    <t>F2_Façanes i mitgeres</t>
  </si>
  <si>
    <t>01.02.04.04</t>
  </si>
  <si>
    <t>P6124-AAF1</t>
  </si>
  <si>
    <t>Paret de maó klinker d'una cara vista de gruix 13,5 cm, amb peces de gres Clinquer Lanzarote / Pirineu de Cerámica La Paloma o equivalent, de 282x135x50 mm, cares vistes, col·locat amb morter per a ram de paleta industrialitzat M 7.5 (7,5 N/mm2) de designació (G) segons UNE-EN 998-2.  Inclòs p.p de formació de dintells, cèrcols, execució de trobades i obertures, i peces especials.</t>
  </si>
  <si>
    <t>P560-6RN1</t>
  </si>
  <si>
    <t>Tancament vertical amb sistema Danpatherm K7 o equivalent amb aïllament, amb trencament de pont tèrmic, amb una resistència al foc B-s1,d0, format per perfils d'alumini de façana i tancament, dues capes de panell Danpalon panel 12mm amb perfils separadors K7, amb reblert d'aïllament difussor de llum, amb perfil escopidor de xapa plegada d'alumini i perfils de fixació i suport. Inclòs junts d'estanquitat i segellats necessaris. Col·locat</t>
  </si>
  <si>
    <t>P8360-HAG6</t>
  </si>
  <si>
    <t>Façana ventilada amb plaxes de perfil metàl·lic arquitectònic Tipus KEOPS (7.138.47) de Europerfil o equivalent, alçada del nevi 47 mm, amplada útil 966mm i gruix de 1.2mm, perfil d'acer galvanitzat lacat color estàndard a escollir segons mostra,fixadas amb roblons d'alumini a la estructura de suport. Amb estructura de suport de perfils omega fixats mecànicament al parament amb ancoratges regulables d'alumini. Inclòs perfils d'arrencada, goterons, remats i coronaments de perfils amb el mateix acabat que la façana.</t>
  </si>
  <si>
    <t>P83ES-CUXA</t>
  </si>
  <si>
    <t>Façana ventilada amb plaxes de perfil metàl·lic arquitectònic tipus ATENEA de Europerfil o equivalent, amb perforació R3T6 (23%), perfil d'acer galvanitzat de 1,2mm de gruix, lacat color estàndard segons mostra,fixadas amb roblons d'alumini a la estructura de suport. Amb estructura de suport de perfils omega fixats mecànicament al parament amb ancoratges regulables d'alumini. Inclòs perfils d'arrencada, goterons, remats i coronaments de perfils amb el mateix acabat que la façana.</t>
  </si>
  <si>
    <t>P7C45-5OMB</t>
  </si>
  <si>
    <t>Aïllament amb panell de llana mineral de roca (MW), de 30 mm de gruix, de Rockwool o equivalent, amb una conductivitat tèrmica i resistència tèrmica segons solució constructiva CEE, amb revestiment de vel negre, hidro-repelent. Col·locada amb fixacions mecàniques</t>
  </si>
  <si>
    <t>P811-3F97</t>
  </si>
  <si>
    <t>Arrebossat reglejat sobre parament vertical exterior, amb morter hidròfug, remolinat. Inclòs sanejat i preparació de la superficie per assegurar l'adherència, p.p de malla de fibra de vidre o pvc de reforç per evitar fissuracions en canvis de tipus de materials de suport.</t>
  </si>
  <si>
    <t>P6125-7BJ8</t>
  </si>
  <si>
    <t>Paret per a revestir de gruix 14 cm, de maó calat, de 290x140x100 mm, per a revestir, categoria I, HD, segons la norma UNE-EN 771-1, col·locat amb morter per a ram de paleta industrialitzat M 7.5 (7,5 N/mm2) de designació (G) segons norma UNE-EN 998-2. Inclòs p.p de formació de dintells, cèrcols, execució de trobades i obertures, i peces especials.</t>
  </si>
  <si>
    <t>P83EC-9A0G</t>
  </si>
  <si>
    <t>Extradossat de plaques de guix laminat format per estructura autoportant arriostrada normal amb perfileria de planxa d'acer galvanitzat, amb un gruix total de l'extradossat de 63 mm, muntants cada 600 mm de 48 mm d'amplaria i canals de 48 mm d'amplaria, amb 1 placa estàndard (A)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</si>
  <si>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P83EC-9A0N</t>
  </si>
  <si>
    <t>Extradossat de plaques de guix laminat format per estructura autoportant arriostrada normal amb perfileria de planxa d'acer galvanitzat, amb un gruix total de l'extradossat de 63 mm, muntants cada 600 mm de 48 mm d'amplaria i canals de 48 mm d'amplaria, amb 1 placa hidròfuga (H)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</si>
  <si>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P7J9-DPGD</t>
  </si>
  <si>
    <t>Reblert de junt, en cas necessari, amb placa de poliestirè expandit de 10 mm de gruix, col·locada a pressió a l'interior del junt, ó fixat amb adhesiu o mecànicament, segons necessitats.</t>
  </si>
  <si>
    <t>P7J9-DPG9</t>
  </si>
  <si>
    <t>Reblert de junt, en cas necessari, amb placa de poliestirè expandit de 20 mm de gruix, col·locada a pressió a l'interior del junt, ó fixat amb adhesiu o mecànicament, segons necessitats.</t>
  </si>
  <si>
    <t>P7C45-T001</t>
  </si>
  <si>
    <t>Aïllament amb panell de llana mineral de roca (MW), de 50 mm de gruix, de rockwool o equivalente, amb una conductivitat tèrmica i resistència tèrmica segons solució constructiva CEE, col·locada amb fixacions mecàniques</t>
  </si>
  <si>
    <t>P6182-44Z6</t>
  </si>
  <si>
    <t>Paret de tancament per a revestir de 20 cm de gruix de bloc foradat de morter ciment, de 400x200x200 mm, llis, categoria I segons la norma UNE-EN 771-3, col·locat amb morter mixt 1:2:10 de ciment pòrtland amb filler calcari. Inclòs armadura vertical d'esperes ancorat a la llosa de forjat, peces especials per a obertures, reforçat horitzontalment amb armadura Geoforç o equivalent, massissat i armat puntual com a mínim a les cantonades, obertures i altres punts intermitjos segons indicacions de la DF.</t>
  </si>
  <si>
    <t>P861-6YRI</t>
  </si>
  <si>
    <t>Folrat d'estructura per a marquesina, amb planxa d'alumini, acabat lacat color estàndard a definir segons mostra, treballat al taller, col·locat amb fixacions mecàniques sobre perfileria d'acer galvanitzat (inclosa) segons detall de projecte. Inclòps p.p de tapes laterals i remats.</t>
  </si>
  <si>
    <t>P861-T001</t>
  </si>
  <si>
    <t>Folrat d'estructura per a forjat, amb planxa d'alumini, acabat lacat color estàndard a definir segons mostra, treballat al taller, col·locat amb fixacions mecàniques sobre perfileria d'acer galvanitzat (inclosa) segons detall de projecte, amb aïllament de llana mineral. Inclòps p.p de tapes laterals i remats.</t>
  </si>
  <si>
    <t>F2_Fusteria i serralleria exterior</t>
  </si>
  <si>
    <t>01.02.04.05</t>
  </si>
  <si>
    <t>PAM1-H96D</t>
  </si>
  <si>
    <t>Porta corredissa d'apertura automàtica, de dues fulles corredisses i 2 vidres laterals fixes, per a buit d'obra de 354x250cm, tipus VISIO+125 de Manusa o equivalent amb fulles vidriades A35-2, apertura central, formada per:
-Operador corredero VISIO+ 125 central 230V . Cerrojo automático incluido.:Certificado EN60335, formado por un grupo motor de2 motores trifásicos de CA, tracción directa, alimentado de red monofásica 230V/50Hzelectrónica de control IoT/ Wifi/ GRF nivel de prestaciones d, batería de emergencia supervisada, valida en vía evacuación (EN16005). Peso máx. por hoja 120Kg. Incluye cerrojo automático.
-Hoja fija A35-2 :Carpintería de aluminio de 35mm de sección, plinto pinza superior e inferior(para vidrio de 10/12mm).
-Hoja fija A35-2 :Carpintería de aluminio de 35mm de sección, plinto pinza superior e inferior(para vidrio de 10/12mm).
- 2 Hojas correderas A35-2 :Carpintería de aluminio de 35mm de sección, plinto pinza superior e inferior(para vidrio de 10/12mm).
-Guía suelo seguridad central A20, A30(simple canal):un canal.
-Pack paso libre operador VISIO-125
-Llave GC-K(superficie)
-Sensor detección + seguridad DDS-A(híbrido supervisado) :Tecnología dual (infrarrojos + microondas)funciones activación y detección seguridad en zona de cierre de hojas, para vías de evacuación (EN16005)
-Sensor detección + seguridad DDS-B(híbrido no supervisado) :Tecnología dual (infrarrojos + microondas)funciones activación y detección seguridad en zona de cierre de hojas.
-2 Sensores seguridad DDS-S(infrarrojos supervisado)
-Selector Optima+ negro :Permite seleccionar el modo de funcionamiento:5. modos: Abierto. Cerrado, Solo salida, Automático y Apertura reducida. Menú para conexión Wifi y bloqueo por PIN
- 2 Vidrios laminados 12=6+6(transparente):Cantos pulidos
- 2 Vidrios laminados 12=6+6(transparente):Cantos pulidos
Acabat anoditzat plata SQ-000
Inclòs estructura de suport a forjat. Col·locada i instal·lada.
Segons fitxa 01 ALUMINI de la documentació gràfica.</t>
  </si>
  <si>
    <t>PAF3-7MZH</t>
  </si>
  <si>
    <t>Conjunt de 2 portes dobles d'alumini lacat color estàndard a escollir segons mostram amb trencament de pont tèrmic, model Millenium Plus 70RTP de CORTIZO o equivalent, completa, amb bastiment de base, amb dues fulles batents cada porta doble, per a un buit d'obra aproximat de 356x250 cm, amb una transmitància tèrmica aproximada de 2 W/m2K  segons EN 10077. Inclòs premarc, marc, fulla amb envidriament de GUARDIAN o equivalent, segellats, tapetes, sòcol-tapajuntes, escopidor, accessoris, ferramenta i acabat. Lacat amb segell QUALICOAT. Col·locada.
Segons fitxa 01 ALUMINI de la documentació gràfica.
El preu inclou la fusteria real a col·locar en obra, les dimensions aqui indicades son orientatives.</t>
  </si>
  <si>
    <t>PAM1-H96A</t>
  </si>
  <si>
    <t>Porta corredissa d'apertura automàtica, d'un full corrediss i vidre lateral fix, per a buit d'obra de 182x250cm, tipus VISIO+125 de Manusa o equivalent amb fulles vidriades A35-2, apertura lateral, formada per:
Operador corredero VISIO+ 125 lateral 230V . Cerrojo automático incluido.:Certificado EN60335, formado por un grupo motor de2 motores trifásicos de CA, tracción directa, alimentado de red monofásica 230V/50Hzelectrónica de control IoT/ Wifi/ GRF nivel de prestaciones d, batería de emergencia supervisada, valida en vía evacuación (EN16005). Peso máx. por hoja 160Kg. Incluye cerrojo automático.
-Hoja fija A35-2 :Carpintería de aluminio de 35mm de sección, plinto pinza superior e inferior(para vidrio de 10/12mm).
-Hoja corredera A35-2 :Carpintería de aluminio de 35mm de sección, plinto pinza superior e inferior(para vidrio de 10/12mm).
-Pack paso libre operador VISIO-125
-INSTALACION PUERTA CORREDERA
-Llave GC-K(superficie)
-Sensor detección + seguridad DDS-A(híbrido supervisado) :Tecnología dual (infrarrojos + microondas)funciones activación y detección seguridad en zona de cierre de hojas, para vías de evacuación (EN16005)
-Sensor detección + seguridad DDS-B(híbrido no supervisado) :Tecnología dual (infrarrojos + microondas)funciones activación y detección seguridad en zona de cierre de hojas.
-Sensor seguridad DDS-S(infrarrojos supervisado)
-Selector Optima+ negro :Permite seleccionar el modo de funcionamiento:5. modos: Abierto. Cerrado, Solo salida, Automático y Apertura reducida. Menú para conexión Wifi y bloqueo por PIN
- 2 Vidrios laminados 12=6+6(transparente):Cantos pulidos
Inclòs estructura de suport a forjat. Col·locada i instal·lada.
Segons fitxa 03 ALUMINI de la documentació gràfica.</t>
  </si>
  <si>
    <t>PAFA-7R5X</t>
  </si>
  <si>
    <t>Tancament fix d'alumini lacat color estàndard a escollir segons mostra, amb trencament de pont tèrmic, model COR 70 hoja oculta RTP de CORTIZO o equivalent, completa, amb bastiment de base, per a un buit d'obra aproximat de 996x250 cm +65cm d'alçada d'estructura de suport oculta fins a forjat, amb una transmitància tèrmica aproximada de 1,7 W/m2K segons EN 10077. Inclòs premarc, marc, fulla amb envidriament de GUARDIAN o equivalent, segellats, tapetes, sòcol-tapajuntes, escopidor, accessoris i acabat. Lacat amb segell QUALICOAT. Inclòs estrcutura d'ancoratge a forjat. Col·locat.
Segons fitxa 04 ALUMINI de la documentació gràfica.
El preu inclou la fusteria real a col·locar en obra, les dimensions aqui indicades son orientatives.</t>
  </si>
  <si>
    <t>PAFA-T005</t>
  </si>
  <si>
    <t>Tancament fix d'alumini lacat color estàndard a escollir segons mostra, amb trencament de pont tèrmic, model COR 70 hoja oculta RTP de CORTIZO o equivalent, completa, amb bastiment de base, per a un buit d'obra aproximat de 354x250 cm, amb una transmitància tèrmica aproximada de 1,7 W/m2K segons EN 10077. Inclòs premarc, marc, fulla amb envidriament de GUARDIAN o equivalent, segellats, tapetes, sòcol-tapajuntes, escopidor, accessoris i acabat. Lacat amb segell QUALICOAT. Inclòs estructura d'ancoratge a forjat. Col·locat.
Segons fitxa 05 ALUMINI de la documentació gràfica.
El preu inclou la fusteria real a col·locar en obra, les dimensions aqui indicades son orientatives.</t>
  </si>
  <si>
    <t>PAFA-T006</t>
  </si>
  <si>
    <t>Tancament fix d'alumini lacat color estàndard a escollir segons mostra, amb trencament de pont tèrmic, model COR 70 hoja oculta RTP de CORTIZO o equivalent, completa, amb bastiment de base, per a un buit d'obra aproximat de 260x250 cm, amb una transmitància tèrmica aproximada de 1,7 W/m2K segons EN 10077. Inclòs premarc, marc, fulla amb envidriament de GUARDIAN o equivalent, segellats, tapetes, sòcol-tapajuntes, escopidor, accessoris i acabat. Lacat amb segell QUALICOAT. Inclòs estructura d'ancoratge a forjat. Col·locat.
Segons fitxa 06 ALUMINI de la documentació gràfica.
El preu inclou la fusteria real a col·locar en obra, les dimensions aqui indicades son orientatives.</t>
  </si>
  <si>
    <t>PAFA-T007</t>
  </si>
  <si>
    <t>Tancament d'alumini lacat color estàndard a escollir segons mostra, de porta batent i fix lateral i superior, amb trencament de pont tèrmic, model Millenium Plus 70 hoja RTP de CORTIZO o equivalent, completa, amb bastiment de base, per a un buit d'obra aproximat de 452x310 cm, amb una transmitància tèrmica aproximada de 2 W/m2K segons EN 10077. Inclòs premarc, marc, fulla i fixes amb envidriament de GUARDIAN o equivalent, segellats, tapetes, sòcol-tapajuntes, escopidor, accessoris, ferratges i acabat. Lacat amb segell QUALICOAT. Inclòs estructura d'ancoratge a forjat. Col·locat.
Segons fitxa 07 ALUMINI de la documentació gràfica.
El preu inclou la fusteria real a col·locar en obra, les dimensions aqui indicades son orientatives.</t>
  </si>
  <si>
    <t>PAFA-T008</t>
  </si>
  <si>
    <t>Tancament d'alumini lacat color estàndard a escollir segons mostra, de porta batent i fix lateral i superior, amb trencament de pont tèrmic, model Millenium Plus 70 hoja RTP de CORTIZO o equivalent, completa, amb bastiment de base, per a un buit d'obra aproximat de 441x310 cm, amb una transmitància tèrmica aproximada de 2 W/m2K segons EN 10077. Inclòs premarc, marc, fulla i fixes amb envidriament de GUARDIAN o equivalent, segellats, tapetes, sòcol-tapajuntes, escopidor, accessoris, ferratges i acabat. Lacat amb segell QUALICOAT. Inclòs estructura d'ancoratge a forjat. Col·locat.
Segons fitxa 08 ALUMINI de la documentació gràfica.
El preu inclou la fusteria real a col·locar en obra, les dimensions aqui indicades son orientatives.</t>
  </si>
  <si>
    <t>PAF3-T009</t>
  </si>
  <si>
    <t>Tacament d'alumini lacat color estàndard a escollir segons mostra, dues portes practicables, amb trencament de pont tèrmic, model Millenium Plus 70RTP de CORTIZO o equivalent, completa, amb bastiment de base, amb dues fulles batents cada porta doble, per a un buit d'obra aproximat de 356x250 cm, amb una transmitància tèrmica aproximada de 2 W/m2K  segons EN 10077. Inclòs premarc, marc, fulla amb envidriament de GUARDIAN o equivalent, segellats, tapetes, sòcol-tapajuntes, escopidor, accessoris, ferramenta i acabat. Lacat amb segell QUALICOAT. Col·locada.
Segons fitxa 01 ALUMINI de la documentació gràfica.
El preu inclou la fusteria real a col·locar en obra, les dimensions aqui indicades son orientatives.</t>
  </si>
  <si>
    <t>PAF3-T010</t>
  </si>
  <si>
    <t>P8K3-5TRE</t>
  </si>
  <si>
    <t>Embocadura perimetral de obertures de finestres de planxa d'alumini lacat ídem fusteries, segons detall de projecte, amb elements de fixació i ancoratge. Col·locat</t>
  </si>
  <si>
    <t>F2_SISTEMA DE COMPARTIMENTACIÓ I ACABATS INTERIORS</t>
  </si>
  <si>
    <t>F2_Compartimentació i divisòries</t>
  </si>
  <si>
    <t>01.02.05.01</t>
  </si>
  <si>
    <t>P83EC-981U</t>
  </si>
  <si>
    <t>Extradossat de plaques de guix laminat format per estructura autoportant arriostrada normal amb perfileria de planxa d'acer galvanitzat, amb un gruix total de l'extradossat de 30 mm, guía omega cada 600 mm de 15 mm d'amplaria i canals de 15 mm d'amplaria, amb 1 placa hidròfuga (H) de 15 mm de gruix, fixada mecànicament.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</si>
  <si>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P83EC-9A0Q</t>
  </si>
  <si>
    <t>Extradossat de plaques de guix laminat format per estructura autoportant arriostrada normal amb perfileria de planxa d'acer galvanitzat, amb un gruix total de l'extradossat de 105 mm, muntants cada 600 mm de 90 mm d'amplaria i canals de 90 mm d'amplaria, amb 1 placa hidròfuga (H)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</si>
  <si>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P654-8QQN</t>
  </si>
  <si>
    <t>Envà de plaques de guix laminat amb aïllament de plaques de llana de roca format per estructura senzilla normal amb perfileria de planxa d'acer galvanitzat, amb un gruix total de l'envà de 78 mm, muntants cada 600 mm de 48 mm d'amplària i canals de 48 mm d'amplària, 1 placa hidròfuga (H) de 15 mm de gruix en cada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</si>
  <si>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P654-8QQ1</t>
  </si>
  <si>
    <t>Envà de plaques de guix laminat amb aïllament de plaques de llana de roca format per estructura senzilla normal amb perfileria de planxa d'acer galvanitzat, amb un gruix total de l'envà de 120 mm, muntants cada 600 mm de 90 mm d'amplària i canals de 90 mm d'amplària, 1 placa hidròfuga (H) de 15 mm de gruix en cada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</si>
  <si>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P654-T001</t>
  </si>
  <si>
    <t>Envà de plaques de guix laminat amb aïllament de plaques de llana de roca format per estructura senzilla normal amb perfileria de planxa d'acer galvanitzat, amb un gruix total de l'envà de 135 mm, muntants cada 600 mm de 90 mm d'amplària i canals de 90 mm d'amplària, 2 plaques tipus estàndard (A) a una cara i 1 placa hidròfuga (H) de 15 mm de gruix a l'altra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</si>
  <si>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P654-8R0W</t>
  </si>
  <si>
    <t>Envà de plaques de guix laminat amb aïllament de plaques de llana de roca format per estructura senzilla normal amb perfileria de planxa d'acer galvanitzat, amb un gruix total de l'envà de 150 mm, muntants cada 600 mm de 90 mm d'amplària i canals de 90 mm d'amplària, 2 plaques tipus estàndard (A) a cada cara de 15 mm de gruix cada una,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</si>
  <si>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F2_Revestiments</t>
  </si>
  <si>
    <t>01.02.05.02</t>
  </si>
  <si>
    <t>P811-3EJ9</t>
  </si>
  <si>
    <t>Arrebossat reglejat sobre parament vertical interior, amb morter de ciment 1:4.  Inclòs sanejat i preparació de la superficie per assegurar l'adherència, p.p de malla de fibra de vidre o pvc de reforç per evitar fissuracions en canvis de tipus de materials de suport.</t>
  </si>
  <si>
    <t>P89I-4V8Q</t>
  </si>
  <si>
    <t>Pintat de parament horitzontal, amb pintura acrílica mate amb acabat llis, ecològica, amb una capa segelladora i dues d'acabat. Inclòs sanejat i preparació de la superficie segons especificacions del fabricant.</t>
  </si>
  <si>
    <t>P89I-4V8S</t>
  </si>
  <si>
    <t>Pintat de parament vertical, amb pintura acrílica mate amb acabat llis, ecològica, amb una capa segelladora i dues d'acabat. Inclòs sanejat i preparació de la superficie segons especificacions del fabricant.</t>
  </si>
  <si>
    <t>P824-3QY6</t>
  </si>
  <si>
    <t>Enrajolat de parament vertical interior a una alçària &lt;= 3 m amb rajola de gres porcellànic tipus Rosagres Biostop o equivalent, en peces de 24,4x24,4cm, color a escollir, col·locades amb adhesiu específic segons indicacions del fabricant i rejuntat amb material de rejuntat segons especificacions del fabricant. Inclòs cantones, peces especials i juntes de col·locació, tot del mateix fabricant.</t>
  </si>
  <si>
    <t>P84I-B1QV</t>
  </si>
  <si>
    <t>Cel ras acústic complet format amb perfil metàl·lic arquitectònic KEOPS (7.138.47) d'acer galvanitzat i prelacat color estàndard a escollir, amb altura del nervi 47mm, ampla útil 966mm i gruix de 1.2mm de Europerfil amb perforació R3T6 (23%), amb panell semirígid de llana de roca revestit per una de les seves cares amb un vel mineral de color negre, amb perfils i subestructura de suport dels panells.</t>
  </si>
  <si>
    <t>P7C45-5ORB</t>
  </si>
  <si>
    <t>Aïllament amb placa rígida de llana mineral de roca (MW) de 40mm de gruix, de densitat, conductivitat tèrmica i resistència tèrmica segons  especificacions CEE, col·locada amb fixacions mecàniques</t>
  </si>
  <si>
    <t>P84E-42L0</t>
  </si>
  <si>
    <t>Cel ras amb subestructura de suport, tipus Celenit A de Maydisa o equivalent, amb panell acústic 120 x 60 cm, gruix de 25 mm, amb cantell viu compost de 100% natural de fibres de fusta d'avet, aglomerat amb ciment Portland blanc. Comportament al foc classe B-S1, d0 i absolutament insensible a la humitat. Col·locat amb perfil Omega vist continu. Inclòs entramat de suport a paraments verticals i a forjat.
Inclòs talls de peces de geometría especial, p.p de perfils rigiditzadors, perfils de reforç per a suspensió de terminals d'instal·lacions, perfils de remat (ocults), perfils de trobada amb paraments verticals i amb altres elemets constructius.</t>
  </si>
  <si>
    <t>P8B0-H8TL</t>
  </si>
  <si>
    <t>Pintat de superfícies de formigó vist d'elements estructurals, amb pintura anticarbonatació, monocomponent, a base de resines acríliques en dispersió aquosa, aplicada a dues mans</t>
  </si>
  <si>
    <t>F2_Paviments</t>
  </si>
  <si>
    <t>01.02.05.03</t>
  </si>
  <si>
    <t>P9D5-365S</t>
  </si>
  <si>
    <t>Paviment interior, de rajola de gres porcellànic tipus Rosagres Biostop o equivalent, en peces de 24,4x24,4cm, color a escollir, col·locades amb adhesiu específic segons indicacions del fabricant i rejuntat amb material de rejuntat segons especificacions del fabricant. Inclòs cantones de trobades amb paraments verticals (mitjacanya) , peces especials i juntes de col·locació, tot del mateix fabricant.</t>
  </si>
  <si>
    <t>P9Z8-HB7Y</t>
  </si>
  <si>
    <t>Pintat sobre paviment de formigó, amb Sistema de pintura de poliretà al dissolvent tipus C-FLOOR PU320HB ó equivalent, acabat antilliscant Classe 2 s/CTE DB SUA, color negre, amb neteja prèvia i preparació de la superficie, amb aplicació de 1 capa d'imprimació epoxi per a paviments tipus C-FLOOR SEALER E120 ó equivalent, amb en consum de 0.10-0.15kg/m2, preparació mecànica grau CSP2 a CSP3, amb aplicació d'una capa de revestiment de poliretà tipus C-FLOOR PU320 HB ó equivalent i espolvoretat de sílices Quarts G450 ó equivalent fins a la saturació, neteja de l'excès de silices i amb dues capes d'acabat de revestiment de poliuretà tipus C-FLOOR PU320HB ó equivalent per aconseguir una resistència al lliscament Classe 2.</t>
  </si>
  <si>
    <t>P9Z8-T001</t>
  </si>
  <si>
    <t>Pintat sobre paviment de formigó, amb Sistema de pintura de poliuretà al dissolvent tipus C-FLOOR PU320HB ó equivalent, acabat antilliscant Classe 3 s/CTE DB SUA, color negre, amb neteja prèvia i preparació de la superficie, amb aplicació de 1 capa d'imprimació epoxi per a paviments tipus C-FLOOR SEALER E120 ó equivalent, amb en consum de 0.10-0.15kg/m2, preparació mecànica grau CSP2 a CSP3, amb aplicació de dues capes de revestiment de poliuretà tipus C-FLOOR PU320HB ó equivalent amb addició mecànica de 5% de C-FLOOR ANTISLIP ADDITIVE 850 ó equivalent, per aconseguir una resistència al lliscament Classe 3.</t>
  </si>
  <si>
    <t>P9U9-HAAP</t>
  </si>
  <si>
    <t>Sòcol de material sintètic, sorra i pols de marbre aglomerats amb resines de polièster de 7 cm d'alçària i 7 mm de gruix, de color llis col·locat amb morter adhesiu</t>
  </si>
  <si>
    <t>P9ZD-T001</t>
  </si>
  <si>
    <t>Perfil ´´L´´ canvi paviment acer inoxidable AISI304, amb fixacions mecàniques.Col·locat</t>
  </si>
  <si>
    <t>P9ZD-T002</t>
  </si>
  <si>
    <t>Perfil desnivell paviment d'acer inoxidable AISI304, amb fixacions mecàniques.Col·locat</t>
  </si>
  <si>
    <t>P5Z14-4ZB3</t>
  </si>
  <si>
    <t>Formació de pendents amb formigó cel·lular sense granulat, de densitat 300 kg/m3, de 10 cm de gruix mitjà, amb acabat remolinat</t>
  </si>
  <si>
    <t>F2_Fusteries i serralleria interior</t>
  </si>
  <si>
    <t>01.02.05.04</t>
  </si>
  <si>
    <t>PAQ8-AJ9K</t>
  </si>
  <si>
    <t>Porta 1 fulla batent amb una llum de pas de 80x 220 cm, amb ferramenta d'acer inoxidable, amb premarc, marc, tapetes laterals, superior i inferior, amb acabat en HPL color estàndard a escollir segons mostra. Amb premarc adaptat al gruix de l'envà. Col·locada
Segons fitxa 01 FUSTA de la documentació gràfica.</t>
  </si>
  <si>
    <t>PAQ8-T002</t>
  </si>
  <si>
    <t>Porta 1 fulla batent amb una llum de pas de 80x 220 cm, amb ferramenta d'acer inoxidable, amb premarc, marc, tapetes laterals, superior i inferior, amb acabat en HPL color estàndard a escollir segons mostra. Amb premarc adaptat al gruix de l'envà. Col·locada
Segons fitxa 02 FUSTA de la documentació gràfica.</t>
  </si>
  <si>
    <t>PAQA-T003</t>
  </si>
  <si>
    <t>Porta corredissa encastada amb una llum de pas de 80x 220 cm, amb ferramenta d'acer inoxidable, amb premarc, marc, accessoris, fulla, tapetes laterals, superior i inferior, amb  acabat xapat en HPL color estàndard a escollir segons mostra. Amb caixa encastada per acabat amb guix laminat. Col·locada.
Segons fitxa 03 FUSTA de la documentació gràfica.</t>
  </si>
  <si>
    <t>PAQ8-T004</t>
  </si>
  <si>
    <t>Porta 2 fulles batents amb llum de pas de 80+80x 220 cm, amb ferramenta d'acer inoxidable, amb premarc, marc, tapetes laterals, superior i inferior, amb acabat en HPL color estàndard a escollir segons mostra. Amb premarc adaptat al gruix de l'envà. Col·locada
Segons fitxa 04 FUSTA de la documentació gràfica.</t>
  </si>
  <si>
    <t>PAQ8-T005</t>
  </si>
  <si>
    <t>Finestra de vidre fix, de dimensions totals aproximades 230x160cm, amb premarc, marc, tapetes, llistonets, llinda de perfil meàtl·lic de 8cm amb imprimació epoxi  i esmalt acrílic, envidriament de seguretat 4+4 amb butiral transparent. Acabat xapat HPL color estàndard a escollir segons mostra. Col·locada
Segons fitxa 05 FUSTA de la documentació gràfica.
El preu inclou la fusteria real a col·locar en obra, les dimensions aqui indicades son orientatives.</t>
  </si>
  <si>
    <t>PAQ8-T006</t>
  </si>
  <si>
    <t>Finestra de vidre fix, de dimensions totals aproximades 200x160cm, amb premarc, marc, tapetes, llistonets, envidriament de seguretat 4+4 amb butiral transparent. Acabat xapat HPL color estàndard a escollir segons mostra. Col·locada
Segons fitxa 06 FUSTA de la documentació gràfica.
El preu inclou la fusteria real a col·locar en obra, les dimensions aqui indicades son orientatives.</t>
  </si>
  <si>
    <t>P662-6YAC</t>
  </si>
  <si>
    <t>Mampara divisòria entre cabines sanitàries de 80 cm de llargària i 220 cm d'alçada total, de tauler de resines termoendurides premsades a alta pressió i temperatura tipus Virtuon de Trespa o equivalent, de 13 mm de gruix amb acabat de color a les dues cares, amb perfils de fixació i peus regulables d'acer inoxidable AISI304 acabat scotch. Inclòs angulars de rigidització. Col·locada.
Segons fitxa 07 FUSTA de la documentació gràfica.</t>
  </si>
  <si>
    <t>P662-6YAE</t>
  </si>
  <si>
    <t>Mòdul frontal de cabines sanitàries format per parts fixes i portes practicables, de  200cm d'amplària i 220 cm d'alçada total, de tauler de resines termoendurides premsades a alta pressió i temperatura tipus Virtuon de Trespa o equivalent, de 13 mm de gruix amb acabat de color a les dues cares, amb ferramenta, perfils de fixació i peus regulables d'acer inoxidable AISI304 acabat scotch. Inclòs angulars de rigidització. Col·locat.
Segons fitxa 08A FUSTA de la documentació gràfica.</t>
  </si>
  <si>
    <t>P662-6YA9</t>
  </si>
  <si>
    <t>Mampara divisòria entre cabines sanitàries de 140 cm de llargària i 220 cm d'alçada total, de tauler de resines termoendurides premsades a alta pressió i temperatura tipus Virtuon de Trespa o equivalent, de 13 mm de gruix amb acabat de color a les dues cares, amb penjador a dues cares, perfils de fixació i peus regulables d'acer inoxidable AISI304 acabat scotch. Inclòs angulars de rigidització. Col·locada.
Segons fitxa 08B FUSTA de la documentació gràfica.</t>
  </si>
  <si>
    <t>PAQ8-T009</t>
  </si>
  <si>
    <t>Porta 1 fulla batent amb una llum de pas de 90x 220 cm, amb ferramenta d'acer inoxidable, amb premarc, marc, tapetes laterals, superior i inferior, amb acabat en HPL color estàndard a escollir segons mostra. Amb premarc adaptat al gruix de l'envà. Col·locada
Segons fitxa 09 FUSTA de la documentació gràfica.</t>
  </si>
  <si>
    <t>PAS2-5QU7</t>
  </si>
  <si>
    <t>Porta tallafocs metàl·lica, EI2-C 60, una fulla batent per a una llum de 110x215 cm, amb marc, juntes, fulla, accessoris, ferratges i acabats. Col·locada.
Segons fitxa 01 METÀL·LICA de la documentació gràfica.</t>
  </si>
  <si>
    <t>PAS2-5QXU</t>
  </si>
  <si>
    <t>Porta tallafocs metàl·lica, EI2-C 60, de dues fulles batents, per a una llum de 160x210 cm, amb marc, juntes, fulla, accessoris, ferratges i acabats. Col·locada.
Segons fitxa 02 METÀL·LICA de la documentació gràfica.</t>
  </si>
  <si>
    <t>PAS2-5QPP</t>
  </si>
  <si>
    <t>Porta metàl·lica de grans dimensions, de dues fulles batents, per a una llum de 270x275 cm, amb marc, juntes, fulles, accessoris, ferramenta i acabat. Col·locada.
Segons fitxa 03 METÀL·LICA de la documentació gràfica.</t>
  </si>
  <si>
    <t>PAS2-5QPR</t>
  </si>
  <si>
    <t>Porta metàl·lica, de dues fulles batents, per a una llum de 160x215 cm, amb marc, juntes, fulla, accessoris, ferramenta i acabat. Col·locada.
Segons fitxa 04 METÀL·LICA de la documentació gràfica.</t>
  </si>
  <si>
    <t>PB12-T003</t>
  </si>
  <si>
    <t>Barana escala amb passamà tubular Ø40mm d'acer galvanitzat, sòcol de pletina d'acer de 8mm cobrint la llosa d'escla i fins a 20mm per sobre del graó, muntants vertical de rodó calibrat de Ø12mm, de 100 cm d'alçària. En acer galvanitzat. Inclòs elements de fixació i ancoratge.
Segons fitxa 08 METÀL·LICA de la documentació gràfica.</t>
  </si>
  <si>
    <t>PAS2-T010</t>
  </si>
  <si>
    <t>Porta tallafocs metàl·lica, EI2-C 60, una fulla batent per a una llum de 100x215 cm, amb marc, juntes, fulla, accessoris, ferratges i acabats. Col·locada.
Segons fitxa 10 METÀL·LICA de la documentació gràfica.</t>
  </si>
  <si>
    <t>PQN2-HCLA</t>
  </si>
  <si>
    <t>Escala metàl·lica de gat, d'acer galvanitzat, amb elements de fixació i ancoratge. Col·locada.
Segons fitxa 11 METÀL·LICA de la documentació gràfica.</t>
  </si>
  <si>
    <t>PAD1-617M</t>
  </si>
  <si>
    <t>Trapa practicable de planxa d'acer galvanitzat, per a un buit d'obra de 120x60 cm, amb sòcol prefabricat, amb frontisses, maneta, pany, clau i escala plegable d'alumini, col·locada amb fixacions mecàniques. Col·locada
Segons fitxa 12 METÀL·LICA de la documentació gràfica.</t>
  </si>
  <si>
    <t>PAD0-617L</t>
  </si>
  <si>
    <t>Porta metàl·lica amb reixeta ventilació, de llum de pas 60x200cm, amb marc, fulla, accessoris, ferramenta i acabat. Col·locada
Segons fitxa 13 METÀL·LICA de la documentació gràfica.</t>
  </si>
  <si>
    <t>PAD0-T014</t>
  </si>
  <si>
    <t>Conjunt de portes metàl·liques amb reixeta ventilació format per doble porta de de llum de pas 100x210cm, tram fix de 13cm i doble porta de 140x210cm amb marcs, fulles, accessoris, ferramenta i acabat. Col·locada
Segons fitxa 14 METÀL·LICA de la documentació gràfica.</t>
  </si>
  <si>
    <t>PAS2-T015</t>
  </si>
  <si>
    <t>Conjunt de portes metàl·liques tallafocs, EI2-C 60, format per 2 portes dobles de de llum de pas 136x215cm amb marcs, fulles, accessoris, ferramenta i acabat. Col·locada
Segons fitxa 15 METÀL·LICA de la documentació gràfica.</t>
  </si>
  <si>
    <t>PAS2-T016</t>
  </si>
  <si>
    <t>Porta metàl·lica tallafocs, EI2-C 60, de 2 fulles, de de llum de pas 160x215cm amb marcs, fulles, accessoris, ferramenta i acabat. Col·locada
Segons fitxa 16 METÀL·LICA de la documentació gràfica.</t>
  </si>
  <si>
    <t>PAS2-5QQB</t>
  </si>
  <si>
    <t>Porta metàl·lica tallafocs, EI2-C 60, 1 fulla de llum de pas 75x215cm amb marcs, fulles, accessoris, ferramenta i acabat. Col·locada
Segons fitxa 17 METÀL·LICA de la documentació gràfica.</t>
  </si>
  <si>
    <t>PAS2-5QQ9</t>
  </si>
  <si>
    <t>Porta metàl·lica tallafocs, EI2-C 60,1 fulla de llum de pas 55x215cm amb marcs, fulles, accessoris, ferramenta i acabat. Col·locada
Segons fitxa 18 METÀL·LICA de la documentació gràfica.</t>
  </si>
  <si>
    <t>PAS2-T019</t>
  </si>
  <si>
    <t>Porta tallafocs metàl·lica, EI2-C 60, una fulla batent per a una llum de 110x215 cm, amb marc, juntes, fulla, accessoris, ferratges i acabats. Col·locada.
Segons fitxa 19 METÀL·LICA de la documentació gràfica.</t>
  </si>
  <si>
    <t>PJ41-HA1W</t>
  </si>
  <si>
    <t>Barra mural abatible per a bany adaptat, de 800 mm de llargària i 35 mm de D, de tub d'acer inoxidable AISI304 acabat satinat, amb portarrotlles, col·locat amb fixacions mecàniques.
Segons fitxa 20 METÀL·LICA de la documentació gràfica.</t>
  </si>
  <si>
    <t>PJ41-HA1T</t>
  </si>
  <si>
    <t>Conjunt d'accessoris per a dutxa adaptada fomat per seient, barra fixa i barra abatible, col·locats amb fixacions mecàniques.
Segons fitxa 21 METÀL·LICA de la documentació gràfica.</t>
  </si>
  <si>
    <t>PAD0-T023</t>
  </si>
  <si>
    <t>Porta metàl·lica, de llum de pas 90x215cm, amb marc, fulla, accessoris, ferramenta i acabat. Col·locada
Segons fitxa 23 METÀL·LICA de la documentació gràfica.</t>
  </si>
  <si>
    <t>F2_SISTEMA DE CONDICIONAMENTS I SERVEIS</t>
  </si>
  <si>
    <t>01.02.06.01</t>
  </si>
  <si>
    <t>F2_FORÇA</t>
  </si>
  <si>
    <t>01.02.06.02.01</t>
  </si>
  <si>
    <t>PG1H-XA01</t>
  </si>
  <si>
    <t>PG1H-XA02</t>
  </si>
  <si>
    <t>reballs auxiliars per a la connexió de l'escomesa de subministrament complementari d'emergències, incloent-hi la preparació i neteja del terreny, execució de rases i perforacions necessàries, instal·lació de canalitzacions, conductes i arquetes, així com el subministrament i muntatge de materials auxiliars per garantir una connexió segura i efectiva per a subministraments d'emergència.</t>
  </si>
  <si>
    <t>PG10-QU01</t>
  </si>
  <si>
    <t>Quadre General de Distribució (QGD), format per armari marca Schneider electric model Pragma superficie amb 15 files (360 elements), grau de protecció IP30, perfil omega i embarrat de protecció. Al seu interior es col·locaran totes les proteccions diferencials i magnetotèrmiques que es descriuen als esquemes i càlculs elèctrics. Inclòs maniobra, embarrat amb pletina de coure, bornes, cablejat auxiliar, esquemes elèctrics actualitzats, rètols de fòrmica identificadors de cada element i material auxiliar de muntatge.
NOTA:
Es sobredimensionarà l'envolvent de manera que permeti una ampliació de l'ordre del 30%.</t>
  </si>
  <si>
    <t>PG10-QU02</t>
  </si>
  <si>
    <t>Quadre General de Distribució d'Emergència (QGD-E), format per armari marca Schneider electric model Pragma superficie amb 15 files (360 elements), grau de protecció IP30, perfil omega i embarrat de protecció. Al seu interior es col·locaran totes les proteccions diferencials i magnetotèrmiques que es descriuen als esquemes i càlculs elèctrics. Inclòs maniobra, embarrat amb pletina de coure, bornes, cablejat auxiliar, esquemes elèctrics actualitzats, rètols de fòrmica identificadors de cada element i material auxiliar de muntatge.
NOTA:
Es sobredimensionarà l'envolvent de manera que permeti una ampliació de l'ordre del 30%.</t>
  </si>
  <si>
    <t>PG19-DGHA</t>
  </si>
  <si>
    <t>Caixa general de protecció de polièster reforçat amb fibra de vidre, de 160 A, segons esquema Unesa número 7, seccionable en càrrega (BUC), inclosa base portafusibles trifàsica (sense fusibles), neutre seccionable, borns de connexió i grau de protecció IP-43, IK09, muntada superficialment</t>
  </si>
  <si>
    <t>PG19-DGJ3</t>
  </si>
  <si>
    <t>Caixa general de protecció de polièster reforçat amb fibra de vidre, de 63 A, segons esquema Unesa número 7, inclosa base portafusibles trifàsica (sense fusibles), neutre seccionable, borns de connexió i grau de protecció IP-43, IK09, muntada superficialment</t>
  </si>
  <si>
    <t>PG1D-H9VR</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</si>
  <si>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sense IGA tetrapolar (4P) de 160 A regulable entre 80 i 160 A i poder de tall de 10 kA, sense protecció diferencial, col·locat superficialment</t>
  </si>
  <si>
    <t>PG1D-H9W0</t>
  </si>
  <si>
    <t>Conjunt de protecció i mesura del tipus TMF1 per a subministrament trifàsic individual superior a 15 kW, per a mesura directa, potència entre 17,32 kW i 43,64 kW, tensió de 400 V, format per conjunt de caixes modulars de doble aïllament de polièster reforçat amb fibra de vidre de mides totals 540x810x171 mm, amb base de fusibles (sense incloure els fusibles), sense equip de comptage, sense ICP-M i sense interruptor diferencial, col·locat superficialment</t>
  </si>
  <si>
    <t>01.02.06.02.02</t>
  </si>
  <si>
    <t>PG33-XA01</t>
  </si>
  <si>
    <t>Línia General d'Alimentació trifàsica formada per conductors de coure de tensió assignada0,6/1 kV, de designació RZ1-K (AS), construcció segons norma UNE 21123-4, unipolar, de secció (4×10)+TT×10mm2, amb coberta del cable de poliolefines, classe de reacció al foc Cca-s1b, d1, a1 segons la norma UNE-EN 50575 amb baixa emissió fums, col·locat en tub</t>
  </si>
  <si>
    <t>PG33-XA02</t>
  </si>
  <si>
    <t>Línia General d'Alimentació trifàsica formada per conductors de coure de tensió assignada0,6/1 kV, de designació RZ1-K (AS), construcció segons norma UNE 21123-4, unipolar, de secció (3×35/16)+TT×16mm²Cu, amb coberta del cable de poliolefines, classe de reacció al foc Cca-s1b, d1, a1 segons la norma UNE-EN 50575 amb baixa emissió fums, col·locat en tub</t>
  </si>
  <si>
    <t>PG33-XA03</t>
  </si>
  <si>
    <t>Derivació Individual trifàsica formada per conductors de coure de tensió assignada0,6/1 kV, de designació RZ1-K (AS), construcció segons norma UNE 21123-4, unipolar, de secció (4×10)+TT×10mm2, amb coberta del cable de poliolefines, classe de reacció al foc Cca-s1b, d1, a1 segons la norma UNE-EN 50575 amb baixa emissió fums, col·locat en tub</t>
  </si>
  <si>
    <t>PG33-XA04</t>
  </si>
  <si>
    <t>Derivació Individual trifàsica formada per conductors de coure de tensió assignada0,6/1 kV, de designació RZ1-K (AS), construcció segons norma UNE 21123-4, unipolar, de secció (3×35/16)+TT×16mm²Cu, amb coberta del cable de poliolefines, classe de reacció al foc Cca-s1b, d1, a1 segons la norma UNE-EN 50575 amb baixa emissió fums, col·locat en tub</t>
  </si>
  <si>
    <t>PG33-XA05</t>
  </si>
  <si>
    <t>PG33-XA06</t>
  </si>
  <si>
    <t>Circuit monofàsic per a DISTRIBUCIÓ INTERIOR destinat a alimentar PUNTS D'IL·LUMINACIÓ; format per conductors unipolars de Cu aïllats de tipus RZ1-K(AS), de secció (2×2,5)+TT×2,5mm²Cu, aïllament de XLPE per a una tensió nominal 0.6/1kV; Totalment instal·lat i connectat; fins i tot part proporcional de caixes de registre i regletes de connexió. Instal·lació conforme a REBT.</t>
  </si>
  <si>
    <t>PG33-XA07</t>
  </si>
  <si>
    <t>PG33-XA08</t>
  </si>
  <si>
    <t>Circuit monofàsic per a DISTRIBUCIÓ INTERIOR destinat a alimentar PRESES DE CORRENT d'ús general; format per conductors unipolars de Cu aïllats de tipus RZ1-K(AS), de secció (2×2,5)+TT×2,5mm²Cu, aïllament de XLPE per a una tensió nominal 0.6/1kV; Totalment instal·lat i connectat; fins i tot part proporcional de caixes de registre i regletes de connexió. Instal·lació conforme a REBT.</t>
  </si>
  <si>
    <t>PG33-XA09</t>
  </si>
  <si>
    <t>PG2N-EUHS</t>
  </si>
  <si>
    <t>PG2N-EUHP</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</si>
  <si>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</si>
  <si>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PG2N-EUHN</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</si>
  <si>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</si>
  <si>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PG2N-EUG8</t>
  </si>
  <si>
    <t>Tub corbable corrugat de polietilè, de doble capa, llisa la interior i corrugada l'exterior, de 75 mm de diàmetre nominal, aïllant i no propagador de la flama, resistència a l'impacte de 20 J, resistència a compressió de 450 N, muntat com a canalització soterrada</t>
  </si>
  <si>
    <t>PG2N-EUG7</t>
  </si>
  <si>
    <t>Tub corbable corrugat de polietilè, de doble capa, llisa la interior i corrugada l'exterior, de 110 mm de diàmetre nominal, aïllant i no propagador de la flama, resistència a l'impacte de 28 J, resistència a compressió de 450 N, muntat com a canalització soterrada</t>
  </si>
  <si>
    <t>PG2O-6SX7</t>
  </si>
  <si>
    <t>Tub rígid d'acer galvanitzat, de 20 mm de diàmetre nominal, resistència a l'impacte de 20 J, resistència a compressió de 4000 N, amb unió roscada i muntat superficialment</t>
  </si>
  <si>
    <t>PG2J-XA01</t>
  </si>
  <si>
    <t>Safata de reixeta model Rejiband-35x60, instal·lat, incloent, cable de coure nu, accessoris i elements de fixació.</t>
  </si>
  <si>
    <t>PG2J-XA02</t>
  </si>
  <si>
    <t>Safata de reixeta model Rejiband-35x100, instal·lat, incloent, cable de coure nu, accessoris i elements de fixació.</t>
  </si>
  <si>
    <t>01.02.06.02.03</t>
  </si>
  <si>
    <t>PG6O-XA01</t>
  </si>
  <si>
    <t>PG65-XA01</t>
  </si>
  <si>
    <t>Caixa d'encastar a paret SIMON 500 CIMA de tres mòduls (caixetí 5102103-039 i marc-bastidor 51010103-030), o similar equivalent. Composició:
2 Base d'endoll doble schuko 500 de color blanc.
2 Plaques de veu i dades amb finestreta per a 2 preses RJ-45.
S'inclou marc per a mecanismes, embellidor i material auxiliar de muntatge. Completament instal.lada.</t>
  </si>
  <si>
    <t>F2_IL.LUMINACIO</t>
  </si>
  <si>
    <t>01.02.06.03.01</t>
  </si>
  <si>
    <t>PH21-XA01</t>
  </si>
  <si>
    <t>Downlight CETUS3 M 2000-840 HF RWH de ZUMTOBEL. downlight LED encastat de baixa altura, adequat per a instal·lacions ràpides i remodelacions. Funciona amb un driver LED de sortida fixa, i és compatible amb talls de sostre entre 145 mm i 180 mm de diàmetre. Està fabricada amb alumini fos per millorar la gestió tèrmica, amb un difusor de policarbonat i un reflector d'acabat blanc que ofereix un feix de llum ampli. Característiques:
* Potència d´entrada: 15.5 W
* Flux lluminós: 2048 lm
* Eficiència: 132 lm/W
* Temperatura de color: 4000 K
* Classificació IP44/IP20, adequada per a interiors
Inclòs accessoris, suports i material auxiliar de muntatge. Completament instal.lat.</t>
  </si>
  <si>
    <t>PHQE-XA02</t>
  </si>
  <si>
    <t>Lluminària THORN KAT RD 2000-840 HF E3 96631310, o similar equivalent, Dispositiu LED rodó i prim, dissenyat per a il·luminació d'emergència amb un mòdul de prova manual de 3 hores. Està construït amb un cos i difusor de policarbonat opalí, oferint una alta resistència amb classificació IP65 (protecció contra pols i aigua) i IK10 (resistència a impactes). La seva temperatura de color és de 4000K (llum freda), i genera un flux lluminós de 1950 lúmens amb una eficiència de 120 lm/W, la qual cosa la fa adequada per a muntatges al sostre o paret, fins i tot en zones exposades a condicions difícils. Inclòs accessoris, suports i material auxiliar de muntatge. Completament instal.lat.</t>
  </si>
  <si>
    <t>PHQE-XA01</t>
  </si>
  <si>
    <t>Projector THORN LIGHTING 93942915 AFP2 2M 192L70 840 A6 NONE SP CL2 GY, o similar equivalent. Projector LED d'exterior d'alta eficiència, dissenyat per a àrees àmplies com estadis o aparcaments. Característiques:
* Potència d´entrada: 392 W.
* Flux lluminós: 63,236 lúmens.
* Eficiència: 161 lm/W.
* Protecció: IP66 i IK08, cosa que garanteix resistència a la pols, aigua i cops.
* Material del cos: Alumini fos a pressió amb vidre trempat de 4 mm.
* Temperatura de color: 4000K (blanc neutre).
* Protecció contra sobretensions: Inclou protecció de 6 kV, ampliable a 10 kV.
Inclòs accessoris, suports i material auxiliar de muntatge. Completament instal.lat.</t>
  </si>
  <si>
    <t>PHQE-XA03</t>
  </si>
  <si>
    <t>Projector THORN AFP2 S 24L35 840 A4 NONE SP CL2 GY (codi 93943312). Projector LED compacte i eficient per a il·luminació exterior general. Característiques:
* Potència: 26 W.
* Flux lluminós: 4404 lúmens.
* Eficiència lluminosa: 169 lm/W.
* Temperatura de color: 4000 K.
* Protecció: IP66 (protecció contra pols i aigua), IK08 (resistència a l'impacte)
* Material del cos: Alumini fos a pressió amb vidre temperat de 4 mm
* Protecció elèctrica: Classe II, amb protecció estàndard contra sobretensions de 6 kV, ampliable a 10 kV.
Inclòs accessoris, suports i material auxiliar de muntatge. Completament instal.lat.</t>
  </si>
  <si>
    <t>PHQE-XA04</t>
  </si>
  <si>
    <t>Lluminària THORN AQFPRO S LED2900-840 PC WB HF (codi 92901967) és una solució LED dissenyada per ser resistent a pols i humitat, amb un índex de protecció IP66. Característiques:
* Potència d´entrada: 19.7 W.
* Flux lluminós: 2880 lúmens.
* Eficiència lumínica: 146 lm/W.
* Índex de reproducció cromàtica (CRI): mínim de 80.
* Temperatura de color: 4000 K.
* Classe elèctrica: Classe I.
* Material del cos: Policarbonat gris clar amb difusor d'alta transmissió.
Inclòs accessoris, suports i material auxiliar de muntatge. Completament instal.lat.</t>
  </si>
  <si>
    <t>PG6E-77EA</t>
  </si>
  <si>
    <t>Interruptor, unipolar (1P), 16 AX/250 V, amb tecla i làmpada pilot, preu mitjà, muntat empotrat</t>
  </si>
  <si>
    <t>PG70-XA01</t>
  </si>
  <si>
    <t>Detector de moviment autònom PHILIPS sèrie OCCUSWITCH mod. LRM 1070/00 EOC, o similar equivalent, desconnecta l'enllumenat d'una zona mitjançant un interruptor compatible amb qualsevol llum. Possibilitat de connectar-lo en paral·lel amb altres unitats. Temps seleccionable entre 1 i 30 minuts, incorpora una fotocèl·lula inhibidora quan la quantitat de llum és suficient. Inclòs petit material de muntatge.</t>
  </si>
  <si>
    <t>PG70-XA02</t>
  </si>
  <si>
    <t>detector de moviment ORBIS mod. DICROMAT 2 MINI, o similar equivalent. Característiques:
- Per muntatge encastat al sostre.
- Dimensions: 55 mm de diàmetre.
- 2 Circuits.
- Camp de detecció: 7 m de diàmetre (desplaçament transversal) i 3 m (desplaçament  horitzonta) instal·lat a 2'5 m d'alçada.
- 360º de detecció.
- Alimentació. 230 V.
- Apte per lluminàries incandescents, fluorescents, halògenes de baix voltatge i a 230V, llums de baix consum, downlights i led.
- Temporitzacions: Un circuit de 6 segons a 12 minuts i l'altre de 10 segons a 30 minuts.
- Sensibilitat lumínica de 5 a 3000 lux.
- IP20.
Inclòs material auxiliar de muntatge.</t>
  </si>
  <si>
    <t>PHQE-MSS02</t>
  </si>
  <si>
    <t>THORN HIPAK G4 S LED10000-840 WB HFI QC5 - 8W</t>
  </si>
  <si>
    <t>F2_IL.LUMINACIO D'EMERGENCIA</t>
  </si>
  <si>
    <t>01.02.06.04.01</t>
  </si>
  <si>
    <t>PH57-XA01</t>
  </si>
  <si>
    <t>Lluminària LE-175, LLUM D'EMERGÈNCIA 8W/175LM, Cos rectangular d'ajust encastat fabricat amb ABS. Difusor de policarbonat amb carcassa decorativa. Llum fluorescent que s'il·lumina si falla el subministrament de xarxa. Amb pilot testimoni de càrrega. Autonomia 1h., d'Emergències.</t>
  </si>
  <si>
    <t>PH57-XA02</t>
  </si>
  <si>
    <t>Lluminària EMA-NP-1350LM, LLUM D'EMERGÈNCIA 18W/1350LM, Cos rectangular d'ajust encastat fabricat amb ABS. Difusor de policarbonat amb carcassa decorativa. Llum fluorescent que s'il·lumina si falla el subministrament de xarxa. Amb pilot testimoni de càrrega. Autonomia 1h., d'Emergències.</t>
  </si>
  <si>
    <t>F2_FOTOVOLTAICA</t>
  </si>
  <si>
    <t>01.02.06.05.01</t>
  </si>
  <si>
    <t>PG10-XA01</t>
  </si>
  <si>
    <t>Treballs necessaris per a la connexió elèctrica de la xarxa fotovoltaica al Quadre General de Distribució (QGD), incloent els següents elements i operacions:
Subministrament i Instal·lació de Materials:
Cables elèctrics adequats per a la connexió entre els mòduls fotovoltaics, l'inversor i el QGD.
Conductes de protecció i canalitzacions (PVC, metall, etc.) per a la conducció del cablejat.
Interruptors, fusibles, i dispositius de protecció necessaris per garantir la seguretat de la instal·lació.
Treballs de Connexió:
Connexió dels cables de sortida de l'inversor fotovoltaic al QGD.
Connexió de les proteccions elèctriques adequades.
Instal·lació dels dispositius de monitoratge i control necessaris per a la correcta operació del sistema fotovoltaic.
Proves i Verificacions:
Realització de proves de continuïtat, aïllament i funcionament de la instal·lació.
Verificació del correcte funcionament de les proteccions i dels dispositius de monitoratge.
Posada en marxa del sistema fotovoltaic i comprovació del seu rendiment.</t>
  </si>
  <si>
    <t>PGE2-XA01</t>
  </si>
  <si>
    <t>Inversor SMA Sunny Tripower X20, o similar equivalent. Potència nominal de 20 kW, amb capacitat per gestionar dinàmicament la potència activa i reactiva gràcies al gestor de sistemes integrat. També permet monitoritzar fins a cinc inversors i un comptador d'energia a través del sistema SMA Dynamic Power Control. Disposa de tres seguidors MPP per optimitzar la captura denergia. Protecció contra arc voltaic (SMA ArcFix) i sistemes de protecció contra sobretensions de CC. Funcions de programari com SMA ShadeFix, que millora el rendiment en condicions dombra. Inclòs accessoris, suports i material auxiliar de muntatge.</t>
  </si>
  <si>
    <t>PG10-QU05</t>
  </si>
  <si>
    <t>Subquadre de fotovoltaica de 23 kW, format per armari metàl·lic combinable SCHNEIDER ELECTRIC sèrie PRISMA PLUS sistema G, protecció IP-30 amb porta plena. Al seu interior es col·locaran totes les proteccions diferencials i magnetotèrmiques que es descriuen als esquemes i càlculs elèctrics. Inclòs maniobra, embarrat amb pletina de coure, bornes, cablejat auxiliar, esquemes elèctrics actualitzats, rètols de fòrmica identificadors de cada element i material auxiliar de muntatge.</t>
  </si>
  <si>
    <t>01.02.06.05.02</t>
  </si>
  <si>
    <t>PG33-E6FZ</t>
  </si>
  <si>
    <t>Cable amb conductor de coure de tensió assignada0,6/1 kV, de designació ZZ-F, construcció segons norma UNE-EN 50618, unipolar, de secció 1x4 mm2, amb coberta del cable de poliolefines, classe de reacció al foc Fca segons la norma UNE-EN 50575 amb baixa emissió fums, col·locat en tub</t>
  </si>
  <si>
    <t>01.02.06.05.03</t>
  </si>
  <si>
    <t>PGE5-XA01</t>
  </si>
  <si>
    <t>Mòdul fotovoltaic SUNPOWER mod. SPR-MAX6-460 COM, o similar equivalent. Característiques:
Potència 460 W.
Tensió nominal. 43,2 V.
Tolerància potència: + 5%.
Intensitat de curocircuit: 11'54 A.
Tensió màxima del sistema 1500 V.
Tipus de cèl·lules. Monocristal·lí.
Dimensions: 2047x1039x35 mm.
Inclòs optimitzador MPP, p.p. d'estructura metàll·lic d'alumini amb 12 anys de garantia, formada per perfils, guies, triangles, pletines, cargols i material auxiliar de muntatge.</t>
  </si>
  <si>
    <t>F2_ACCESSOS I SEGURETAT</t>
  </si>
  <si>
    <t>01.02.06.06.01</t>
  </si>
  <si>
    <t>PMD6-H7LJ</t>
  </si>
  <si>
    <t>Central d'intrusió en caixa metàl·lica per a sistema integrat de seguretat, de 8 zones ampliable a 64 zones, possibilitat de fer fins a 4 particions, sortides de placa per a sirena exterior, sirena interior, llum estroboscòpica i relé progamable, amb transmisor telefònic integrat, alimentació 230 V, inclosa una bateria de plom estanca de 12 Vcc i 7,2 A, una tarjeta d'expansió per a comunicació IP i una tarjeta de comunicacions amb dues sortides RS 232, amb teclat display LCD de 2 línies de 16 caràcters, amb grau de seguretat 3 segons UNE-EN 50131-1, instal·lada</t>
  </si>
  <si>
    <t>01.02.06.06.02</t>
  </si>
  <si>
    <t>PP44-6658</t>
  </si>
  <si>
    <t>Cable per a transmissió de dades amb conductor de coure, de 4 parells, categoria 6 U/UTP, aïllament de poliolefina i coberta de poliolefina, de baixa emissió de fums i opacitat reduïda, no propagador de l'incendi segons UNE-EN 50266, col·locat sota tub o canal</t>
  </si>
  <si>
    <t>01.02.06.06.03</t>
  </si>
  <si>
    <t>PPA0-XA01</t>
  </si>
  <si>
    <t>Càmera amb sensor volumètric per a la monitorització i seguretat d'espais. Aquest dispositiu inclou un sensor que detecta el moviment i els canvis en el volum d'un espai determinat, permetent una detecció precisa d'intrusions i anormalitats. Inclòs accessoris, suports i material auxiliar de muntatge. Completament instal.lada i amb proves de correcte funcionament.</t>
  </si>
  <si>
    <t>PMD0-XA01</t>
  </si>
  <si>
    <t>Sensor d'obertura magnètic per a portes, dissenyat per detectar l'obertura i tancament de les portes mitjançant la combinació de dos components magnètics: un instal·lat a la porta i l'altre al marc. Inclòs accessoris, suports i material auxiliar de muntatge. Completament instal.lat.</t>
  </si>
  <si>
    <t>F2_IMATGE I SO</t>
  </si>
  <si>
    <t>01.02.06.07.01</t>
  </si>
  <si>
    <t>PP34-XA01</t>
  </si>
  <si>
    <t>Caixa acústica de forma rectangular, de 8´´ de diàmetre de l'altaveu de greus i 1´´ de diàmetre de l'altaveu d'aguts, de 60 W RMS de potència, de 100 V de tensió d'alimentació, nivell de pressió sonora 109 dB, cos d'ABS, per a col·locació interior, muntada amb lira de suport orientable</t>
  </si>
  <si>
    <t>PP34-XA02</t>
  </si>
  <si>
    <t>Matriu d´àudio amb 8 entrades/8 sortides i DSP, OPTIMUS mod. MXD-88 ref. M136A, amb control des de comandaments remots o des d'app, disponible per a Android i IOS, configurable i personalitzable. Les entrades poden ser de micròfon o de línia, amb diversos ajustaments de guany seleccionables i possibilitat dalimentació phantom. La freqüència de mostreig és de 48 kHz i els senyals es codifiquen amb 24 bits. El processador digital de senyal (DSP) inclou múltiples funcions, com a expansor, compressor, limitador, control automàtic de guany (AGC), equalitzador, supressor de realimentació, autobarreja, cancel·lador de ressò, supressor de soroll, matriu d'àudio, filtres, retards. A més, disposa d'una targeta de so via USB i d'un complet programari per configurar tots els paràmetres. Inclòs accessoris i material auxiliar de muntatge.</t>
  </si>
  <si>
    <t>01.02.06.07.02</t>
  </si>
  <si>
    <t>PP42-HA3Y</t>
  </si>
  <si>
    <t>Cable per a sonoritzacions paral·lel bicolor de 2x1,5 mm2, aïllament plàstic lliure d'halògens, col·locat en tub</t>
  </si>
  <si>
    <t>F2_CABLEJAT ESTRUCTURAT</t>
  </si>
  <si>
    <t>01.02.06.08.01</t>
  </si>
  <si>
    <t>PP73-XA01</t>
  </si>
  <si>
    <t>Rack Environ sèrie CR, o similar equivalent, de 42U d'alçada , Ample 800 i fons 800. Referència 542-4288-GSBF-BK, fabricat en acer galvanitzat, porta davantera de cristall, porta posterior de metall, Panells laterals removibles que proporciona un accés de 360 graus. Accés de cables tant per la part superior com a inferior amb raspall d'entrada. Color disponible negre RAL9004 i gris perla RAL9002 capacitat màxima de càrrega de 800 kg , subministrat amb rodes i suports de fixació. Conforme a les normatives : ANSI/A-310-E, IEC 60297-2, DIN 41494 part 1 &amp; 7. Marca Excel o equivalent. Inclòs material auxiliar de muntatge. Completament instal.lat.</t>
  </si>
  <si>
    <t>01.02.06.08.02</t>
  </si>
  <si>
    <t>PP44-663N</t>
  </si>
  <si>
    <t>Cable per a transmissió de dades amb conductor de coure, de 4 parells, categoria 6 U/UTP, aïllament de poliolefina i coberta de poliolefina, de baixa emissió de fums i opacitat reduïda, no propagador de la flama segons UNE-EN 60332-1-2, col·locat sota tub o canal</t>
  </si>
  <si>
    <t>01.02.06.08.03</t>
  </si>
  <si>
    <t>PP7H-784L</t>
  </si>
  <si>
    <t>Presa de senyal de veu i dades, de tipus universal, amb connector RJ45 simple, categoria 6 U/UTP, amb connexió per desplaçament de l'aïllament, amb tapa, preu mitjà, encastada</t>
  </si>
  <si>
    <t>F2_DETECCIO D'INCENDIS</t>
  </si>
  <si>
    <t>DETECCIO I ALARMA D'INCENDIS</t>
  </si>
  <si>
    <t>NIVELL 6</t>
  </si>
  <si>
    <t>CENTRAL</t>
  </si>
  <si>
    <t>01.02.06.09.01.01</t>
  </si>
  <si>
    <t>UDET011</t>
  </si>
  <si>
    <t>Central analògica de detecció dincendis compacta de 2 llaços, marca Detnov, model CAD-150-2, o similar equivalent. Capacitat màxima de 500 adreces (250 adreces per llaç: detectors, mòduls, sirenes o polsadors). Funció d'auto cerca i autodiagnòstic. 250 zones programables, 20 zones de visualització d'alarma i avaria mitjançant leds, registre històric de 6.000 esdeveniments, programari de configuració i manteniment gratuïts, configuració mitjançant port USB, 2 sortides supervisades de sirenes i 2 sortides de relés lliures de tensió configurables a la placa. Display gràfic LCD. Eixida auxiliar de 24V 500 mA. Cabina de plàstic ABS amb possibilitat d'encastar. Teclat multilingüe. Connectable a xarxa F-Network (32 nodes) o S-Network (64 nodes) de centrals i repetidors mitjançant RS485 o fibra òptica. Sortida Modbus per a integracions i Contact ID per a connexió a CRA (opcionals). Compatible amb l'aplicació Detnov Cloud (telemanteniment i control remot). Certificat CPR EN 54-2, EN 54-4 i EN 54-13. Precisa de 2 bateries BTD-1207. Dimensions: 430 x 268 x 109 mm. S'inclouen bateries, accessoris i material auxiliar de muntatge. Completament instal.lada i amb proves de correcte funcionament.</t>
  </si>
  <si>
    <t>01.02.06.09.01.02</t>
  </si>
  <si>
    <t>PG34-4IA0</t>
  </si>
  <si>
    <t>Cable amb conductor de coure de 300/500 V de tensió assignada, amb designació S0Z1-K (AS+), bipolar, de secció 2 x 1,5 mm2, pantalla metàl·lica amb drenatge i coberta del cable de poliolefina amb baixa emissió fums, col·locat en tub</t>
  </si>
  <si>
    <t>PG2N-EUI3</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</si>
  <si>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</si>
  <si>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PG12-DH7J</t>
  </si>
  <si>
    <t>Caixa de derivació quadrada de plàstic, de 100x100 mm, amb grau de protecció IP-40, muntada superficialment</t>
  </si>
  <si>
    <t>01.02.06.09.01.03</t>
  </si>
  <si>
    <t>UDET038</t>
  </si>
  <si>
    <t>Detector òptic de fum amb aïllador incorporat per a sistema analògic, incorpora algorismes de verificació i compensació de brutícia. Marca Detnov, model DOD-220A-I, o similar equivalent. Led indicador d'estat i sortida per a pilot remot o brunzidor, sistema antifurt. Color blanc. Precisa base de connexió Z-200 o Z-200-H. Certificats CPR EN54-7 i EN54-17. Dimensions: 100 x 40 mm. El preu inclou partida de mà d´obra i petit material.</t>
  </si>
  <si>
    <t>UDET048</t>
  </si>
  <si>
    <t>Detector termovelocimètric (58ºC-8ºC/minut) amb aïllador incorporat per a sistema analògic, incorpora algorismes de verificació. Marca Detnov, model DTD-210A-I. Led indicador d'estat i sortida per a pilot remot o brunzidor, sistema antifurt. Color blanc. Precisa sòcol de connexió Z-200 o Z-200-H. Certificats CPR EN54-5 i EN54-17. Dimensions: 100 x 40 mm.</t>
  </si>
  <si>
    <t>UDET184</t>
  </si>
  <si>
    <t>Base de connexió amb entrada de tub vist per a detectors de les sèries 200 i 200A. Marca Detnov, model Z-200-H,o similar equivalent. Disposa de sistema antifurt del detector. Contactes metàl·lics inoxidables. Color blanc. Dimensions: 43 x 100 mm.</t>
  </si>
  <si>
    <t>UDET206</t>
  </si>
  <si>
    <t>Base sirena amb VAD de sostre analògica de color blanc amb aïllador incorporat per a connexió directa al llaç. Marca Detnov, model MAD-569-I, o similar equivalent. 32 tons i 2 volums configurables (Baix, Alt). Potència acústica de 95 a 100 dB, depenent del to seleccionat. Ocupa una adreça al llaç. Certificat CPR EN 54-3; EN 54-23 i EN 54-17. S'alimenta del llaç o des d'una font exterior EN54-4. Dimensions: 118 x 28 mm.</t>
  </si>
  <si>
    <t>UDET342</t>
  </si>
  <si>
    <t>Polsador d'alarma analògic rearmable amb aïllador incorporat per a muntatge a superfície. Marca Detnov, model MAD-451-I, o similar equivalent. Incorpora LED indicador d'estat i clau de prova. Color vermell. Certificats CPR EN 54-11 i EN 54-17. Dimensions: 85 x 85 x 55 mm. Inclou tapa basculant de protecció per als polsadors TBD-450-IW. El preu inclou partida de mà d´obra i petit material.</t>
  </si>
  <si>
    <t>UDET204</t>
  </si>
  <si>
    <t>Sirena de paret analògica i flaix de color vermell amb aïllador incorporat per a connexió directa al llaç. Marca Detnov, model MAD-565-I, o similar equivalent. 32 tons i 2 volums configurables (Baix, Alt). Potència acústica de 95 a 100 dB, depenent del to seleccionat. Ocupa una adreça al llaç. Color vermell. IP65. Base alta per a entrada de tub vist. Certificat CPR EN 54-3, EN54-23 i EN 54-17. Cobertures de W4-9 i W3-7. S'alimenta del llaç o des d'una font exterior EN54-4. Dimensions: 63 x 118 x 121 mm. El preu inclou partida de mà d´obra i petit material.</t>
  </si>
  <si>
    <t>UDET334</t>
  </si>
  <si>
    <t>Sirena d'alarma amb flaix exterior bitonal. Marca Detnov, model HOLA F24EN (SP), o similar equivalent. Alimentació a 24Vcc, consum: 100-400 mA depenent del to seleccionat. Potència acústica màxima 108,76 dB. Per ús a exteriors IP44. Color vermell retolat ´´FOC´´. Certificat CPR EN 54-3. Dimensions 335 x 220 x 85 mm. El preu inclou partida de mà d´obra i petit material</t>
  </si>
  <si>
    <t>DETECCIO PER ASPIRACIO</t>
  </si>
  <si>
    <t>01.02.06.09.02.01</t>
  </si>
  <si>
    <t>UDET282</t>
  </si>
  <si>
    <t>Detector d'aspiració amb càmera d'anàlisi per a detecció precoç de fum, per a dues canonades de fins a 400 metres de longitud cadascuna. Marca Detnov, model ASD-535-2, o similar equivalent. Màxima àrea de cobertura 5760m². Cal afegir dos sensors SSD-535-3. Flux d?aire supervisat. 5 nivells dalarma. Sensibilitat d´alarma des de 0.002%/m. Carcassa IP54. Dimensions: 265 x 348 x 148 mm. Alimentació a 24 Vcc, consum: 290 mA. Memòria de 430 esdeveniments a placa. Certificat CPR EN 54-20. Inclòs material auxiliar de muntatge.</t>
  </si>
  <si>
    <t>01.02.06.09.02.02</t>
  </si>
  <si>
    <t>UDET090924</t>
  </si>
  <si>
    <t>Canonada de 25 mm. de 3 metres de longitud. Marca Detnov, model SAD-T25-B, o similar equivalent. Color blanc. Inclou material auxiliar de muntatge.</t>
  </si>
  <si>
    <t>UDET10092024</t>
  </si>
  <si>
    <t>Unió recta per a canonades de 25 mm. Marca Detnov, model SAD-U25-B, o similar equivalent. Color blanc. Inclou material auxiliar de muntatge.</t>
  </si>
  <si>
    <t>UDET11092024</t>
  </si>
  <si>
    <t>Colze de 90 º per canonada de 25mm. Marca Detnov, model SAD-C90-B, o similar equivalent. Color blanc. Inclou material auxiliar de muntatge.</t>
  </si>
  <si>
    <t>UDET12092024</t>
  </si>
  <si>
    <t>Unió en T per a canonades de 25 mm. Marca Detnov, model SAD-UT25-B, o similar equivalent. Color blanc. Inclou material auxiliar de muntatge.</t>
  </si>
  <si>
    <t>UDET13092024</t>
  </si>
  <si>
    <t>Tap final de canonada de 25 mm. Marca Detnov, model SAD-TF25-B, o similar equivalent. Color blanc. Inclou material auxiliar de muntatge.</t>
  </si>
  <si>
    <t>UDET14092024</t>
  </si>
  <si>
    <t>Abraçadora de 25mm. Marca Detnov, model SAD-A25-B, o similar equivalent. Color blanc. Inclou material auxiliar de muntatge.</t>
  </si>
  <si>
    <t>UDET300</t>
  </si>
  <si>
    <t>Clip per orifici de mostreig al tub d'aspiració (clip) de 2.0mm. Marca Detnov, model Clip 2.0 PA, o similar equivalent. Només per a tubs de PVC i ABS amb 25 mm de diàmetre. Pack (10 unitats). Inclou material auxiliar de muntatge.</t>
  </si>
  <si>
    <t>UDET301</t>
  </si>
  <si>
    <t>Clip per orifici de mostreig al tub d'aspiració (clip) de 2.0mm. Marca Detnov, model Clip 2.5 PA, o similar equivalent. Només per a tubs de PVC i ABS amb 25 mm de diàmetre. Pack (10 unitats). Inclou material auxiliar de muntatge.</t>
  </si>
  <si>
    <t>UDET302</t>
  </si>
  <si>
    <t>Clip per orifici de mostreig al tub d'aspiració (clip) de 2.0mm. Marca Detnov, model Clip 3.0 PA, o similar equivalent. Només per a tubs de PVC i ABS amb 25 mm de diàmetre. Pack (10 unitats). Inclou material auxiliar de muntatge.</t>
  </si>
  <si>
    <t>UDET303</t>
  </si>
  <si>
    <t>Clip per orifici de mostreig al tub d'aspiració (clip) de 2.0mm. Marca Detnov, model Clip 3.5 PA, o similar equivalent. Només per a tubs de PVC i ABS amb 25 mm de diàmetre. Pack (10 unitats). Inclou material auxiliar de muntatge.</t>
  </si>
  <si>
    <t>UDET304</t>
  </si>
  <si>
    <t>Clip per orifici de mostreig al tub d'aspiració (clip) de 2.0mm. Marca Detnov, model Clip 4.0 PA, o similar equivalent. Només per a tubs de PVC i ABS amb 25 mm de diàmetre. Pack (10 unitats). Inclou material auxiliar de muntatge.</t>
  </si>
  <si>
    <t>UDET305</t>
  </si>
  <si>
    <t>Clip per orifici de mostreig al tub d'aspiració (clip) de 2.0mm. Marca Detnov, model Clip 4.5 PA, o similar equivalent. Només per a tubs de PVC i ABS amb 25 mm de diàmetre. Pack (10 unitats). Inclou material auxiliar de muntatge.</t>
  </si>
  <si>
    <t>UDET307</t>
  </si>
  <si>
    <t>Clip per orifici de mostreig al tub d'aspiració (clip) de 2.0mm. Marca Detnov, model Clip 5.5 PA, o similar equivalent. Només per a tubs de PVC i ABS amb 25 mm de diàmetre. Pack (10 unitats). Inclou material auxiliar de muntatge.</t>
  </si>
  <si>
    <t>01.02.06.09.02.03</t>
  </si>
  <si>
    <t>UDET015</t>
  </si>
  <si>
    <t>Filtre per a sistema d'aspiració ASD per a instal·lació en ambients amb pols o brutícia. Marca Detnov, model DFU 911, o similar equivalent. Inclòs material auxiliar de muntatge.</t>
  </si>
  <si>
    <t>UDET078</t>
  </si>
  <si>
    <t>Mòdul analògic monitor de 1 entrada tècnica supervisada per a la senyalització d´´estat d´´equips que proporcionen un contacte NC o NA. Marca Detnov, model MAD-401, o similar equivalent. Ocupa una adreça al llaç. Alimentació directa des del llaç. Inclou indicador d'estat led. Connexionat mitjançant regletes extraïbles de fins a 2,5mm2 de secció. Possibilitat de ser instal·lat al carril DIN o muntatge pla a paret en caixa BOX-400. Consum menor de 300µA en repòs. Permet realitzar la instal·lació sense polaritat. Color vermell. Dimensions 100 x 82 x 23 mm. Certificat CPR EN54-18. Inclou material auxiliar de muntatge.</t>
  </si>
  <si>
    <t>UDET081</t>
  </si>
  <si>
    <t>Mòdul monitor analògic amb aïllador incorporat de 2 entrades tècniques supervisades per a la senyalització d´´estat d´´equips que proporcionen un contacte NC o NA. Marca Detnov, model MAD-402-I, o similar equivalent. Ocupa dues direccioni al llaç. Alimentació directa des del llaç. Inclou indicador d'estat led. Connexionat mitjançant regletes extraïbles de fins a 2,5mm2 de secció. Possibilitat de ser instal·lat al carril DIN o muntatge pla a paret en caixa BOX-400. Consum menor de 300µA en repòs. Color vermell. Dimensions 100 x 82 x 23 mm. Certificat CPR EN54-18 i EN54-17. Inclou material auxiliar de muntatge.</t>
  </si>
  <si>
    <t>UDET245</t>
  </si>
  <si>
    <t>Font d'alimentació supervisada de 24V 5A, amb carregador de bateries. Marca Detnov, model TUL500 EN, o similar equivalent. Amperímetre a led integrat amb 10 nivells, indicació de sobrecàrrega. Té 3 sortides independents limitades electrònicament. Disposa de 2 sortides de relé independents (1 absència de xarxa programable i 1 de fallada de bateria). Tamper d'obertura. Certificada EN 54-4 i EN 12101. Color negre. Capacitat de bateries fins a 18 Ah. Dimensions: 373 x 310 x 175 mm. Inclou material auxiliar de muntatge.</t>
  </si>
  <si>
    <t>F2_BIE'S</t>
  </si>
  <si>
    <t>01.02.06.10.01</t>
  </si>
  <si>
    <t>PF1A-DUQG</t>
  </si>
  <si>
    <t>Tub d'acer negre sense soldadura, fabricat amb acer S195 T, de 3´´ de mida de rosca (diàmetre exterior especificat=88,9 mm i DN=80 mm), sèrie H segons UNE-EN 10255, roscat, amb grau de dificultat mitjà i col·locat superficialment</t>
  </si>
  <si>
    <t>PF1A-DUQF</t>
  </si>
  <si>
    <t>Tub d'acer negre sense soldadura, fabricat amb acer S195 T, de 2´´1/2 de mida de rosca (diàmetre exterior especificat=76,1 mm i DN=65 mm), sèrie H segons UNE-EN 10255, roscat, amb grau de dificultat mitjà i col·locat superficialment</t>
  </si>
  <si>
    <t>PF1A-DUQE</t>
  </si>
  <si>
    <t>Tub d'acer negre sense soldadura, fabricat amb acer S195 T, de 2´´ de mida de rosca (diàmetre exterior especificat=60,3 mm i DN=50 mm), sèrie H segons UNE-EN 10255, roscat, amb grau de dificultat mitjà i col·locat superficialment</t>
  </si>
  <si>
    <t>PF1A-DUQD</t>
  </si>
  <si>
    <t>Tub d'acer negre sense soldadura, fabricat amb acer S195 T, d'1´´1/2 de mida de rosca (diàmetre exterior especificat=48,3 mm i DN=40 mm), sèrie H segons UNE-EN 10255, roscat, amb grau de dificultat mitjà i col·locat superficialment</t>
  </si>
  <si>
    <t>01.02.06.10.02</t>
  </si>
  <si>
    <t>PM20-DG43</t>
  </si>
  <si>
    <t>Boca d'incendis equipada de 25 mm de diàmetre, BIE-25, formada per armari de xapa d'acer pintada i porta amb marc d'acer inoxidable i visor de metacrilat, inclosa BIE (debanadora d'alimentació axial abatible,mànega de 20 m i llança ), per a col·locar encastada, inclòs part proporcional d' accessoris i tot el petit material auxiliar de connexió i muntatge</t>
  </si>
  <si>
    <t>F2_EXTINTORS</t>
  </si>
  <si>
    <t>01.02.06.11.01</t>
  </si>
  <si>
    <t>PM32-DZ3Y</t>
  </si>
  <si>
    <t>Extintor manual de pols seca polivalent, de càrrega 6 kg, amb pressió incorporada, cromat, amb suport a paret</t>
  </si>
  <si>
    <t>PM32-DZ48</t>
  </si>
  <si>
    <t>Extintor manual de diòxid de carboni, de càrrega 5 kg, amb pressió incorporada, pintat, amb suport a paret</t>
  </si>
  <si>
    <t>F2_SUBMINISTRE D'AIGUA</t>
  </si>
  <si>
    <t>01.02.06.12.01</t>
  </si>
  <si>
    <t>PJMZ-XA01</t>
  </si>
  <si>
    <t>Connexió a escomesa existent, inclòs els drets de la companyia, del subministrament, fiança, import del comptador i quota anual de conservació.</t>
  </si>
  <si>
    <t>PEE0-XA01</t>
  </si>
  <si>
    <t>Bomba de calor aerotèrmica monobloc aire/aigua marca KOSNER model AQUARIS MD PRO MAX 110T R-32, o similar equivalent, amb tecnologia EVI i FULL INVERTER als seus components per a instal·lació a l'exterior. Potència frigorífica nominal de 128 kW amb aigua sortida/entrada 18/23°C i 100 kW amb aigua sortida/entrada 7/12°C, i potència calorífica nominal de 112 kW amb aigua sortida/entrada 35/30°C i 110 kW amb aigua sortida/entrada 45/40°C. Classificació energètica A++/A++, SEER 4,8 i SCOP 4,25. Inclou intercanviador de plaques, interruptor de flux, vàlvula de seguretat, purgador manual d'aire i vàlvula de buidatge. Circuit frigorífic amb compressor Scroll DC INVERTER i amb tecnologia EVI, vàlvula de 4 vies, vàlvula d'expansió electrònica, filtre deshidratador, pressòstat d'alta i baixa pressió, i transductor de baixa pressió de gas. Té 2 ventiladors axials DC INVERTER. Connexions hidràuliques DN 65. Refrigerant R-32 amb una càrrega de 15,5 kg. Dimensions (Amplada x Alt x Profund) 2200x2300x1135 mm i pes brut de 690 kg i pes net de 670 kg. Pressió sonora a 1 metre de 64 dB(A). Alimentació trifàsica 400V/3 fases+N+T/50Hz. L'equip inclou:
* 2 Nippel galvanitzats de 21/2x100 amb rosca/ranura.
* 2 Unions flexibles galvanitzades per a tub de ferro de 21/2.
* 1 Sonda d'aigua AQUARIS MD R32/TW T5 MD PRO MAX.
Inclòs connexions elèctriques, connexions de canonades, de desguàs de dimensions segons IT 1.3.4.2.3 fins a baixant de sanejament més proper, suports tipus silenblock segons UNE 100153, posada en funcionament, proves IT.2 Muntatge i p.p. de material auxiliar. Completament instal.lada i amb proves de correcte funcionament.</t>
  </si>
  <si>
    <t>PE2B-XA01</t>
  </si>
  <si>
    <t>Estació producció ACS ACS MODVFRESH 2 PDC INST, o similar equivalent, amb una potència de 70 kW i un cabal de fins a 30 litres per minut, equipada amb sistema de control electrònic per a la gestió de la línia de recirculació. El conjunt estarà connectat a un acumulador tèrmic, amb circuits de suport per a energia solar tèrmica, biomassa, o calderes de pellets, garantint l'eficiència i la seguretat sanitària. S'inclou set de vàlvules, accessoris i material auxiliar de muntatge. Completament instal.lada i amb proves de correcte funcionament. Per a vestidors 1 a 4.</t>
  </si>
  <si>
    <t>PE2B-XA02</t>
  </si>
  <si>
    <t>Estació de producció instantània d'aigua calenta sanitària ModvFresh 2 Thermostatic, o similar equivalent, de 50 kW, amb una capacitat de cabal de fins a 20 litres per minut, equipada amb mesclador termostàtic regulable entre 35 °C i 60 °C. El conjunt connectarà a un acumulador tèrmic, oferint eficiència energètica i prevenció contra la legionel·la. Completament instal.lada i amb proves de correcte funcionament. Per a vestidor árbitre.</t>
  </si>
  <si>
    <t>PE2B-XA03</t>
  </si>
  <si>
    <t>Estació de producció instantània d'aigua calenta sanitària ModvFresh 2 Thermostatic, o similar equivalent, de 50 kW, amb una capacitat de cabal de fins a 20 litres per minut, equipada amb mesclador termostàtic regulable entre 35 °C i 60 °C. El conjunt connectarà a un acumulador tèrmic, oferint eficiència energètica i prevenció contra la legionel·la. Completament instal.lada i amb proves de correcte funcionament. Per a pista.</t>
  </si>
  <si>
    <t>PE2B-XA04</t>
  </si>
  <si>
    <t>Estació de producció instantània d'aigua calenta sanitària ModvFresh 2 Thermostatic, o similar equivalent, de 50 kW, amb una capacitat de cabal de fins a 20 litres per minut, equipada amb mesclador termostàtic regulable entre 35 °C i 60 °C. El conjunt connectarà a un acumulador tèrmic, oferint eficiència energètica i prevenció contra la legionel·la. Completament instal.lada i amb proves de correcte funcionament. Per a vestidor adaptat.</t>
  </si>
  <si>
    <t>PG51-XA01</t>
  </si>
  <si>
    <t>Comptador trifàsic 125A MBUS MID A9MEM335, o similar equivalent. Inclòs accessoris i material auxiliar de muntatge.</t>
  </si>
  <si>
    <t>01.02.06.12.02</t>
  </si>
  <si>
    <t>PFB6-HPHD</t>
  </si>
  <si>
    <t>Tubs per a muntants i distribucions generals d'aigua amb tub de polietilè reticulat de 16 mm de diàmetre nominal exterior i 1,8 mm de gruix, de la sèrie 4 segons UNE-EN ISO 15875-2, muntat amb accessoris per a premsar</t>
  </si>
  <si>
    <t>PFB6-HPHF</t>
  </si>
  <si>
    <t>Tubs per a muntants i distribucions generals d'aigua amb tub de polietilè reticulat de 20 mm de diàmetre nominal exterior i 1,9 mm de gruix, de la sèrie 5 segons UNE-EN ISO 15875-2, muntat amb accessoris per a premsar</t>
  </si>
  <si>
    <t>PFB6-HPHH</t>
  </si>
  <si>
    <t>Tubs per a muntants i distribucions generals d'aigua amb tub de polietilè reticulat de 25 mm de diàmetre nominal exterior i 2,3 mm de gruix, de la sèrie 5 segons UNE-EN ISO 15875-2, muntat amb accessoris per a premsar</t>
  </si>
  <si>
    <t>PFB6-HPHJ</t>
  </si>
  <si>
    <t>Tubs per a muntants i distribucions generals d'aigua amb tub de polietilè reticulat de 32 mm de diàmetre nominal exterior i 2,9 mm de gruix, de la sèrie 5 segons UNE-EN ISO 15875-2, muntat amb accessoris per a premsar</t>
  </si>
  <si>
    <t>PFB6-HPHL</t>
  </si>
  <si>
    <t>Tubs per a muntants i distribucions generals d'aigua amb tub de polietilè reticulat de 40 mm de diàmetre nominal exterior i 3,7 mm de gruix, de la sèrie 5 segons UNE-EN ISO 15875-2, muntat amb accessoris per a premsar</t>
  </si>
  <si>
    <t>PFB6-HPHN</t>
  </si>
  <si>
    <t>Tubs per a muntants i distribucions generals d'aigua amb tub de polietilè reticulat de 50 mm de diàmetre nominal exterior i 4,6 mm de gruix, de la sèrie 5 segons UNE-EN ISO 15875-2, muntat amb accessoris per a premsar</t>
  </si>
  <si>
    <t>PFQ0-3KY7</t>
  </si>
  <si>
    <t>Aïllament tèrmic d'escuma elastomèrica per a canonades que transporten fluids a temperatura entre -50°C i 150°C, per a tub de diàmetre exterior 15 mm, de 9 mm de gruix, classe de reacció al foc BL-s2, d0 segons norma UNE-EN 13501-1, sense HCFC-CFC, amb un factor de resistència a la difusió del vapor d'aigua &gt;= 7000, col·locat superficialment amb grau de dificultat mitjà</t>
  </si>
  <si>
    <t>PFQ0-3KY9</t>
  </si>
  <si>
    <t>Aïllament tèrmic d'escuma elastomèrica per a canonades que transporten fluids a temperatura entre -50°C i 150°C, per a tub de diàmetre exterior 22 mm, de 9 mm de gruix, classe de reacció al foc BL-s2, d0 segons norma UNE-EN 13501-1, sense HCFC-CFC, amb un factor de resistència a la difusió del vapor d'aigua &gt;= 7000, col·locat superficialment amb grau de dificultat mitjà</t>
  </si>
  <si>
    <t>PFQ0-3KYA</t>
  </si>
  <si>
    <t>Aïllament tèrmic d'escuma elastomèrica per a canonades que transporten fluids a temperatura entre -50°C i 150°C, per a tub de diàmetre exterior 28 mm, de 9 mm de gruix, classe de reacció al foc BL-s2, d0 segons norma UNE-EN 13501-1, sense HCFC-CFC, amb un factor de resistència a la difusió del vapor d'aigua &gt;= 7000, col·locat superficialment amb grau de dificultat mitjà</t>
  </si>
  <si>
    <t>PFQ0-3KYB</t>
  </si>
  <si>
    <t>Aïllament tèrmic d'escuma elastomèrica per a canonades que transporten fluids a temperatura entre -50°C i 150°C, per a tub de diàmetre exterior 35 mm, de 9 mm de gruix, classe de reacció al foc BL-s2, d0 segons norma UNE-EN 13501-1, sense HCFC-CFC, amb un factor de resistència a la difusió del vapor d'aigua &gt;= 7000, col·locat superficialment amb grau de dificultat mitjà</t>
  </si>
  <si>
    <t>PFQ0-3KYC</t>
  </si>
  <si>
    <t>Aïllament tèrmic d'escuma elastomèrica per a canonades que transporten fluids a temperatura entre -50°C i 150°C, per a tub de diàmetre exterior 42 mm, de 9 mm de gruix, classe de reacció al foc BL-s2, d0 segons norma UNE-EN 13501-1, sense HCFC-CFC, amb un factor de resistència a la difusió del vapor d'aigua &gt;= 7000, col·locat superficialment amb grau de dificultat mitjà</t>
  </si>
  <si>
    <t>PFQ0-3L3A</t>
  </si>
  <si>
    <t>Aïllament tèrmic d'escuma elastomèrica per a canonades que transporten fluids a temperatura entre -50°C i 150°C, per a tub de diàmetre exterior 48 mm, de 9 mm de gruix, classe de reacció al foc BL-s2, d0 segons norma UNE-EN 13501-1, sense HCFC-CFC, amb un factor de resistència a la difusió del vapor d'aigua &gt;= 7000, col·locat superficialment amb grau de dificultat mitjà</t>
  </si>
  <si>
    <t>PFQ0-3L03</t>
  </si>
  <si>
    <t>Aïllament tèrmic d'escuma elastomèrica per a canonades que transporten fluids a temperatura entre -50°C i 150°C, per a tub de diàmetre exterior 22 mm, de 32 mm de gruix, classe de reacció al foc BL-s2, d0 segons norma UNE-EN 13501-1, sense HCFC-CFC, amb un factor de resistència a la difusió del vapor d'aigua &gt;= 7000, col·locat superficialment amb grau de dificultat mitjà</t>
  </si>
  <si>
    <t>PFQ0-3L01</t>
  </si>
  <si>
    <t>Aïllament tèrmic d'escuma elastomèrica per a canonades que transporten fluids a temperatura entre -50°C i 150°C, per a tub de diàmetre exterior 15 mm, de 32 mm de gruix, classe de reacció al foc BL-s2, d0 segons norma UNE-EN 13501-1, sense HCFC-CFC, amb un factor de resistència a la difusió del vapor d'aigua &gt;= 7000, col·locat superficialment amb grau de dificultat mitjà</t>
  </si>
  <si>
    <t>PN44-XA01</t>
  </si>
  <si>
    <t>Vàlvula de Papallona Wafer DN65 amb Palanca d?ajust gradual. Per muntatge i entre brides PN10/16. Pressió Disseny PN16. Materials de Construcció: Cos H. Fos Epoxitat / Eix en Ac. Inox AISI 420 / Disc F. Dúctil cromada / Tancament EPDM / Maneta d'alumini. Inclòs accessoris i material auxiliar de muntatge.</t>
  </si>
  <si>
    <t>PJ62-XA01</t>
  </si>
  <si>
    <t>Separador de sediments i llots de la firma REFLEX, model Exdirt Acero DN80, o similar equivalent. Fabricat en acer, connexió amb brida. Cabal màxim de 27 m³/h. PN 10 bar. Temperatura màxima 110ºC. Pes de 16 kg. S'inclouen accessoris i material auxiliar de muntatge.</t>
  </si>
  <si>
    <t>PJ62-XA02</t>
  </si>
  <si>
    <t>Separador de microbombolles de la firma Reflex, model Exvoid Acero DN80. Fabricat en acer, connexió amb brida. Cabal màxim de 27 m³/h. PN 10 bar. Temperatura màxima 110ºC. Pes de 16 kg. S'inclouen accessoris i material auxiliar de muntatge.</t>
  </si>
  <si>
    <t>PNE1-7634</t>
  </si>
  <si>
    <t>Filtre colador en forma de Y amb brides, 80 mm de diàmetre nominal, 16 bar de pressió nominal, fosa grisa EN-GJL-250 (GG25), malla d'acer inoxidable 1.4301 (AISI 304) amb perforacions d'1,5 mm de diàmetre, muntat superficialment</t>
  </si>
  <si>
    <t>PJM3-XA01</t>
  </si>
  <si>
    <t>Comptador d'energia tèrmica bifuncional (calefacció/climatització) compacte d'Ultrasons GECONTA SHARKY 775 BI Mbus DN80, o similar equivalent, per a la mesura d'energia i volum d'aigua. Connexió amb brida DN80, longitud de 300 mm. Alta precisió. Per aigua calenta fins a 150ºC. Instal·lació horitzontal, vertical o inclinada. Cabal nominal de 40 m³/h, pressió nominal de 16 bar, homologat segons MID 2, bateria tipus D-Cell amb una durada de fins a 16 anys. Aprovat segons les Directives 2014/32/UE i 2014/53/CE. Mòduls de comunicació disponibles: Mbus, Mbus RS232, Mbus RS485, Modbus RTU RS485, sortides analògiques 4-20mA, sortides i entrades per impulsos. IP65. Sondes de temperatura PT500, diàmetre de 5,2 mm, amb 2 metres de cable. Inclou targeta interna M-Bus, 2 portesondes, parell de sondes PT500. S'inclouen accessoris i material auxiliar de muntatge.</t>
  </si>
  <si>
    <t>PFC0-XA01</t>
  </si>
  <si>
    <t>Canonada de polipropilè AQUATHERM BLUE PIPE sèrie 5 / SDR 11 MF ref. 2014090020, o similar equivalent, de 90x8.2 mm. Material fusiolen PP-R reforçat amb fibra (FASER). Segons normes SKZ HR 3.28, ASTM F 2389, CSA B 137.11, ISO 21003, amb p.p. d'accessorios i suports. S'inclou aïllament ARMAFLEX mod. AF-EVO-5-089 amb p.p. d'adhesiu i p.p. de protecció dels suports per evitar el pont tèrmic ARMAFIX AF.</t>
  </si>
  <si>
    <t>PJAA-XA01</t>
  </si>
  <si>
    <t>Acumulador d'inèrcia Greenheiss model DPI/DI/BC, o similar equivalent, de 1.500 litres de capacitat fabricat en acer inoxidable AISI 444 per a sistemes de climatització amb generació energètica mitjançant aerotèrmia, amb aïllament flexible desmuntable en llana mineral de 80 mm de gruix, lliure de CFC i HCFC, i acabat extern en làmina de PVC per a instal·lació interior. Pressió màxima de treball de l'acumulador de 6 bar. Rang de temperatura de treball: -5ºC a +95ºC. Muntatge en vertical sobre el terra. Diàmetre exterior: 1.120 mm. Alçada: 2.450 mm. Pes en buit: 332 kg. S'inclouen accessoris i material auxiliar de muntatge.</t>
  </si>
  <si>
    <t>PN39-XA10</t>
  </si>
  <si>
    <t>Vàlvula de bola d'acer inoxidable de 3´´ amb premsa-estopes i unió femella-femella roscada, amb temperatura màxima de servei de 150°C i una pressió de treball de 65 bar. Pes de 5,77 kg. S'inclou machon 280 inox. rosca 3, accessoris i material auxiliar de muntatge.</t>
  </si>
  <si>
    <t>PN44-XA02_1</t>
  </si>
  <si>
    <t>Vàlvula de Papallona TULLER M-H 1/2´´ PN50 TEKNIK. Inclòs accessoris i material auxiliar de muntatge.</t>
  </si>
  <si>
    <t>PEUC-XA10_1</t>
  </si>
  <si>
    <t>Purgador automàtic d'aire, de llautó, per flotador, de posició vertical i vàlvula d'obturació incorporada, amb rosca de 1/2´´ de diàmetre, roscat</t>
  </si>
  <si>
    <t>PEU6-XA01</t>
  </si>
  <si>
    <t>Vas d'expansió Waft amb membrana reemplaçable, per a instal·lació de calefacció. Capacitat: 300 litres. Pressió de precarga: 4 bar. Diàmetre: 634 mm, alçada: 1.295 mm. Connexió: 1 1/4´´. Pressió màxima: 10 bar. Pes: 45,0 kg. Temperatura de treball màx.: 70°C. Inclou potes de suport sobre el sòl. S'inclouen accessoris i material auxiliar de muntatge.</t>
  </si>
  <si>
    <t>PN39-XA11</t>
  </si>
  <si>
    <t>Vàlvula d'esfera de 3 vies, tipus L1. S'inclouen accessoris i material auxiliar de muntatge.</t>
  </si>
  <si>
    <t>PN91-XA01</t>
  </si>
  <si>
    <t>Vàlvula de seguretat de 3 Kgs. S'inclouen accessoris i material auxiliar de muntatge.</t>
  </si>
  <si>
    <t>PFC0-XA03</t>
  </si>
  <si>
    <t>Canonada de polipropilè AQUATHERM BLUE PIPE sèrie 5 / SDR 11 MF ref. 2014110022, o similar equivalent, de 110x10.0 mm. Material fusiolen PP-R reforçat amb fibra (FASER). Segons normes SKZ HR 3.28, ASTM F 2389, CSA B 137.11, ISO 21003, amb p.p. d'accessorios i suports. S'inclou aïllament ARMAFLEX mod. AF-EVO-36x114, amb p.p. d'adhesiu.</t>
  </si>
  <si>
    <t>PFC0-XA01_1</t>
  </si>
  <si>
    <t>PFC0-XA02</t>
  </si>
  <si>
    <t>Canonada de polipropilè AQUATHERM BLUE PIPE sèrie 5 / SDR 11 MF ref. 2014063016, o similar equivalent, de 63x5.8 mm. Material fusiolen PP-R reforçat amb fibra (FASER). Segons normes SKZ HR 3.28, ASTM F 2389, CSA B 137.11, ISO 21003, amb p.p. d'accessorios i suports. S'inclou aïllament ARMAFLEX mod. AF-EVO-5-064 amb p.p. d'adhesiu i p.p. de protecció dels suports per evitar el pont tèrmic ARMAFIX AF.</t>
  </si>
  <si>
    <t>PN44-XA03</t>
  </si>
  <si>
    <t>Vàlvula de Papallona Wafer DN80 amb Palanca d?ajust gradual. Per muntatge i entre brides PN10/16. Pressió Disseny PN16. Materials de Construcció: Cos H. Fos Epoxitat / Eix en Ac. Inox AISI 420 / Disc F. Dúctil cromada / Tancament EPDM / Maneta d'alumini. Inclòs accessoris i material auxiliar de muntatge.</t>
  </si>
  <si>
    <t>01.02.06.12.03</t>
  </si>
  <si>
    <t>PJ119-3CF4</t>
  </si>
  <si>
    <t>Plat de dutxa quadrat de material acrílic, de 700x700 mm, de color blanc, preu superior, encastat al paviment</t>
  </si>
  <si>
    <t>PJ218-H7SJ</t>
  </si>
  <si>
    <t>Aixeta automescladora temporitzada per a dutxa, mural, amb dues entrades de 3/4'' i sortida de 3/4'', totalment instal·lada, connectat i provada</t>
  </si>
  <si>
    <t>PJ21J-3UVP</t>
  </si>
  <si>
    <t>Braç de dutxa de llautó cromat per a ruixador, mural, muntat superficialment, preu mitjà, amb entrada de 1/2´´ i sortida de 1/2´´</t>
  </si>
  <si>
    <t>PJ117-3BJF</t>
  </si>
  <si>
    <t>Lavabo amb suport de peu de porcellana esmaltada, senzill, d'amplària 75 a 100 cm, de color blanc i preu mitjà, col·locat sobre peu</t>
  </si>
  <si>
    <t>PJ217-3SCI</t>
  </si>
  <si>
    <t>Aixeta mescladora per a lavabo, muntada superficialment sobre taulell o aparell sanitari, de llautó cromat, preu mitjà, temporitzada, amb dues entrades de maniguets</t>
  </si>
  <si>
    <t>PJ11C-3CW3</t>
  </si>
  <si>
    <t>Inodor de porcellana esmaltada, de sortida horitzontal, amb seient i tapa, cisterna i mecanismes de descàrrega i alimentació incorporats, de color blanc, preu mitjà, col·locat sobre el paviment i connectat a la xarxa d'evacuació</t>
  </si>
  <si>
    <t>PN39-EBH4</t>
  </si>
  <si>
    <t>Vàlvula de bola segons norma UNE-EN 13709, manual, amb brides, de 2 vies, de 50 mm de diàmetre nominal, de 40 bar de pressió nominal, cos de dues peces d'acer al carboni 1.0619 (A216 WCB), bola d'acer inoxidable 1.4301 (AISI 304), eix d'acer inoxidable 1.4301 (AISI 304), seient de tefló PTFE, accionament per palanca, muntada superficialment</t>
  </si>
  <si>
    <t>PN39-EBGL</t>
  </si>
  <si>
    <t>Vàlvula de bola segons norma UNE-EN 13709, manual, amb brides, de 2 vies, de 25 mm de diàmetre nominal, de 40 bar de pressió nominal, cos de dues peces d'acer al carboni 1.0619 (A216 WCB), bola d'acer inoxidable 1.4301 (AISI 304), eix d'acer inoxidable 1.4301 (AISI 304), seient de tefló PTFE, accionament per palanca, muntada superficialment</t>
  </si>
  <si>
    <t>PN39-EBDJ</t>
  </si>
  <si>
    <t>Vàlvula de bola segons norma UNE-EN 13709, manual, amb brides, de 2 vies, de 20 mm de diàmetre nominal, de 40 bar de pressió nominal, cos de dues peces d'acer al carboni 1.0619 (A216 WCB), bola d'acer inoxidable 1.4301 (AISI 304), eix d'acer inoxidable 1.4301 (AISI 304), seient de tefló PTFE, accionament per palanca, muntada superficialment</t>
  </si>
  <si>
    <t>PN13-ECCU</t>
  </si>
  <si>
    <t>Vàlvula de comporta manual amb rosca de diàmetre nominal 3/4´´, de 16 bar de pressió nominal, cos fosa nodular EN-GJS-500-7 (GGG50) i tapa de fosa nodular EN-GJS-500-7 (GGG50) amb revestiment de resina epoxi (250 micres), comporta de fosa+EPDM i tancament de seient elàstic, eix d'acer inoxidable 1.4021 (AISI 420), amb volant de fosa, muntada superficialment</t>
  </si>
  <si>
    <t>OMPLERTA RITE</t>
  </si>
  <si>
    <t>01.02.06.12.04</t>
  </si>
  <si>
    <t>PN44-XA12</t>
  </si>
  <si>
    <t>Vàlvula d'esfera de palanca marca TULLER fabricada en llautó segons UNE-EN 12165/12164, amb sistema Lock Nut i prensa estopa. Amb roscs femella de 1´´. Pressió nominal: 30 bar. Pes: 0,5 kg. S'inclouen accessoris i material auxiliar de muntatge.</t>
  </si>
  <si>
    <t>PNE1-XA01</t>
  </si>
  <si>
    <t>Filtre de malla en Y per a circuits d’aigua de 1´´ amb doble malla d’inox amb grau de filtració de 0,5 mm. Pressió màxima de treball: 16 bar i temperatura màxima: 100°C. Pes: 0,296 kg. S'inclouen accessoris i material auxiliar de muntatge.</t>
  </si>
  <si>
    <t>PNE1-XA02</t>
  </si>
  <si>
    <t>Desconnector hidràulic BA295S-1A, connexió roscada. S'inclouen accessoris i material auxiliar de muntatge.</t>
  </si>
  <si>
    <t>PJM41-XA02</t>
  </si>
  <si>
    <t>Comptador aigua freda 20 mm. SJ+Verif R100. Inclòs ràcords per a comptador, accessoris i material auxiliar de muntatge.</t>
  </si>
  <si>
    <t>F2_EVACUACIO D'AIGUA</t>
  </si>
  <si>
    <t>01.02.06.13.01</t>
  </si>
  <si>
    <t>PDK6-XA01_1</t>
  </si>
  <si>
    <t>01.02.06.13.02</t>
  </si>
  <si>
    <t>PFA8-DV77_2</t>
  </si>
  <si>
    <t>Tub de PVC de 250 mm de diàmetre nominal exterior, de 16 bar de pressió nominal, unió elàstica amb anella elastomèrica d'estanquitat, segons la norma UNE-EN 1452-2, amb grau de dificultat mitjà i col·locat al fons de la rasa</t>
  </si>
  <si>
    <t>PFA8-DV74_1</t>
  </si>
  <si>
    <t>Tub de PVC de 200 mm de diàmetre nominal exterior, de 16 bar de pressió nominal, unió elàstica amb anella elastomèrica d'estanquitat, segons la norma UNE-EN 1452-2, amb grau de dificultat mitjà i col·locat al fons de la rasa</t>
  </si>
  <si>
    <t>PFA8-XA05_1</t>
  </si>
  <si>
    <t>Tub de PVC de 160 mm de diàmetre nominal exterior, de 16 bar de pressió nominal, unió elàstica amb anella elastomèrica d'estanquitat, segons la norma UNE-EN 1452-2, amb grau de dificultat mitjà i col·locat superficialment. Per a baixant.</t>
  </si>
  <si>
    <t>PFA8-XA06_1</t>
  </si>
  <si>
    <t>Tub de PVC de 110 mm de diàmetre nominal exterior, de 16 bar de pressió nominal, unió elàstica amb anella elastomèrica d'estanquitat, segons la norma UNE-EN 1452-2, amb grau de dificultat mitjà i col·locat superficialment. Per a petita evaquació.</t>
  </si>
  <si>
    <t>PFA8-XA03_1</t>
  </si>
  <si>
    <t>Tub de PVC de 90 mm de diàmetre nominal exterior, de 16 bar de pressió nominal, unió elàstica amb anella elastomèrica d'estanquitat, segons la norma UNE-EN 1452-2, amb grau de dificultat mitjà i col·locat superficialment. Per a baixant.</t>
  </si>
  <si>
    <t>PFA8-XA04_1</t>
  </si>
  <si>
    <t>Tub de PVC de 90 mm de diàmetre nominal exterior, de 16 bar de pressió nominal, unió elàstica amb anella elastomèrica d'estanquitat, segons la norma UNE-EN 1452-2, amb grau de dificultat mitjà i col·locat superficialment. Per a col.lector penjant.</t>
  </si>
  <si>
    <t>PFA8-XA07_1</t>
  </si>
  <si>
    <t>Tub de PVC de 40 mm de diàmetre nominal exterior, de 16 bar de pressió nominal, encolat, segons la norma UNE-EN 1452-2, amb grau de dificultat mitjà i col·locat superficialment. Per a petita evaquació.</t>
  </si>
  <si>
    <t>PFA8-DV4V_1</t>
  </si>
  <si>
    <t>Tub de PVC de 50 mm de diàmetre nominal exterior, de 6 bar de pressió nominal, encolat, segons la norma UNE-EN 1452-2, amb grau de dificultat mitjà i col·locat al fons de la rasa</t>
  </si>
  <si>
    <t>PFA8-DVDM_2</t>
  </si>
  <si>
    <t>Tubo de PVC de 125 mm de diámetro nominal exterior, de 6 bar de presión nominal, unión elástica con anilla elastomérica de estanqueidad, según la norma UNE-EN 1452-2, con grado de dificultad mediano y colocado superficialmente</t>
  </si>
  <si>
    <t>PFAMJA22</t>
  </si>
  <si>
    <t>Tubo de PVC de 125 mm de diámetro nominal exterior, de 6 bar de presión nominal, unión elástica con anilla elastomérica de estanqueidad, según la norma UNE-EN 1452-2, con grado de dificultad mediano y colocado superficialmente. por bajante (PFA8-DVDM_1_1)</t>
  </si>
  <si>
    <t>01.02.06.13.03</t>
  </si>
  <si>
    <t>PDK2-VL6R_1</t>
  </si>
  <si>
    <t>PDK1-DX9V_1</t>
  </si>
  <si>
    <t>PD53-XA03_1</t>
  </si>
  <si>
    <t>PJ187-XA01_1</t>
  </si>
  <si>
    <t>Conjunt per a dutxa ACO CLASSIC, o similar equivalent, format per canal de 1000 mm de longitud amb sortida vertical de 75 mm i sifó extraible i reixa perforada WAVE. Fabricat en acer inoxidable AISI 304. Inclòs material auxiliar de muntatge.</t>
  </si>
  <si>
    <t>F2_CLIMATITZACIO</t>
  </si>
  <si>
    <t>AEROTERMIA</t>
  </si>
  <si>
    <t>01.02.06.14.01</t>
  </si>
  <si>
    <t>PEE0-XA02</t>
  </si>
  <si>
    <t>Bomba de calor aerotèrmica monobloc aire/aigua marca KOSNER model AQUARIS MD 22T R-32 PRO, o similar equivalent, amb tecnologia INVERTER en el compressor per a instal·lació a l'exterior. Potència frigorífica nominal de 23 kW amb aigua de sortida/entrada 18/23°C i 21 kW amb aigua de sortida/entrada 7/12°C. Potència calorífica nominal de 22 kW amb aigua de sortida/entrada 35/30°C i 22 kW amb aigua de sortida/entrada 45/40°C. Classificació energètica A+++/A++, SEER 5,67 i SCOP 5,92.
El grup hidrònic inclou un intercanviador de plaques, interruptor de flux, vàlvula de seguretat, purgador manual d'aire, vas d'expansió de 8 litres i bomba recirculadora d'aigua d'alta eficiència de 3 velocitats. El circuit frigorífic està equipat amb un compressor DC INVERTER de tipus TWIN ROTATIVO, vàlvula de 4 vies, vàlvula d’expansió electrònica, filtre deshidratador, pressòstat d'alta i baixa pressió, i transductor de baixa pressió de gas.
Ventilador axial DC INVERTER, amb comandament remot inclòs i funció WIFI. Connexions hidràuliques de 1 1/4´´. Refrigerant R-32 amb una càrrega de 5 kg. Dimensions (Ample x Alt x Fons): 1129x1558x440 mm, amb un pes brut de 206 kg i un pes net de 177 kg. Pressió sonora a 1 metre: 59,8 dB(A). Alimentació trifàsica de 400V. L'equip inclou:
* 1 Sonda de temperatura d'aigua T1/T5/TW2/TBT-1/T-SOLAR AQUARIS MD.
Inclòs connexions elèctriques, connexions de canonades, de desguàs de dimensions segons IT 1.3.4.2.3 fins a baixant de sanejament més proper, suports tipus silenblock segons UNE 100153, posada en funcionament, proves IT.2 Muntatge i p.p. de material auxiliar. Completament instal.lada i amb proves de correcte funcionament.</t>
  </si>
  <si>
    <t>HIDRAULICA</t>
  </si>
  <si>
    <t>01.02.06.14.02</t>
  </si>
  <si>
    <t>PN44-XA22_1</t>
  </si>
  <si>
    <t>Vàlvula d'esfera de palanca marca TULLER, o similar equivalent, fabricada amb llautó segons UNE-EN 12 165/12164, amb sistema Lock Nut i Premsa estopa. Amb rosques femella de 1 1/4´´. Pressió nominal 30 bar. Pes 0,62 kg. Inclòs accessoris i material auxiliar de muntatge.</t>
  </si>
  <si>
    <t>PJ62-XA31</t>
  </si>
  <si>
    <t>Separador de sediments i fang de la firma REFLEX, model Exdirt D 11/2´´, o similar equivalent. Fabricat en llautó, per instal·lació horitzontal. Cabal màxim 5 m3/h. PN 10bar. Temperatura màxima 110 ºC. S'inclouen accessoris i material auxiliar de muntatge.</t>
  </si>
  <si>
    <t>PJ62-XA32</t>
  </si>
  <si>
    <t>Separador d'aire i microbombolles de la firma REFLEX, model Exvoid A 11/2´´, o similar equivalent. Fabricat en llautó, per a instal·lació horitzontal. Cabal màxim 5 m3/h. PN 10bar. Temperatura màxima 110ºC. S'inclouen accessoris i material auxiliar de muntatge.</t>
  </si>
  <si>
    <t>PNE1-XA30</t>
  </si>
  <si>
    <t>Filtre de malla a Y per a circuits d'aigua d'1 1/2´´ amb doble malla inox amb 0,8mm de grau de filtració. Pressió màxima de treball 16Bar i temperatura màxima 100ºC. Pes 0,772kg. S'inclouen accessoris i material auxiliar de muntatge.</t>
  </si>
  <si>
    <t>PF90-XA01</t>
  </si>
  <si>
    <t>canonada UPONOR MLC, o similar equivalent, amb dues capes de polietilè reticulat i una intermèdia d'alumini (Pert-Al-Pert) de 50x4'5 mm, en barra. S'inclouen p.p. d'accessoris de pressió i/o roscats, suports i aïllament ARMAFLEX mod. AF-EVO-5-054, amb p.p. d'adhesiu.</t>
  </si>
  <si>
    <t>PJAA-XA31</t>
  </si>
  <si>
    <t>Acumulador Inèrcia Greenheiss model DPI/DI/BC, o similar equivalent, de 148 litres de capacitat fabricat en acer inoxidable AISI 444 per a sistemes de climatització amb generació energètica mitjançant aerotèrmia, amb aïllament rígid en poliuretà expandit de 50 mm. de gruix lliure de CFC i HCFC, i acabat extern a Làmina de PVC Rígida tractada per a exterior. Pressió màxima de feina acumuladora 6 bar. Rang de temperatura de treball: -5ºC/+95ºC. Muntatge Mural o Recolzat sobre el Sòl (vertical o horitzontal). Diàmetre exterior: 500mm. Alçada: 1.330mm. Pes a Buit: 74 kg. Classificació Energètica: B. S'inclouen accessoris, suports murals i material auxiliar de muntatge.</t>
  </si>
  <si>
    <t>PN39-XA31</t>
  </si>
  <si>
    <t>Vàlvula de bola d'acer inoxidable 1 1/2´´ amb Premsa estopes i unió femella-femella roscada amb temperatura màxima de servei de 150 ° C a 65 Bar de pressió de treball. Pes 1,5 kg.. S'inclou machon 280 inox. rosca 1 1/2´´, accessoris i material auxiliar de muntatge.</t>
  </si>
  <si>
    <t>PN44-XA02</t>
  </si>
  <si>
    <t>PEUC-XA10</t>
  </si>
  <si>
    <t>PEU6-XA02</t>
  </si>
  <si>
    <t>Vas d'expansió Waft, o similar equivalent, membrana recanviable, per a instal·lació de calefacció. Capacitat: 24 litres. Pressió de precàrrega: 2 bar. Diàmetre: 280mm, alçada: 473mm. Connexió: 3/4´´. Pressió màxima: 10BAR. Pes 5,0Kg. Temperatura de treball max. 70°C. No inclou potes de suport sobre terra. S'inclouen accessoris i material auxiliar de muntatge.</t>
  </si>
  <si>
    <t>PN39-XA41</t>
  </si>
  <si>
    <t>Vàlvula d'esfera de 3 vies, tipus L 3/4. S'inclouen accessoris i material auxiliar de muntatge.</t>
  </si>
  <si>
    <t>PN91-XA41</t>
  </si>
  <si>
    <t>Vàlvula de seguretat de 3/4´´, 3 Kgs. S'inclouen accessoris i material auxiliar de muntatge.</t>
  </si>
  <si>
    <t>BOMBEO</t>
  </si>
  <si>
    <t>01.02.06.14.03</t>
  </si>
  <si>
    <t>PHN8-XA01</t>
  </si>
  <si>
    <t>Bomba circuladora simple smart de rotor humit WILO mod. STRATOS MAXO 25/0.5-12-PN10-R7, o similar equivalent. Característiques:
Tensió: monofàsica 1x230V/50 Hz.
Connexió canonada: 1´´.
Protecció. IPX4D.
Potència: 0'262 KW.
Velocitat màxima: 750-4350 rpm.
PN10.
S'inclou connexió elèctrica, brides, juntes, caragols i material auxiliar de muntatge.</t>
  </si>
  <si>
    <t>PN44-XA22_2</t>
  </si>
  <si>
    <t>PNE1-XA40</t>
  </si>
  <si>
    <t>Filtre de malla a Y per a circuits d'aigua d'1 1/4´´ amb doble malla inox amb 0,8mm de grau de filtració. Pressió màxima de treball 16Bar i temperatura màxima 100ºC. Pes 0,772kg. S'inclouen accessoris i material auxiliar de muntatge.</t>
  </si>
  <si>
    <t>PN44-XA25</t>
  </si>
  <si>
    <t>Vàlvula de retenció tipus York fabricada amb llautó segons UNE-EN 12165/12164. Amb rosques femella de 1 1/4´´. Amb tancament a NBR i moll d'acer inoxidable. Temperatura màxima 90ºC. Pes 0,372 kg. Inclòs accessoris i material auxiliar de muntatge.</t>
  </si>
  <si>
    <t>PFM4-8G5E</t>
  </si>
  <si>
    <t>Maniguet antivibratori d'EPDM amb rosca, de diàmetre nominal 1´´, cos de cautxú EPDM reforçat amb niló, rosca de connexió de fosa maleable, pressió màxima 10 bar, temperatura màxima 110 °C, roscat</t>
  </si>
  <si>
    <t>PN70-XA01</t>
  </si>
  <si>
    <t>Vàlvula de pressió diferencial ajustable entre 0,05 i 0,5 bar. Pressió de feina màxima 3 bar. Temperatura màxima: 110 ºC. Aplicació en instal·lacions amb Vàlvula termostàtica i vàlvules de zona de dues vies. Fins a 60.000 Kcal/h. Inclòs accessoris i material auxiliar de muntatge.</t>
  </si>
  <si>
    <t>PN44-XA51_1</t>
  </si>
  <si>
    <t>Vàlvula d'esfera de palanca marca TULLER fabricada amb llautó segons UNE-EN 12165/12164, amb sistema Lock Nut i Premsa estopa. Amb rosques femella de 3/4´´. Pressió nominal 30 bar. Pes 0,28 kg. S'inclouen accessoris i material auxiliar de muntatge.</t>
  </si>
  <si>
    <t>PNE1-XA61_1</t>
  </si>
  <si>
    <t>Filtre de malla en Y per a circuits d’aigua de 3/4´´ amb doble malla d’inox amb grau de filtració de 0,5 mm. Pressió màxima de treball: 16 bar i temperatura màxima: 100°C. Pes: 0,296 kg. S'inclouen accessoris i material auxiliar de muntatge.</t>
  </si>
  <si>
    <t>01.02.06.14.04</t>
  </si>
  <si>
    <t>PN44-XA51_2</t>
  </si>
  <si>
    <t>PNE1-XA61_2</t>
  </si>
  <si>
    <t>PNE1-XA52</t>
  </si>
  <si>
    <t>Desconnector hidràulic CA295-3/4A, connexió roscada. S'inclouen accessoris i material auxiliar de muntatge.</t>
  </si>
  <si>
    <t>FANCOILS</t>
  </si>
  <si>
    <t>01.02.06.14.05</t>
  </si>
  <si>
    <t>PEJ6-XA01</t>
  </si>
  <si>
    <t>Fancoil marca Kosner model KFCI-300 CS, o similar equivalent, tipus Cassete 60x60 a dos tubs i motor DC Inverter. Potència frigorífica 2,3 kw i potència calorífica 3,0 kw amb cabal d?aire Max. 560m3/h, control per comandament infrarojos, 3 velocitats. Pressió sonora màxima 34 dB(A). Diàmetre tub d'aigua 3/4´´. Diàmetre interior tub desague 25 mm amb bomba de condensats inclosa. Dimensions AnxoxProfundoxAlt 575x575x261 mm i pes net 16,5Kg. S'inclou panell ´´ROUNDFLOW´´, connexió de desguas amb canonada de P.V.C. fins a baixant més pròxim, connexió hidràulica, connexió elèctrica, suports de fixació i material auxiliar pel seu muntatge.</t>
  </si>
  <si>
    <t>PN44-XA51_3</t>
  </si>
  <si>
    <t>PNC4-XA01</t>
  </si>
  <si>
    <t>Vàlvula d'equilibrat dinàmic i control de temperatura OVENTROP model COCON Q DN 15 per al control en sistemes de sostres freds, fan coils, convectors, calefacció central i sistemes de terra radiant. La vàlvula pot ser comandada mitjançant un contacte elèctric extern tot res mitjançant capçal electro elèctric NC 240V. S'inclouen accessoris i material auxiliar de muntatge.</t>
  </si>
  <si>
    <t>PNC4-XA02</t>
  </si>
  <si>
    <t>Actuador electrotèrmic de disseny compacte amb accionament on/off. Pot connectar-se amb vàlvules termostatitzables per a radiadors, vàlvules per a fan-coil i col·lectors. Compta amb caixa en material polimèric autoextingible i casquet roscat de llautó niquelat M30x1,5. Normalment tancat(NC).. S'inclouen accessoris i material auxiliar de muntatge.</t>
  </si>
  <si>
    <t>PNE1-XA71</t>
  </si>
  <si>
    <t>Filtre de malla en Y per a circuits d’aigua de 1/2´´ amb doble malla d’inox amb grau de filtració de 0,5 mm. Pressió màxima de treball: 16 bar i temperatura màxima: 100°C. Pes: 0,296 kg. S'inclouen accessoris i material auxiliar de muntatge.</t>
  </si>
  <si>
    <t>EQUIPS MESURA</t>
  </si>
  <si>
    <t>01.02.06.14.06</t>
  </si>
  <si>
    <t>PJM41-XA72</t>
  </si>
  <si>
    <t>Kit Comptador d´energia tèrmica bifuncional (calefacció/climatització) compacte d´Ultrasons GECONTA SHARKY 775 BI Mbus DN40, o similar equivalent, per a la mesura d´energia i volum d´aigua. Connexió rosca M 2´´, longitud 300mm. Elevada precisió. Per a aigua calenta fins a 105ºC. Instal·lació horitzontal, vertical o inclinada. Cabal nominal 10 m3/h, Pressió Nominal 16bar, homologat segons MID 2, bateria de tipus D-Cell fins a 16 anys . Aprovat segons Directiva 2014/32/UE i 2014/53/CE. , diàmetre 5,2mm, 2m de cable. Fins i tot targeta interna M-Bus, 2 portasondes, parell de sondes PT500. El kit integra:
* Comptador SHARKY 775 BI DN40 L300 QP10 T105.
* Targeta interna M-BUS.
* Portasondes de temperatura, rosca 1/2 D.5,2MM L:35MM 3002684.
* Par sondes de temperatura PT500 Ø5, 2 MM 5M.
Inclòs accessoris i material auxiliar de muntatge.</t>
  </si>
  <si>
    <t>PJM41-XA73</t>
  </si>
  <si>
    <t>comptador d'energia trifàsic SCHNEIDER A9MEM3335, o similar equivalent, amb una capacitat de 125 A, compatible amb protocol de comunicació MBUS i certificat MID per a facturació d'energia en aplicacions industrials o comercials. Aquest comptador permet la monitorització precisa del consum elèctric i ofereix una classificació de múltiples tarifes, incloent alarma per potència activa. Inclou accessoris, suports i material auxiliar de muntatge.</t>
  </si>
  <si>
    <t>15</t>
  </si>
  <si>
    <t>F2_VENTILACIO</t>
  </si>
  <si>
    <t>01.02.06.15.01</t>
  </si>
  <si>
    <t>PEM5-XA01</t>
  </si>
  <si>
    <t>Unitat de filtració UFX-20/20-5.5 F6+F8 230/400V, o similar equivalent. Unitat de filtració acústicament aïllada, equipada amb ventiladors de doble boca, accionament per transmissió i diferents etapes de filtració (F6 + F8), segons el model seleccionat. La unitat disposa de estructura en xapa d'acer galvanitzat amb aïllament acústic, motor trifàsic de 230/400V 50Hz i protecció IP55. Apta per funcionar en temperatures des de -25 ºC fins a +60 ºC. Característiques principals:
Estructura de xapa d'acer galvanitzat
Filtres F6 + F8
Motor de classe F amb rodaments a boles
Accionament a transmissió
Tapa d'inspecció i neteja d'accés fàcil.
L'equip inclou:
* Variador electrònic de velocitat SD3/A_RFT_5,5_variador.
* Sonda de pressió diferencial. 
S'inclouen accessoris, suports i material auxiliar de muntatge. Completament instal.lada i amb proves de correcte funcionament.</t>
  </si>
  <si>
    <t>PEM5-XA02</t>
  </si>
  <si>
    <t>Unitat de ventilació CJBX-22/22-2 230/400V IE3, o similar equivalent. S'inclouen unitats de ventilació de transmissió, equipades amb ventiladors de doble aspiració de les sèries CBX, CBXC i CBXR. Estructura de xapa d'acer galvanitzat, amb aïllament tèrmic i acústic. Motors amb classe d'eficiència IE3, protecció IP55 i rodaments a boles. S'inclouen accessoris, suports i material auxiliar de muntatge. Completament instal.lada i amb proves de correcte funcionament.</t>
  </si>
  <si>
    <t>PEM4-XA01</t>
  </si>
  <si>
    <t>Recuperador de calor aire-aire KOSNER sèrie KRC 22 DPL EC, o similar equivalent, de configuració horizontal, amb motors electrònics dotats amb tecnologia EC per a un baix consum elèctric, filtració de sèrie F6 per al flux dextracció i doble etapa de filtració F6+F8 per al flux d'impulsió, amb ntercanviador de calor de fluxos creuats amb una eficiència de més del 73% certificat per Eurovent i connexions circulars modificables a l'obra. Aïllament perimetral de 20 mm i panells sandvitx al sostre i terra. By-pass parcial i control electrònic de sèrie amb pantalla LCD, amb comunicació Modbus de sèrie, gestió del bypass a mode manual o automàtic, gestió manual de la velocitat de l' ús ventiladors amb senyal de control 0-10V, alarma de filtres bruts per pressòstat diferencial i per temporitzador amb indicació visual al display, programació setmanal amb fins a 2 arrencades/aturades per dia. Cabal nominal de 2100 m³/h, amb una pressió disponible de 75 Pa. Potència 2x0,94 kW. Consum màxim 2x4A. Pressió sonora 53,8 dB a 3m a camp obert a cabal nominal i pressió màxima. Dimensions AmplexLlargxAlt  1400x1500x530 mm. Pes 180 Kg. Diàmetres connexions cir culars 315 mm. Unitat amb possibilitat d'incorporar com a opcionals doble etapa de filtració F7+F9 en impulsió, teulades protecció intempèrie ,viseres sortida-entrada aire exterior amb malla anti-ocells, bateries elèctriques, bateries d'aigua calenta, d'aigua freda i d'expansió directa, control de pressió i cabal constant, control de CO2 i silenciat. Inclòs accessoris, posta en marxa i material auxiliar de muntatge. Completament instal.lat i amb proves de correcte funcionament.</t>
  </si>
  <si>
    <t>PEMA-XA01</t>
  </si>
  <si>
    <t>Extractor en línia, per a sistema de conductes, KOSNER KE 250 BASIC, o similar equivalent. S'inclouen accessoris, suports i material auxiliar de muntatge.</t>
  </si>
  <si>
    <t>01.02.06.15.02</t>
  </si>
  <si>
    <t>P7CN1-XA01</t>
  </si>
  <si>
    <t>Panell rígid de llana de vidre per a la construcció de conductes d'aire condicionat, calefacció i ventilació. Construït conforme a la norma UNE EN 13162, recobert amb un complex kraft-alumini reforçat a la cara exterior i un complex kraft-alumini a la cara interior. Els panells es presenten cantejats a les dues vores llargues. Mides del panell 1,2x2,4 metres, gruix 25mm. Reacciónal foc: classe B d0 s1. Lambda: 0,033W/m·K.. S'inclouen p.p. de colzes, pantalons, derivacions, p.p. de tapa registre segons R.I.T.E., altres peces, accessoris i suports.</t>
  </si>
  <si>
    <t>P7CN1-XA02</t>
  </si>
  <si>
    <t>Conducte d'aire rectangular de 0,6 mm. de gruix. S'inclouen accessoris, suports i material auxiliar de muntatge.</t>
  </si>
  <si>
    <t>PE42-48S6</t>
  </si>
  <si>
    <t>Conducte helicoïdal circular de planxa d'acer galvanitzat de 1000 mm de diàmetre (s/UNE-EN 1506), de gruix 1 mm, muntat superficialment</t>
  </si>
  <si>
    <t>PE42-48Z5</t>
  </si>
  <si>
    <t>Conducte helicoïdal circular de planxa d'acer galvanitzat de 800 mm de diàmetre (s/UNE-EN 1506), de gruix 1 mm, muntat superficialment</t>
  </si>
  <si>
    <t>PE42-48Z3</t>
  </si>
  <si>
    <t>Conducte helicoïdal circular de planxa d'acer galvanitzat de 700 mm de diàmetre (s/UNE-EN 1506), de gruix 1 mm, muntat superficialment</t>
  </si>
  <si>
    <t>PE42-48Z1</t>
  </si>
  <si>
    <t>Conducte helicoïdal circular de planxa d'acer galvanitzat de 600 mm de diàmetre (s/UNE-EN 1506), de gruix 1 mm, muntat superficialment</t>
  </si>
  <si>
    <t>PE42-48YI</t>
  </si>
  <si>
    <t>Conducte helicoïdal circular de planxa d'acer galvanitzat de 500 mm de diàmetre (s/UNE-EN 1506), de gruix 0,7 mm, muntat superficialment</t>
  </si>
  <si>
    <t>PE42-48VB</t>
  </si>
  <si>
    <t>Conducte helicoïdal circular de planxa d'acer galvanitzat de 400 mm de diàmetre (s/UNE-EN 1506), de gruix 0,7 mm, muntat superficialment</t>
  </si>
  <si>
    <t>PE42-48RI</t>
  </si>
  <si>
    <t>Conducte helicoïdal circular de planxa d'acer galvanitzat de 200 mm de diàmetre (s/UNE-EN 1506), de gruix 0,5 mm, muntat superficialment</t>
  </si>
  <si>
    <t>PE41-38X4</t>
  </si>
  <si>
    <t>Tub flexible amb conducte circular d'alumini+espiral d'acer+polièster i feltre de llana mineral de vidre de 254 mm de diàmetre sense gruixos definits, col·locat</t>
  </si>
  <si>
    <t>PE41-38X1</t>
  </si>
  <si>
    <t>Tub flexible amb conducte circular d'alumini+espiral d'acer+polièster i feltre de llana mineral de vidre de 203 mm de diàmetre sense gruixos definits, col·locat</t>
  </si>
  <si>
    <t>PE41-38X5</t>
  </si>
  <si>
    <t>Tub flexible amb conducte circular d'alumini+espiral d'acer+polièster i feltre de llana mineral de vidre de 127 mm de diàmetre sense gruixos definits, col·locat</t>
  </si>
  <si>
    <t>01.02.06.15.03</t>
  </si>
  <si>
    <t>PEKJ-XA01</t>
  </si>
  <si>
    <t>Reixeta per conducte circular KOSNER E-VOCAR 625x150 C/RG S/DEF, o similar equivalent, fabricada en alumini extruït, amb aletes mòbils per a la regulació de flux d'aire. S'instal·la en conductes de climatització per a sistemes de calefacció i refrigeració, garantint una difusió correcta i adaptable a les necessitats de l'espai. S'inclouen accessoris, suports i material auxiliar de muntatge.</t>
  </si>
  <si>
    <t>PEKJ-XA02</t>
  </si>
  <si>
    <t>Reixeta per conducte circular KOSNER E-VOCAR 425x75 C/RG S/DEF, o similar equivalent, fabricada en alumini extruït, amb aletes mòbils per a la regulació de flux d'aire. S'instal·la en conductes de climatització per a sistemes de calefacció i refrigeració, garantint una difusió correcta i adaptable a les necessitats de l'espai. S'inclouen accessoris, suports i material auxiliar de muntatge.</t>
  </si>
  <si>
    <t>PEKJ-XA03</t>
  </si>
  <si>
    <t>Reixeta d'impulsió KOSNER, o similar equivalent, de 500x100 mm., doble blanca. S'inclou regulador de cabal, llarguers, accessoris, suports i material auxiliar de muntatge.</t>
  </si>
  <si>
    <t>PEKJ-XA04</t>
  </si>
  <si>
    <t>Reixeta d'impulsió KOSNER E-H1R, o similar equivalent, de 300x150 mm., lames curves d'alumini. S'inclouen llarguers, accessoris, suports i material auxiliar de muntatge.</t>
  </si>
  <si>
    <t>PEKJ-XA05</t>
  </si>
  <si>
    <t>Reixeta d'impulsió KOSNER E-H1R, o similar equivalent, de 200x150 mm., lames curves d'alumini. S'inclouen llarguers, accessoris, suports i material auxiliar de muntatge.</t>
  </si>
  <si>
    <t>PEKJ-XA06</t>
  </si>
  <si>
    <t>Reixeta d'impulsió KOSNER E-H1R, o similar equivalent, de 200x100 mm., lames curves d'alumini. S'inclouen llarguers, accessoris, suports i material auxiliar de muntatge.</t>
  </si>
  <si>
    <t>PEKJ-XA07</t>
  </si>
  <si>
    <t>Reixeta de retorn KOSNER, o similar equivalent, de 500x200 mm., lames a 45º. S'inclouen llarguers, accessoris, suports i material auxiliar de muntatge.</t>
  </si>
  <si>
    <t>PEKJ-XA08</t>
  </si>
  <si>
    <t>Reixeta de retorn KOSNER, o similar equivalent, de 400x100 mm., lames a 45º. S'inclouen llarguers, accessoris, suports i material auxiliar de muntatge.</t>
  </si>
  <si>
    <t>PEKJ-XA09</t>
  </si>
  <si>
    <t>Reixeta de retorn KOSNER, o similar equivalent, de 200x100 mm., lames a 45º. S'inclouen llarguers, accessoris, suports i material auxiliar de muntatge.</t>
  </si>
  <si>
    <t>PEKJ-XA10</t>
  </si>
  <si>
    <t>Presa d'aire exterior KOSNER E-TAE de 500x475 mm. S'inclouen accessoris, suports i material auxiliar de muntatge.</t>
  </si>
  <si>
    <t>16</t>
  </si>
  <si>
    <t>SENYALETICA</t>
  </si>
  <si>
    <t>01.02.06.16.01</t>
  </si>
  <si>
    <t>PMS0-6Z7V_1</t>
  </si>
  <si>
    <t>Rètol senyalització instal·lació de protecció contra incendis, quadrat, de 210x210 mm2 de panell de PVC d'1 mm de gruix, fotoluminiscent categoria A segons UNE 23035-4, col·locat fixat mecànicament sobre parament vertical</t>
  </si>
  <si>
    <t>PMSU2O21</t>
  </si>
  <si>
    <t>Rètol senyalització instal·lació de protecció contra incendis, quadrat, de 210x210 mm2 de panell de PVC d'1 mm de gruix, fotoluminiscent categoria A segons UNE 23035-4, col·locat fixat mecànicament sobre parament vertical (PMS0-6Z7V_1_2)</t>
  </si>
  <si>
    <t>PMSU2O2Y</t>
  </si>
  <si>
    <t>Rètol senyalització instal·lació de protecció contra incendis, quadrat, de 210x210 mm2 de panell de PVC d'1 mm de gruix, fotoluminiscent categoria A segons UNE 23035-4, col·locat fixat mecànicament sobre parament vertical (PMS0-6Z7V_1_4)</t>
  </si>
  <si>
    <t>17</t>
  </si>
  <si>
    <t>VARIS</t>
  </si>
  <si>
    <t>01.02.06.17</t>
  </si>
  <si>
    <t>PY01-XA01F1</t>
  </si>
  <si>
    <t>Ajudes de paleta:
L'industrial adjudicatari ha d'assumir l'obra civil per deixar la instal·lació completament acabada. Inclou:
Replanteig i marcatge a l'obra abans d'executar.
Obrir i tapar regates.
Obrir i rematar forats a paraments.
Col·locació i muntatge de passamurs.
Fixació dels suports.
Construcció (inclou càlcul si és el cas) de petites bancades construïdes amb perfileria metàl·lica per a col·locació d'equips d'instal·lacions (maquinària d'aire condicionat, bombes, dipòsits, canonades, etc.)
Col·locació i acabat de caixes per a elements encastats.
Realització de forats en falsos sostres.
Segellat dels forats d'instal·lacions i forats de pas d'instal·lacions.
Descàrrega i elevació de materials a l'obra.
Retirada de les restes dobra i altres productes de rebuig resultat daquests treballs.
No inclourà:
Bancades d´obra tipus formigó.
Bancades metàl·liques de conjunt de cobertes tècniques o amb perfils de cantonada superiors a HEB-160 mm. i que afecti directament l'estructura de l'edifici.
Aixecament de paraments verticals i horitzontals.
Estructures de tràmex per a manteniment i accés a instal·lacions.</t>
  </si>
  <si>
    <t>Z400-0001</t>
  </si>
  <si>
    <t>Subministrament i col·locació d'instal·lació de PROTECCIÓ ACÚSTICA de totes les instal·lacions, que inclou:
Segellat de passos elèctrics.
Segellat de passos de canonades.
Segellat de les juntes de dilatació mitjançant coixí de llana de roca d'alta densitat i segelladors elàstics.
Segellat de canonades de sanejament necessàries.
Tots els segellats es faran per evitar la contaminació acústica entre espais.</t>
  </si>
  <si>
    <t>XPAU-LEG3_1</t>
  </si>
  <si>
    <t>Certificació de presa RJ45, incloent la verificació de connexions, proves de continuïtat i proves de rendiment per assegurar el correcte funcionament de la presa de xarxa. Aquesta partida inclou:
Inspecció visual de la presa RJ45 per verificar la correcta instal·lació.
Prova de continuïtat per assegurar que tots els conductors estiguin correctament connectats.
Prova de rendiment utilitzant un tester de xarxa per garantir que la presa compleix amb les especificacions de velocitat i qualitat de la senyal.
Emissió d'un certificat que confirma que la presa RJ45 compleix amb els estàndards tècnics requerits.</t>
  </si>
  <si>
    <t>Z600-PUMA</t>
  </si>
  <si>
    <t>Enginyeria de programació, integració i posada en marxa amb les instal·lacions en les condicions necessàries per a la revisió del funcionament correcte una vegada finalitzats els treballs d'instal·lació i connexió. Inclou:
Lliurament de la documentació final d'obra.
Lliurament documentació i formació als operaris.
Dietes i desplaçaments
Direccionament d'elements terminals, programació de zones i controladors de camp i integració al sistema.
Configuració i implementació de bases de dades, creació de menús daccés al sistema i gràfics de les instal·lacions.
Realització i subministrament de plànols i esquemes de connexió per a la correcta instal·lació dels equips.
Treballs denginyeria per a la integració danalitzadors de xarxa, inversors fotovoltaics, càrrega de vehicles i mòduls de comunicació mitjançant protocol de comunicacions.
Enginyeria de suport per a web services.</t>
  </si>
  <si>
    <t>PY01-XA01_1</t>
  </si>
  <si>
    <t>Aquesta partida es destina a cobrir qualsevol imprevist que pugui sorgir durant l'execució de les instal·lacions de l'obra. Inclou possibles ajustos, reparacions o modificacions no previstes en el projecte inicial, necessaris per garantir el correcte funcionament de les instal·lacions elèctriques, de fontaneria, climatització, i altres sistemes tècnics. Els fons assignats permetran abordar de manera àgil i eficient qualsevol incidència inesperada, assegurant així la qualitat i la conformitat del projecte amb les normatives vigents. Aquesta partida proporciona una cobertura financera addicional per garantir la continuïtat i l'èxit de l'obra davant de possibles contratemps tècnics.</t>
  </si>
  <si>
    <t>P7D6-XAF11</t>
  </si>
  <si>
    <t>instal.lació de Protecció Passiva Contra el Foc de totes les instal.lacions, que inclou:
Segellat de passos elèctrics.
Segellat de passos de canonades no inflamables.
Recobriment de conducte de xapa galvantizada.
Segellat perimetral de comportes tallafocs.
Segellat de passos de canonades inflamables.
Abraçadores intumescents per a passos de canonades inflamables i no inflamables.
Segellat de las juntes de dilatació mitjançant coixí de llana de roca d'alta densitat i segelladors elàstics.
Maniguets de segellat de canonades de sanejament necessaries.
Tots els segellats es realitzaran per aconseguir RF-120 excepte el segellat de juntes de dilatació de 80 mm. mitjançant llana de roca d'alta densitat i segelladors elàstics per aconseguir RF-240.
NOTA:
Totes les actuacions estaran d'acord al que s'estableix en el projecte d'activitats.</t>
  </si>
  <si>
    <t>18</t>
  </si>
  <si>
    <t>LEGALITZACIONS</t>
  </si>
  <si>
    <t>01.02.06.18</t>
  </si>
  <si>
    <t>XPAU-LEG1F1</t>
  </si>
  <si>
    <t>Legalització del Projecte de Baixa Tensió. Inclou certificat final d'obra, pagament per part de l'industrial adjudicatari del visat del projecte al Col·legi d'Enginyers, taxes pertinents i entrega d'una còpia del projecte a la propietat.
Nota: al cost de la legalizació, no aplica el percentatge de Despeses Generals i Benefici Industrial i s'incorpora aquest import a l'Ultim Full del pressupost.</t>
  </si>
  <si>
    <t>XPAU-LEG4F1</t>
  </si>
  <si>
    <t>Legalització del Projecte de Climatització. Inclou certificat final d'obra, pagament per part de l'industrial adjudicatari del visat del projecte al Col·legi d'Enginyers, taxes pertinents i entrega d'una còpia del projecte a la propietat.
Nota: al cost de la legalizació, no aplica el percentatge de Despeses Generals i Benefici Industrial i s'incorpora aquest import a l'Ultim Full del pressupost.</t>
  </si>
  <si>
    <t>XPAU-LEG6F1</t>
  </si>
  <si>
    <t>Legalització del Projecte de RIPCI. Inclou certificat final d'obra, pagament per part de l'industrial adjudicatari del visat del projecte al Col·legi d'Enginyers, taxes pertinents i entrega d'una còpia del projecte a la propietat.
Nota: al cost de la legalizació, no aplica el percentatge de Despeses Generals i Benefici Industrial i s'incorpora aquest import a l'Ultim Full del pressupost.</t>
  </si>
  <si>
    <t>XPAU-LEG3</t>
  </si>
  <si>
    <t>Legalització del Projecte de Subministrament Complementari. Inclou certificat final d'obra, pagament per part de l'industrial adjudicatari del visat del projecte al Col·legi d'Enginyers, taxes pertinents i entrega d'una còpia del projecte a la propietat.
Nota: al cost de la legalizació, no aplica el percentatge de Despeses Generals i Benefici Industrial i s'incorpora aquest import a l'Ultim Full del pressupost.</t>
  </si>
  <si>
    <t>Z500-0003</t>
  </si>
  <si>
    <t>Legalització del projecte d'instal·lació de FOTOVOLTAIQUES, certificat final d'obra, pagament per part de l'industrial adjudicatari del visat del projecte al Col·legi d'Enginyers, taxes pertinents i entrega d'una còpia del projecte a la propietat. Inclou gestions amb companyia i organismes oficials per a la posada en marxa de la instal·lació.
Nota: al cost de la legalizació, no aplica el percentatge de Despeses Generals i Benefici Industrial i s'incorpora aquest import a l'Ultim Full del pressupost.</t>
  </si>
  <si>
    <t>F2_EQUIPAMENT ESPORTIU</t>
  </si>
  <si>
    <t>01.02.07</t>
  </si>
  <si>
    <t>PQS3-HBP6</t>
  </si>
  <si>
    <t>Protecció esportiva paraments verticals, de 2,20cm d'alçada alineat amb la part superior de les portes, amb base d'aglomerat de fusta de 10mm, nucli de polietilè de 20mm i revestiment de lona escay, color negre, tipus Contract Plus de Tatam Sport o equivalent, amb resistència al foc M2 (C-s2,d0), amb estructura de col·locació tipus Z d'acer galvanitzat i fixacions mecàniques. Especejament a definir en obra.</t>
  </si>
  <si>
    <t>PQS0T-T001</t>
  </si>
  <si>
    <t>Seient individual de plàstic sense respatller per a grada model A2 de TEA3 Sports o equivalent. Fixat amb un tac metàl·llic, inclòs. Col·locat</t>
  </si>
  <si>
    <t>PP2T-T001</t>
  </si>
  <si>
    <t>8020- Marcador electrònic, de TEA3 Sports o equivalent, multiesportiu tecnologia LED CMS d'alta lluminositat alçada màxima dígit 20 cm, dimensions 200x100x 8 cm i sistema de comunicació per radiofreqüència o cablejat (per a entorns amb interferències). Caixa estanca fabricada en acer galvanitzat i frontal modular en acer lacat en negre, preparada per a ús interior o exterior sota coberta. Visibilitat: 100 m. Angle de lectura: 160º · Pes 50 Kg. Inclou pupitre de control amb pantalla TÀCTIL de 7´´ SCOREPAD amb connexió HDMI (tv - monitor).
Col·locat i instal·lat</t>
  </si>
  <si>
    <t>F2_ACCÈS EXTERIOR. URBANITZACIÓ</t>
  </si>
  <si>
    <t>01.02.08</t>
  </si>
  <si>
    <t>PQ19-8GB7</t>
  </si>
  <si>
    <t>Banc de taulons de fusta tropical amb certificat FSC amb oli de dos components, de 3 m de llargària, sense respatller, i estructura de perfils d'acer, col·locat recolzat al paviment</t>
  </si>
  <si>
    <t>F2_DIVERSOS I AJUDES</t>
  </si>
  <si>
    <t>01.02.09</t>
  </si>
  <si>
    <t>F2_GESTIÓ DE RESIDUS</t>
  </si>
  <si>
    <t>01.02.12</t>
  </si>
  <si>
    <t>EGR-F2</t>
  </si>
  <si>
    <t>F2_SEGURETAT I SALUT</t>
  </si>
  <si>
    <t>01.02.13</t>
  </si>
  <si>
    <t>ESS-F2</t>
  </si>
  <si>
    <t>F2_CONTROL DE QUALITAT</t>
  </si>
  <si>
    <t>01.02.14</t>
  </si>
  <si>
    <t>PCQ-F2</t>
  </si>
  <si>
    <t xml:space="preserve">IMPORT TOTAL DEL PRESSUPOST : </t>
  </si>
  <si>
    <t>Justificació d'elements</t>
  </si>
  <si>
    <t>Nº</t>
  </si>
  <si>
    <t>Codi</t>
  </si>
  <si>
    <t>U.A.</t>
  </si>
  <si>
    <t>Descripció</t>
  </si>
  <si>
    <t>Descripció curta</t>
  </si>
  <si>
    <t>Partida d'obra</t>
  </si>
  <si>
    <t>P-1</t>
  </si>
  <si>
    <t>Rend.:</t>
  </si>
  <si>
    <t>EXCAVACIÓN POZOS A MÁQUINA TERRENOS COMPACTOS ACOPIO OBRA</t>
  </si>
  <si>
    <t>Mà d'obra</t>
  </si>
  <si>
    <t>A0D-0007</t>
  </si>
  <si>
    <t>h</t>
  </si>
  <si>
    <t>Manobre</t>
  </si>
  <si>
    <t>/R</t>
  </si>
  <si>
    <t>x</t>
  </si>
  <si>
    <t>=</t>
  </si>
  <si>
    <t>Subtotal mà d'obra</t>
  </si>
  <si>
    <t>Maquinària</t>
  </si>
  <si>
    <t>C13C-00LP</t>
  </si>
  <si>
    <t>Retroexcavadora sobre pneumàtics de 8 a 10 t</t>
  </si>
  <si>
    <t>Subtotal maquinària</t>
  </si>
  <si>
    <t>Despeses auxiliars</t>
  </si>
  <si>
    <t>%</t>
  </si>
  <si>
    <t>Cost directe</t>
  </si>
  <si>
    <t>Despeses indirectes</t>
  </si>
  <si>
    <t>Total</t>
  </si>
  <si>
    <t>P-2</t>
  </si>
  <si>
    <t>HORMIGÓN LIMPIEZA Y NIVELACIÓN HL-150/B/20</t>
  </si>
  <si>
    <t>A0F-000B</t>
  </si>
  <si>
    <t>Oficial 1a</t>
  </si>
  <si>
    <t>Material</t>
  </si>
  <si>
    <t>B067-2A9V</t>
  </si>
  <si>
    <t>Formigó de neteja, amb una dosificació de 150 kg/m3 de ciment, consistència tova i grandària màxima del granulat 20 mm, HL-150/B/20</t>
  </si>
  <si>
    <t>Subtotal material</t>
  </si>
  <si>
    <t>P-3</t>
  </si>
  <si>
    <t>HORMIGÓN CIMENT. ZAPATAS HA-25/F/20/XC2</t>
  </si>
  <si>
    <t>A0F-000T</t>
  </si>
  <si>
    <t>Oficial 1a paleta</t>
  </si>
  <si>
    <t>B06F2-LR3A</t>
  </si>
  <si>
    <t>Formigó per armar amb additiu hidròfug HA - 25 / F / 20 / XC2 ó XC3 amb una quantitat de ciment de 275 kg/m3 i relació aigua ciment =&lt; 0.6</t>
  </si>
  <si>
    <t>P-4</t>
  </si>
  <si>
    <t>HORMIGÓN LOSAS O VIGAS HA-25/F/20/XS1</t>
  </si>
  <si>
    <t>C172-003J</t>
  </si>
  <si>
    <t>Camió amb bomba de formigonar</t>
  </si>
  <si>
    <t>B06F2-T001</t>
  </si>
  <si>
    <t>Formigó per armar HA - 25 / F / 20 / XS1 amb una quantitat de ciment de 300 kg/m3 i relació aigua ciment =&lt; 0.5</t>
  </si>
  <si>
    <t>B07F-0LT4</t>
  </si>
  <si>
    <t>Morter de ciment pòrtland amb filler calcari CEM II/B-L i sorra, amb 250 kg/m3 de ciment, amb una proporció en volum 1:6 i 5 N/mm2 de resistència a compressió, elaborat a l'obra</t>
  </si>
  <si>
    <t>Morter ciment pòrtland+fill.calc. CEM II/B-L,sorra,250kg/m3 ciment,1:6,5N/mm2,elab.a obra</t>
  </si>
  <si>
    <t>A0E-000A</t>
  </si>
  <si>
    <t>Manobre especialista</t>
  </si>
  <si>
    <t>C176-00FX</t>
  </si>
  <si>
    <t>Formigonera de 165 l</t>
  </si>
  <si>
    <t>B055-067M</t>
  </si>
  <si>
    <t>t</t>
  </si>
  <si>
    <t>Ciment pòrtland amb filler calcari CEM II/B-L 32,5 R segons UNE-EN 197-1, en sacs</t>
  </si>
  <si>
    <t>B011-05ME</t>
  </si>
  <si>
    <t>Aigua</t>
  </si>
  <si>
    <t>B03L-05N7</t>
  </si>
  <si>
    <t>Sorra de pedrera per a morters</t>
  </si>
  <si>
    <t>B07F-0LT5</t>
  </si>
  <si>
    <t>Morter de ciment pòrtland amb filler calcari CEM II/B-L i sorra, amb 380 kg/m3 de ciment, amb una proporció en volum 1:4 i 10 N/mm2 de resistència a compressió, elaborat a l'obra</t>
  </si>
  <si>
    <t>Morter ciment pòrtland+fill.calc. CEM II/B-L,sorra,380kg/m3 ciment,1:4,10N/mm2,elab.a obra</t>
  </si>
  <si>
    <t>B07J-CVY8</t>
  </si>
  <si>
    <t>Formigó cel·lular sense granulat, de densitat 300 kg/m3</t>
  </si>
  <si>
    <t>Form. cel·lular s/granulat,dens.=300kg/m3</t>
  </si>
  <si>
    <t>B7C12-0KMW</t>
  </si>
  <si>
    <t>Escumant per a formigó cel·lular</t>
  </si>
  <si>
    <t>B0B6-107E</t>
  </si>
  <si>
    <t>Acer en barres corrugades elaborat a l'obra i manipulat a taller B500S, de límit elàstic &gt;= 500 N/mm2</t>
  </si>
  <si>
    <t>Acer b/corrug.obra man.taller B500S</t>
  </si>
  <si>
    <t>A01-FEP0</t>
  </si>
  <si>
    <t>Ajudant ferrallista</t>
  </si>
  <si>
    <t>A0F-000I</t>
  </si>
  <si>
    <t>Oficial 1a ferrallista</t>
  </si>
  <si>
    <t>B0B7-106Q</t>
  </si>
  <si>
    <t>Acer en barres corrugades B500S de límit elàstic &gt;= 500 N/mm2</t>
  </si>
  <si>
    <t>B0AM-078F</t>
  </si>
  <si>
    <t>Filferro recuit d'1,3 mm</t>
  </si>
  <si>
    <t>B0B6-107I</t>
  </si>
  <si>
    <t>Acer en barres corrugades elaborat a l'obra i manipulat a taller B500S/SD, de límit elàstic &gt;= 500 N/mm2</t>
  </si>
  <si>
    <t>Acer b/corrug.obra man.taller B500S/SD</t>
  </si>
  <si>
    <t>B0B7-106S</t>
  </si>
  <si>
    <t>Acer en barres corrugades B500S/SD de límit elàstic &gt;= 500 N/mm2</t>
  </si>
  <si>
    <t>P-5</t>
  </si>
  <si>
    <t>ENCOFRADO METÁLICO ZAPATAS, VIGAS RIOS. Y ENCEPADOS</t>
  </si>
  <si>
    <t>A0F-000F</t>
  </si>
  <si>
    <t>Oficial 1a encofrador</t>
  </si>
  <si>
    <t>A01-FEOZ</t>
  </si>
  <si>
    <t>Ajudant encofrador</t>
  </si>
  <si>
    <t>B0AK-07AS</t>
  </si>
  <si>
    <t>Clau acer</t>
  </si>
  <si>
    <t>B0D80-0CNV</t>
  </si>
  <si>
    <t>Plafó metàl·lic de 50x100 cm per a 50 usos</t>
  </si>
  <si>
    <t>B0DZ3-0F6G</t>
  </si>
  <si>
    <t>Fleix</t>
  </si>
  <si>
    <t>B0DZ1-0ZLZ</t>
  </si>
  <si>
    <t>l</t>
  </si>
  <si>
    <t>Desencofrant</t>
  </si>
  <si>
    <t>B0D31-07P4</t>
  </si>
  <si>
    <t>Llata de fusta de pi</t>
  </si>
  <si>
    <t>B0D21-07OY</t>
  </si>
  <si>
    <t>Tauló de fusta de pi per a 10 usos</t>
  </si>
  <si>
    <t>B0DZ5-0F6Q</t>
  </si>
  <si>
    <t>Part proporcional d'elements auxiliars per a plafons metàl·lics, de 50x100 cm</t>
  </si>
  <si>
    <t>P-7</t>
  </si>
  <si>
    <t>Diversos per incorporació de rampa. A justificar</t>
  </si>
  <si>
    <t>P-9</t>
  </si>
  <si>
    <t>HORMIGÓN MURO HA-25/F/20/XC2</t>
  </si>
  <si>
    <t>P-10</t>
  </si>
  <si>
    <t>ENCOF. / DESENCOF. EN MUROS 2 CARAS h&lt;6,00 m</t>
  </si>
  <si>
    <t>B0DZ5-0F6R</t>
  </si>
  <si>
    <t>Part proporcional d'elements auxiliars per a plafons metàl·lics, de 50x200 cm</t>
  </si>
  <si>
    <t>B0D80-0CNW</t>
  </si>
  <si>
    <t>Plafó metàl·lic de 50x200 cm per a 50 usos</t>
  </si>
  <si>
    <t>B0D62-07PL</t>
  </si>
  <si>
    <t>cu</t>
  </si>
  <si>
    <t>Puntal metàl·lic i telescòpic 150 usos</t>
  </si>
  <si>
    <t>P-11</t>
  </si>
  <si>
    <t>ACERO TUBULAR S275</t>
  </si>
  <si>
    <t>A01-FEP1</t>
  </si>
  <si>
    <t>Ajudant soldador</t>
  </si>
  <si>
    <t>A0F-000Y</t>
  </si>
  <si>
    <t>Oficial 1a soldador</t>
  </si>
  <si>
    <t>C206-00DW</t>
  </si>
  <si>
    <t>Equip i elements auxiliars per a soldadura elèctrica</t>
  </si>
  <si>
    <t>B44Z-0LW8</t>
  </si>
  <si>
    <t>Acer S275JR segons UNE-EN 10025-2, peça composta o perfils tubulars segons definició, amb o sense corbatura, amb dues capes de pintura antioxidant</t>
  </si>
  <si>
    <t>P-12</t>
  </si>
  <si>
    <t>ACERO S275 JR EN ESTRUCTURA SOLDADA</t>
  </si>
  <si>
    <t>CZ15-00E4</t>
  </si>
  <si>
    <t>Grup electrògen de 20 a 30 kVA</t>
  </si>
  <si>
    <t>B44Z-0LXA</t>
  </si>
  <si>
    <t>Acer S275JR segons UNE-EN 10025-2, amb dues capes de pintura antioxidant</t>
  </si>
  <si>
    <t>P-13</t>
  </si>
  <si>
    <t>ENCOF. / DESENCOF. LOSA HORMIGÓN</t>
  </si>
  <si>
    <t>B0D70-0CEP</t>
  </si>
  <si>
    <t>Tauler elaborat amb fusta de pi, de 22 mm de gruix, per a 10 usos</t>
  </si>
  <si>
    <t>P-14</t>
  </si>
  <si>
    <t>HORMIGÓN PILAR HA-25/F/20/XS1</t>
  </si>
  <si>
    <t>P-15</t>
  </si>
  <si>
    <t>ENCOF. / DESENCOF. PILARES 4 POSTURAS</t>
  </si>
  <si>
    <t>B0D80-0CNT</t>
  </si>
  <si>
    <t>Plafó metàl·lic de 50x50 cm per a 20 usos</t>
  </si>
  <si>
    <t>B0DZ5-0F6T</t>
  </si>
  <si>
    <t>Part proporcional d'elements auxiliars per a plafons metàl·lics, de 50x50 cm</t>
  </si>
  <si>
    <t>P-16</t>
  </si>
  <si>
    <t>MORTERO IGNÍFUGO R-90</t>
  </si>
  <si>
    <t>A0F-000V</t>
  </si>
  <si>
    <t>Oficial 1a pintor</t>
  </si>
  <si>
    <t>A01-FEP9</t>
  </si>
  <si>
    <t>Ajudant pintor</t>
  </si>
  <si>
    <t>M11HM020</t>
  </si>
  <si>
    <t>Equipo de proyección mortero</t>
  </si>
  <si>
    <t>P23I170</t>
  </si>
  <si>
    <t>Mortero ignífugo áridos ligeros blanco</t>
  </si>
  <si>
    <t>P-17</t>
  </si>
  <si>
    <t>Gestió Residus</t>
  </si>
  <si>
    <t>P-18</t>
  </si>
  <si>
    <t>P-19</t>
  </si>
  <si>
    <t>ENCOFRADO JÁCENAS 4 POSTURAS</t>
  </si>
  <si>
    <t>P-22</t>
  </si>
  <si>
    <t>Seguretat i Salut</t>
  </si>
  <si>
    <t>P-23</t>
  </si>
  <si>
    <t>P-24</t>
  </si>
  <si>
    <t>Cala 1x1m,localització serveis h&lt;1,30m,obra civil,s/reposició paviment</t>
  </si>
  <si>
    <t>C135-00LX</t>
  </si>
  <si>
    <t>Miniexcavadora de gasoil, de 34 kW, sobre cadenes de 2 a 5.9 t</t>
  </si>
  <si>
    <t>C111-0056</t>
  </si>
  <si>
    <t>Compressor amb dos martells pneumàtics</t>
  </si>
  <si>
    <t>C13A-00FP</t>
  </si>
  <si>
    <t>Picó vibrant de combustible amb placa de 30x30 cm</t>
  </si>
  <si>
    <t>B03C-05NK</t>
  </si>
  <si>
    <t>Sauló garbellat, subministrat en sacs de 0,8 m3</t>
  </si>
  <si>
    <t>B069-2A9O</t>
  </si>
  <si>
    <t>Formigó d'ús no estructural HNE-15/P/20 de resistència a compressió 15 N/mm2, consistència plàstica i grandària màxima del granulat 20 mm</t>
  </si>
  <si>
    <t>P-25</t>
  </si>
  <si>
    <t>Desmuntatge d'elements diversos per la coordinació entre fases</t>
  </si>
  <si>
    <t>B000-T001</t>
  </si>
  <si>
    <t>Materials per a reparacions d'elements extrets, coordinació entre fases. A justificar</t>
  </si>
  <si>
    <t>P-26</t>
  </si>
  <si>
    <t>Enderroc paviment existent</t>
  </si>
  <si>
    <t>P-27</t>
  </si>
  <si>
    <t>Extracció de fusteries d'alumini cegades</t>
  </si>
  <si>
    <t>A01-FEPA</t>
  </si>
  <si>
    <t>Ajudant vidrier</t>
  </si>
  <si>
    <t>A0F-0010</t>
  </si>
  <si>
    <t>Oficial 1a vidrier</t>
  </si>
  <si>
    <t>P-28</t>
  </si>
  <si>
    <t>Enderroc solera formigó</t>
  </si>
  <si>
    <t>C207-00E1</t>
  </si>
  <si>
    <t>Equip i elements auxiliars per a tall oxiacetilènic</t>
  </si>
  <si>
    <t>C138-00KR</t>
  </si>
  <si>
    <t>Pala carregadora sobre pneumàtics de 8 a 14 t</t>
  </si>
  <si>
    <t>P-29</t>
  </si>
  <si>
    <t>Enderroc fonament soterrat</t>
  </si>
  <si>
    <t>C115-00EE</t>
  </si>
  <si>
    <t>Retroexcavadora amb martell trencador</t>
  </si>
  <si>
    <t>P-30</t>
  </si>
  <si>
    <t>Enderroc mur bloc formigó</t>
  </si>
  <si>
    <t>P-31</t>
  </si>
  <si>
    <t>Retirada paperera ancorada terra,enderr.daus form.,càrrega man/mec.</t>
  </si>
  <si>
    <t>P-32</t>
  </si>
  <si>
    <t>Retirada de porteria</t>
  </si>
  <si>
    <t>C152-003B</t>
  </si>
  <si>
    <t>Camió grua</t>
  </si>
  <si>
    <t>P-33</t>
  </si>
  <si>
    <t>Neteja, esbroçada i excavació</t>
  </si>
  <si>
    <t>C139-00LK</t>
  </si>
  <si>
    <t>Pala excavadora giratòria sobre pneumàtics de 15 a 20 t</t>
  </si>
  <si>
    <t>C138-00KG</t>
  </si>
  <si>
    <t>Pala carregadora sobre cadenes d'11 a 17 t, amb escarificadora</t>
  </si>
  <si>
    <t>P-34</t>
  </si>
  <si>
    <t>Repàs+picon.esplanada,95%PM</t>
  </si>
  <si>
    <t>C136-00F4</t>
  </si>
  <si>
    <t>Motoanivelladora petita</t>
  </si>
  <si>
    <t>C131-005G</t>
  </si>
  <si>
    <t>Corró vibratori autopropulsat, de 12 a 14 t</t>
  </si>
  <si>
    <t>P2259-548K</t>
  </si>
  <si>
    <t>Repàs i piconatge de caixa de paviment, amb una compactació del 95% del PM</t>
  </si>
  <si>
    <t>Repàs+picon.caixa paviment,95%PM</t>
  </si>
  <si>
    <t>C131-005E</t>
  </si>
  <si>
    <t>Corró vibratori autopropulsat, de 8 a 10 t</t>
  </si>
  <si>
    <t>P-35</t>
  </si>
  <si>
    <t>Neteja+esbrossada terreny,retro.,+càrr.mec.s/camió</t>
  </si>
  <si>
    <t>P-36</t>
  </si>
  <si>
    <t>Transp.terres no contaminades,obra ext./centr. valor.,camió 24t,carreg.mec.,rec.menys de 20km</t>
  </si>
  <si>
    <t>C154-003O</t>
  </si>
  <si>
    <t>Camió per a transport de 24 t</t>
  </si>
  <si>
    <t>P-37</t>
  </si>
  <si>
    <t>Disposició de terres no cont. de densitat aparent 1,6 t/m3, a VNME</t>
  </si>
  <si>
    <t>B2RB-HFVL</t>
  </si>
  <si>
    <t>P-38</t>
  </si>
  <si>
    <t>Escala metàl·lica exterior</t>
  </si>
  <si>
    <t>A01-FEPH</t>
  </si>
  <si>
    <t>Ajudant muntador</t>
  </si>
  <si>
    <t>A0F-000R</t>
  </si>
  <si>
    <t>Oficial 1a muntador</t>
  </si>
  <si>
    <t>B44Z-T001</t>
  </si>
  <si>
    <t>P4599-MU2X</t>
  </si>
  <si>
    <t>Formigonat de sostres amb elements resistents industrialitzats amb formigó per armar HA - 25 / F / 20 / XC1 amb una quantitat de ciment de 275 kg/m3 i relació aigua ciment =&lt; 0.6 i abocat.</t>
  </si>
  <si>
    <t>Formigonat sostres el.resist.,formigó per armar HA - 25 / F / 20 / XC1 quant.ciment 275kg/m3, aig</t>
  </si>
  <si>
    <t>B06F2-LNL3</t>
  </si>
  <si>
    <t>Formigó per armar HA - 25 / F / 20 / XC1 amb una quantitat de ciment de 275 kg/m3 i relació aigua ciment =&lt; 0.6</t>
  </si>
  <si>
    <t>P4BJ-D9QN</t>
  </si>
  <si>
    <t>Armadura per a sostres amb elements resistents AP500 SD/T amb malla electrosoldada de barres corrugades d'acer ME 15x15 cm D:6-6 mm 6x2,2 m B500SD UNE-EN 10080</t>
  </si>
  <si>
    <t>Armadura p/sostre elem.resist. AP500SD/T,malla electr.acer corr.ME 15x15cm,D:6-6mm,6x2,2m B500SD</t>
  </si>
  <si>
    <t>B0B8-108D</t>
  </si>
  <si>
    <t>Malla electrosoldada de barres corrugades d'acer ME 15x15 cm D:6-6 mm 6x2,2 m B500SD/T UNE-EN 10080</t>
  </si>
  <si>
    <t>P4LC-654D</t>
  </si>
  <si>
    <t>Panel chapa colaborante galvaniz. e=1 mm 60/207/1035 mm (P03NC020-SE01), colocado. Incluso perfiles angulares para remates y voladizos</t>
  </si>
  <si>
    <t>Panel chapa colaborante galvaniz. e=1 mm 60/207/1035 mm+remates angulares</t>
  </si>
  <si>
    <t>A0F-000D</t>
  </si>
  <si>
    <t>Oficial 1a col·locador</t>
  </si>
  <si>
    <t>A01-FEP3</t>
  </si>
  <si>
    <t>Ajudant col·locador</t>
  </si>
  <si>
    <t>B4L2-FGKZ</t>
  </si>
  <si>
    <t>Panel chapa colaborante galvaniz. e=1 mm 60/207/1035 mm (P03NC020-SE01)</t>
  </si>
  <si>
    <t>P510-38DS</t>
  </si>
  <si>
    <t>Acabat de terrat amb capa de protecció de palet de riera de 16 a 32 mm, de 10 cm de gruix, col·locat sense adherir</t>
  </si>
  <si>
    <t>Terrat capa prot.,palet riera D=16 a 32mm,g=10cm,s/adh.</t>
  </si>
  <si>
    <t>B038-05NU</t>
  </si>
  <si>
    <t>Palet de riera 16 a 32 mm</t>
  </si>
  <si>
    <t>P-40</t>
  </si>
  <si>
    <t>Coberta sandwich ´´in situ´´</t>
  </si>
  <si>
    <t>BCPB-T001</t>
  </si>
  <si>
    <t>Materials per a coberta sandvitch ´´in situ´´ segons definició, amb estructura de muntatge, remats, canalons, peces especials, elements de fixació. Completa</t>
  </si>
  <si>
    <t>P-41</t>
  </si>
  <si>
    <t>Tancament Danpatherm K7</t>
  </si>
  <si>
    <t>B0C60-T001</t>
  </si>
  <si>
    <t>Sistema Complet Danpatherm K7 o equivalent, aïllament interior, estructura interna i estructura de muntatge, amb trencament de pont tèrmic, barrera de vapor,  perfileria+remats+juntes estanquitat, suports i fixacions</t>
  </si>
  <si>
    <t>P-43</t>
  </si>
  <si>
    <t>Minvell d'acer galvanitzat</t>
  </si>
  <si>
    <t>B0CHK-2OEA</t>
  </si>
  <si>
    <t>Remat de planxa d'acer plegada amb acabat galvanitzat, de 0,8 mm de gruix, 20 cm de desenvolupament, com a màxim, amb 2 plecs, per a minvell</t>
  </si>
  <si>
    <t>B7JB-12X6</t>
  </si>
  <si>
    <t>Perfil d'estanquitat per a remats de planxa d'acer plegada</t>
  </si>
  <si>
    <t>B7JE-0GTM</t>
  </si>
  <si>
    <t>dm3</t>
  </si>
  <si>
    <t>Massilla per a segellats, d'aplicació amb pistola, de base silicona neutra monocomponent</t>
  </si>
  <si>
    <t>B0A5-06VX</t>
  </si>
  <si>
    <t>Cargol autoroscant amb volandera</t>
  </si>
  <si>
    <t>P-45</t>
  </si>
  <si>
    <t>Paret 1 cara vista,14cm,maó klinker to negre/blanc</t>
  </si>
  <si>
    <t>C17A-00JM</t>
  </si>
  <si>
    <t>Mesclador continu amb sitja per a morter preparat a granel</t>
  </si>
  <si>
    <t>B613-T001</t>
  </si>
  <si>
    <t>P.p peces especials,llindes,armadura. de reforç, reblert,ancoratjes, traves, connectors</t>
  </si>
  <si>
    <t>B07L-1PYC</t>
  </si>
  <si>
    <t>Morter per a ram de paleta, classe M 7.5 (7,5 N/mm2), a granel, de designació (G) segons norma UNE-EN 998-2</t>
  </si>
  <si>
    <t>B0F11-2GG5</t>
  </si>
  <si>
    <t>Gres Klínquer, de 290x135x50 mm, cares vistes i de color especial, Lanzarote/Pirineu de ceràmicas La Paloma o equivalent</t>
  </si>
  <si>
    <t>P-46</t>
  </si>
  <si>
    <t>Paret p/revestir,14cm,maó calat,290x140x100mm,p/revestir,categoria I,HD,UNE-EN 771-1</t>
  </si>
  <si>
    <t>B0F1A-075F</t>
  </si>
  <si>
    <t>Maó calat, de 290x140x100 mm, per a revestir, categoria I, HD, segons la norma UNE-EN 771-1</t>
  </si>
  <si>
    <t>P-47</t>
  </si>
  <si>
    <t>Paret bloc 20cm</t>
  </si>
  <si>
    <t>B0E2-0EKY</t>
  </si>
  <si>
    <t>Bloc foradat de morter de ciment R-6, llis, de 400x200x200 mm, per a revestir, categoria I segons norma UNE-EN 771-3</t>
  </si>
  <si>
    <t>B07F-0LT6</t>
  </si>
  <si>
    <t>Morter mixt de ciment pòrtland amb filler calcari CEM II/B-L, calç i sorra, amb 200 kg/m3 de ciment, amb una proporció en volum 1:2:10 i 2,5 N/mm2 de resistència a compressió, elaborat a l'obra</t>
  </si>
  <si>
    <t>P-49</t>
  </si>
  <si>
    <t>E2-Envà pl.guix lam.t+aïll.pl.llana roca 15(H)+90+15(H)</t>
  </si>
  <si>
    <t>B0AQ-07EX</t>
  </si>
  <si>
    <t>Visos, d'acer galvanitzats</t>
  </si>
  <si>
    <t>B6B1-0KK5</t>
  </si>
  <si>
    <t>Canal de planxa d'acer galvanitzat, en paraments horitzontals amb perfils 90 mm d'amplària</t>
  </si>
  <si>
    <t>B7C93-0IWU</t>
  </si>
  <si>
    <t>Placa semirígida de llana mineral de roca (MW), de densitat 36 a 40 kg/m3, de 80 mm de gruix, amb una conductivitat tèrmica &lt;= 0.036 W/(m·K) i resistència tèrmica &gt;= 2,222 m2·K/W</t>
  </si>
  <si>
    <t>B0AQ-07GR</t>
  </si>
  <si>
    <t>Visos per a plaques de guix laminat</t>
  </si>
  <si>
    <t>B7J6-0GSL</t>
  </si>
  <si>
    <t>Massilla per a junt de plaques de cartró-guix</t>
  </si>
  <si>
    <t>B0CC0-21OQ</t>
  </si>
  <si>
    <t>Placa de guix laminat hidròfuga (H) i gruix 15 mm, amb vora afinada (BA), segons la norma UNE-EN 520</t>
  </si>
  <si>
    <t>B6B1-0KK9</t>
  </si>
  <si>
    <t>Muntant de planxa d'acer galvanitzat, en paraments verticals amb perfils 90 mm d'amplària</t>
  </si>
  <si>
    <t>B0AO-07II</t>
  </si>
  <si>
    <t>Tac de niló de 6 a 8 mm, amb vis</t>
  </si>
  <si>
    <t>B7J1-0SL0</t>
  </si>
  <si>
    <t>Cinta de paper resistent per a junts de plaques de guix laminat</t>
  </si>
  <si>
    <t>B6B0-1BTM</t>
  </si>
  <si>
    <t>Banda acústica autoadhesiva fins a 50 mm d'amplària per a junts de plaques de guix laminat</t>
  </si>
  <si>
    <t>P-50</t>
  </si>
  <si>
    <t>E1-Envà pl.guix lam.+aïll.pl.llana roca 15(H)+48+15(H)</t>
  </si>
  <si>
    <t>B6B1-0KK3</t>
  </si>
  <si>
    <t>Canal de planxa d'acer galvanitzat, en paraments horitzontals amb perfils 48 mm d'amplària</t>
  </si>
  <si>
    <t>B6B1-0KK7</t>
  </si>
  <si>
    <t>Muntant de planxa d'acer galvanitzat, en paraments verticals amb perfils 48 mm d'amplària</t>
  </si>
  <si>
    <t>B7C93-0IWX</t>
  </si>
  <si>
    <t>Placa semirígida de llana mineral de roca (MW), de densitat 46 a 55 kg/m3, de 40 mm de gruix, amb una conductivitat tèrmica &lt;= 0.037 W/(m·K) i resistència tèrmica &gt;= 1,081 m2·K/W</t>
  </si>
  <si>
    <t>P-51</t>
  </si>
  <si>
    <t>E4-Envà pl.guix lam.t+aïll.pl.llana roca 15(A)+15(A)+90+15(A)+15(A)</t>
  </si>
  <si>
    <t>B0CC0-21OU</t>
  </si>
  <si>
    <t>Placa de guix laminat estàndard (A) i gruix 15 mm, amb vora afinada (BA), segons la norma UNE-EN 520</t>
  </si>
  <si>
    <t>P-52</t>
  </si>
  <si>
    <t>E3-Envà pl.guix lam.t+aïll.pl.llana roca 15(A)+15(A)+90+15(H)</t>
  </si>
  <si>
    <t>P-53</t>
  </si>
  <si>
    <t>Mampara div.cabines sanit. 08B_FUSTA</t>
  </si>
  <si>
    <t>B662-2OCY</t>
  </si>
  <si>
    <t>Placa Virtuon de Trespa o equivalent de 13 mm de gruix, amb acabat de color a les dues cares, treballada a taller per a formar divisòria entre cabines sanitàries, segons definició</t>
  </si>
  <si>
    <t>B660-2ODW</t>
  </si>
  <si>
    <t>Conjunt de ferramenta per a mampares sintètiques per a divisòria entre cabines, composta de perfils U o L per fixació a paret o mampara i peu regulable de 15 cm alçada, 2 unitats de penjador, en acer inoxidable AISI304 acabat scotch</t>
  </si>
  <si>
    <t>P-54</t>
  </si>
  <si>
    <t>Mampara div.cabines sanit. 07_FUSTA</t>
  </si>
  <si>
    <t>P-55</t>
  </si>
  <si>
    <t>Mòdul frontal cabines sanitaries 08A_FUSTA</t>
  </si>
  <si>
    <t>B660-2ODX</t>
  </si>
  <si>
    <t>Conjunt de ferramenta per a mampares sintètiques per a mòdul frontal amb porta i elements fixos, frontisses, tirador, pany amb pestell de bloqueig interior, obertura amb moneda exterior, indicador ocupat/lliure, escut interior i exterior, peus regulables i perfils superior i inferior, i suports, d'acer inoxidable AISI 304 acabat scotch</t>
  </si>
  <si>
    <t>B662-2OCZ</t>
  </si>
  <si>
    <t>Placa Virtuon de Trespa o equivalent, de 13 mm de gruix, amb acabat de color a les dues cares, treballada a taller per a formar mòdul frontal amb portes i elements fixos de cabines sanitaries</t>
  </si>
  <si>
    <t>P713-DXFT</t>
  </si>
  <si>
    <t>Membrana de dues làmines, de densitat superficial 7,2 kg/m2 formada per làmina de betum modificat LBM (SBS)-24-FV, amb armadura de feltre de fibra de vidre de 60 g/m2 sobre làmina de betum modificat LBM (SBS)-40-FP 160 g/m2, adherides entre elles en calent i col·locades sobre capa separadora amb geotèxtil</t>
  </si>
  <si>
    <t>Membrana impermeabilització</t>
  </si>
  <si>
    <t>B712-FGNX</t>
  </si>
  <si>
    <t>Làmina de betum modificat amb elastòmer, LBM (SBS) 30-FP amb armadura de feltre de polièster</t>
  </si>
  <si>
    <t>P7A3-5QH9</t>
  </si>
  <si>
    <t>Barrera de vapor/estanquitat amb vel de polietilè de 200 µm i 192 g/m2, col·locada no adherida</t>
  </si>
  <si>
    <t>Barrera vap./estanq.1vel poliet.,g=200µm,col.n/adh.</t>
  </si>
  <si>
    <t>B775-0KR6</t>
  </si>
  <si>
    <t>Vel de polietilè de gruix 200 µm i de pes 192 g/m2</t>
  </si>
  <si>
    <t>P-56</t>
  </si>
  <si>
    <t>Geotèxtil feltre polièst. no teix. lligat mecàn.,190 a 200g/m2,s/adh.</t>
  </si>
  <si>
    <t>B7B1-0KPZ</t>
  </si>
  <si>
    <t>Geotèxtil format per feltre de polièster no teixit, lligat mecànicament de 190 a 200 g/m2</t>
  </si>
  <si>
    <t>P7B1-6Q48</t>
  </si>
  <si>
    <t>Geotèxtil format per feltre de polièster no teixit lligat mecànicament de 140 a 190 g/m2, col·locat sense adherir</t>
  </si>
  <si>
    <t>Geotèxtil feltre polièst. no teix. lligat mecàn.,140 a 190g/m2,s/adh.</t>
  </si>
  <si>
    <t>B7B1-0KQ0</t>
  </si>
  <si>
    <t>Geotèxtil format per feltre de polièster no teixit, lligat mecànicament de 140 a 190 g/m2</t>
  </si>
  <si>
    <t>P7B1-6Q4L</t>
  </si>
  <si>
    <t>Geotèxtil format per feltre de polipropilè teixit de 100 a 110 g/m2, col·locat sense adherir</t>
  </si>
  <si>
    <t>Geotèxtil feltre PP teix.,100 a 110g/m2,s/adh.</t>
  </si>
  <si>
    <t>B7B1-0KP6</t>
  </si>
  <si>
    <t>Geotèxtil format per feltre de polipropilè teixit de 100 a 110 g/m2</t>
  </si>
  <si>
    <t>P7B2-5RJ7</t>
  </si>
  <si>
    <t>Làmina separadora de polietilè de 50 µm i 48 g/m2, col·locada no adherida</t>
  </si>
  <si>
    <t>Làmina separad.polietilè g=50µm,pes=48g/m2,col.n/adh.</t>
  </si>
  <si>
    <t>B775-0KR4</t>
  </si>
  <si>
    <t>Vel de polietilè de gruix 50 µm i de pes 48 g/m2</t>
  </si>
  <si>
    <t>P7C22-E27R</t>
  </si>
  <si>
    <t>Aïllament amb planxa de poliestirè expandit (EPS), de 30 mm de gruix, de 0,85 m2·K/W de resistència tèrmica, amb una cara llisa i cantell recte, col·locades no adherides</t>
  </si>
  <si>
    <t>Aïllament planxa EPS,g=30mm,res.tèrmica=0,85m2·K/W,cara llisa,cantell recte,col.n/adher.</t>
  </si>
  <si>
    <t>B7C26-FGT5</t>
  </si>
  <si>
    <t>Planxa de poliestirè expandit (EPS), de 30 mm de gruix, de 0,85 m2·K/W de resistència tèrmica, amb una cara llisa i cantell recte</t>
  </si>
  <si>
    <t>P-57</t>
  </si>
  <si>
    <t>Aïllam.planxa XPS,g=50mm,resist.compress.&gt;= 300kPa</t>
  </si>
  <si>
    <t>B7CZ2-0IRG</t>
  </si>
  <si>
    <t>Tac i suport de niló per a fixar materials aïllants, de 60 mm de gruix com a màxim</t>
  </si>
  <si>
    <t>B7C25-185Q</t>
  </si>
  <si>
    <t>Planxa de poliestirè extruït (XPS), de 50 mm de gruix, resistència a compressió &gt;= 300 kPa, resistència tèrmica entre 1.471 i 1,351 m2·K/W, amb la superfície llisa i cantell recte</t>
  </si>
  <si>
    <t>P-58</t>
  </si>
  <si>
    <t>Aïllam.planxa XPS,g=50mm,resist.compress.&gt;= 500kPa,res.tèrmica s/cert. energètic,superf.llisa,cantel</t>
  </si>
  <si>
    <t>B7C25-185S</t>
  </si>
  <si>
    <t>Planxa de poliestirè extruït (XPS), de 50 mm de gruix, resistència a compressió &gt;= 500 kPa, resistència tèrmica segons certificat energètic, amb la superfície llisa i cantell encadellat</t>
  </si>
  <si>
    <t>P-59</t>
  </si>
  <si>
    <t>Aïllam.planxa XPS,g=100mm,resist.compress.&gt;= 300kPa</t>
  </si>
  <si>
    <t>B7C25-186O</t>
  </si>
  <si>
    <t>Planxa de poliestirè extruït (XPS), de 100 mm de gruix, resistència a compressió &gt;= 300 kPa, resistència tèrmica entre 2.941 i 2,703 m2·K/W, amb la superfície llisa i cantell mitjamossa</t>
  </si>
  <si>
    <t>P-60</t>
  </si>
  <si>
    <t>Aïllament llana de roca 30mm</t>
  </si>
  <si>
    <t>B7CZ2-0IRE</t>
  </si>
  <si>
    <t>Tac i suport de niló per a fixar materials aïllants, de 40 mm de gruix com a màxim</t>
  </si>
  <si>
    <t>B7C93-0J3X</t>
  </si>
  <si>
    <t>Panell de llana mineral de roca (MW), de densitat 86 a 95 kg/m3, de 30 mm de gruix, amb una conductivitat tèrmica  i resistència tèrmica segons solucions contructives CEE, amb revestiment de vel negre</t>
  </si>
  <si>
    <t>P-61</t>
  </si>
  <si>
    <t>Aïllam.placa ríg.MW-roca, segons CEE+fixacions mecàniques</t>
  </si>
  <si>
    <t>B7C93-0J3Z</t>
  </si>
  <si>
    <t>Placa rígida de llana mineral de roca (MW), de 40mm de gruix, de densitat, conductivitat tèrmica i resistència tèrmica segons  especificacions CEE</t>
  </si>
  <si>
    <t>P-62</t>
  </si>
  <si>
    <t>Aïllament llana de roca 50mm</t>
  </si>
  <si>
    <t>B7C93-T001</t>
  </si>
  <si>
    <t>Panell de llana mineral de roca (MW), de densitat 86 a 95 kg/m3, de 50 mm de gruix, amb una conductivitat tèrmica  i resistència tèrmica segons solucions contructives CEE</t>
  </si>
  <si>
    <t>P-63</t>
  </si>
  <si>
    <t>Planxa fibra de vidre alumini AL XS 25MM 1,2X2,4M P5858</t>
  </si>
  <si>
    <t>B0CH1-XA01</t>
  </si>
  <si>
    <t>P-64</t>
  </si>
  <si>
    <t>Conducte d'aire rectangular de 0,6 mm.</t>
  </si>
  <si>
    <t>B0CH1-XA02</t>
  </si>
  <si>
    <t>P-65</t>
  </si>
  <si>
    <t>Proteccio Passiva Contra Incendis</t>
  </si>
  <si>
    <t>P-66</t>
  </si>
  <si>
    <t>Reblert junt placa EPS g=20mm</t>
  </si>
  <si>
    <t>B7C26-FGSO</t>
  </si>
  <si>
    <t>Planxa de poliestirè expandit (EPS), de 20 mm de gruix, de 30 kPa de tensió a la compressió, de 0,45 m2·K/W de resistència tèrmica, amb una cara llisa i cantell recte+fixacions</t>
  </si>
  <si>
    <t>P-67</t>
  </si>
  <si>
    <t>Reblert junt placa EPS g=10mm</t>
  </si>
  <si>
    <t>B7C26-FGSI</t>
  </si>
  <si>
    <t>Planxa de poliestirè expandit (EPS), de 10 mm de gruix, de 30 kPa de tensió a la compressió, de 0,2 m2·K/W de resistència tèrmica, amb una cara llisa i cantell recte</t>
  </si>
  <si>
    <t>P-68</t>
  </si>
  <si>
    <t>Segellat junt obra</t>
  </si>
  <si>
    <t>B7J4-0GSG</t>
  </si>
  <si>
    <t>Imprimació prèvia per a segellats de massilla de poliuretà bicomponent</t>
  </si>
  <si>
    <t>B7JE-0GTL</t>
  </si>
  <si>
    <t>Massilla per a segellats, d'aplicació amb pistola, de base poliuretà bicomponent</t>
  </si>
  <si>
    <t>P-69</t>
  </si>
  <si>
    <t>Barrera radó làmina bet.modif. ac.plàstic</t>
  </si>
  <si>
    <t>B7Z0-13F3</t>
  </si>
  <si>
    <t>Emulsió bituminosa, tipus ED</t>
  </si>
  <si>
    <t>B712-HIW7</t>
  </si>
  <si>
    <t>Impermeabilització i barrera front al gas radó tipus Polydan radón 180-40 P ELAST de Danosa o equivalent, segons descripció</t>
  </si>
  <si>
    <t>P-71</t>
  </si>
  <si>
    <t>Arrebossat vertical morter hidròfug</t>
  </si>
  <si>
    <t>P-72</t>
  </si>
  <si>
    <t>Enrajolat vert.int.Rosagres Biostop</t>
  </si>
  <si>
    <t>B053-1VF9</t>
  </si>
  <si>
    <t>Material per a rejuntat de rajoles ceràmiques CG2 segons norma UNE-EN 13888, de color</t>
  </si>
  <si>
    <t>B094-06TL</t>
  </si>
  <si>
    <t>Adhesiu cimentós tipus C2 TE segons norma UNE-EN 12004</t>
  </si>
  <si>
    <t>B0FG2-T001</t>
  </si>
  <si>
    <t>Peces+juntes+peces especials Rosagres Biostop o equivalent segons definició</t>
  </si>
  <si>
    <t>P-73</t>
  </si>
  <si>
    <t>Façana ventilada planxes metal·liques KEOPS</t>
  </si>
  <si>
    <t>B83A-H62H</t>
  </si>
  <si>
    <t>Estructura suport perfils alumini+suport alumini, acoratges i fix.mecànic. s/definició</t>
  </si>
  <si>
    <t>B0CHL-T001</t>
  </si>
  <si>
    <t>Planxes metàl·liques KEOPS d'Europerfil+perfils+remats+coronaments</t>
  </si>
  <si>
    <t>P-74</t>
  </si>
  <si>
    <t>T2-Extradossat pl.guix lam. 15+15(H)</t>
  </si>
  <si>
    <t>B44Z-0LZT</t>
  </si>
  <si>
    <t>Acer S235JRC segons UNE-EN 10025-2, format per peça simple, en perfils conformats en fred sèrie L, U, C, Z i omega, tallat a mida i galvanitzat</t>
  </si>
  <si>
    <t>B6B1-0KK6</t>
  </si>
  <si>
    <t>Perfils de planxa d'acer galvanitzat, en paraments verticals amb perfils 15-18 mm de profunditat</t>
  </si>
  <si>
    <t>P-75</t>
  </si>
  <si>
    <t>T1-Extradossat pl.guix lam.+aïll.pl.llana roca 48+15(A)</t>
  </si>
  <si>
    <t>P-76</t>
  </si>
  <si>
    <t>T3-Extradossat pl.guix lam.+aïll.pl.llana roca 48+15(H)</t>
  </si>
  <si>
    <t>P-77</t>
  </si>
  <si>
    <t>T4-Extradossat pl.guix lam.+aïll.pl.llana roca 90+15(H)</t>
  </si>
  <si>
    <t>B7C93-0IT4</t>
  </si>
  <si>
    <t>Placa semirígida de llana mineral de roca (MW), de densitat 26 a 35 kg/m3, de 80 mm de gruix</t>
  </si>
  <si>
    <t>P-78</t>
  </si>
  <si>
    <t>Façana ventilada planxes met. ATENEA</t>
  </si>
  <si>
    <t>B0CHL-T002</t>
  </si>
  <si>
    <t>Planxes metàl·liques ATENEA d'Europerfil o equivalent,+perfils+remats+coronaments</t>
  </si>
  <si>
    <t>P-79</t>
  </si>
  <si>
    <t>Cel ras fibres veget., Celenit A o equivalent</t>
  </si>
  <si>
    <t>B848-T002</t>
  </si>
  <si>
    <t>Estructura d'acer galvanitzat vista per a cel ras de plaques de 1200x600 mm formada per perfils principals en forma de omega continu fixat a subestructura cada 1,20m, i perfils secundaris ocults formant retícula, inclòs part proporcional de perfils de remat, suspensors i fixacions, per a suportar una càrrega de fins a 14 kg</t>
  </si>
  <si>
    <t>B84D-0P6U</t>
  </si>
  <si>
    <t>Placa de cel ras de fibres vegetals, segons definició, amb classificació de resistència al foc B-s1, d0</t>
  </si>
  <si>
    <t>B848-T001</t>
  </si>
  <si>
    <t>Estructura d'acer galvanitzat de suport de cel ras a paraments verticals i a forjat</t>
  </si>
  <si>
    <t>P-80</t>
  </si>
  <si>
    <t>Cel ras acústic KEOPS</t>
  </si>
  <si>
    <t>B84K-2MB9</t>
  </si>
  <si>
    <t>Materials per a cel ras metàl·lic complet acer galvanitzat i prelacat KEOPS o equiv.+aïllament+perfils de remats, unions, trobades, segons descripció. Amb perfileria i subestructura de suport per a cel ras KEOPS, segons càlcul</t>
  </si>
  <si>
    <t>P-81</t>
  </si>
  <si>
    <t>Folrat de marquesina amb xapa d'alumini</t>
  </si>
  <si>
    <t>A0F-000P</t>
  </si>
  <si>
    <t>Oficial 1a manyà</t>
  </si>
  <si>
    <t>A01-FEPB</t>
  </si>
  <si>
    <t>Ajudant manyà</t>
  </si>
  <si>
    <t>B83B-0XKR</t>
  </si>
  <si>
    <t>Perfileria de planxa d'acer galvanitzat amb perfils segons detall de projecte</t>
  </si>
  <si>
    <t>B863-2GRR</t>
  </si>
  <si>
    <t>Planxa d'alumini de 0,8 mm de gruix, acabat lacat color estàndard</t>
  </si>
  <si>
    <t>P-82</t>
  </si>
  <si>
    <t>Folrat de forjat sobre fusteria 07_alumini</t>
  </si>
  <si>
    <t>P-83</t>
  </si>
  <si>
    <t>Pint.horitz.</t>
  </si>
  <si>
    <t>B896-HYAR</t>
  </si>
  <si>
    <t>Pintura acrílica ecològica color llis mate</t>
  </si>
  <si>
    <t>B8ZM-0P35</t>
  </si>
  <si>
    <t>Segelladora</t>
  </si>
  <si>
    <t>P-84</t>
  </si>
  <si>
    <t>Pint.vert.</t>
  </si>
  <si>
    <t>P-85</t>
  </si>
  <si>
    <t>Pintat sup.formigó vist,anticarbonatació,monocomponent,resines acríliques,2mans</t>
  </si>
  <si>
    <t>B896-H59D</t>
  </si>
  <si>
    <t>Pintura anticarbonatació, monocomponent, a base de resines acríliques en dispersió aquosa</t>
  </si>
  <si>
    <t>P-86</t>
  </si>
  <si>
    <t>Remats plan.acer pl. galv.+prelac</t>
  </si>
  <si>
    <t>B8J4-H5I5</t>
  </si>
  <si>
    <t>Materials p/coronament paret segons definició i detall</t>
  </si>
  <si>
    <t>P-87</t>
  </si>
  <si>
    <t>Embocadura obertures façana alum.lacat</t>
  </si>
  <si>
    <t>B8K2-13CJ</t>
  </si>
  <si>
    <t>Emmarcat d'obertures de façana segons definició i detall de projecte</t>
  </si>
  <si>
    <t>B7JE-0GTI</t>
  </si>
  <si>
    <t>p.p</t>
  </si>
  <si>
    <t>Massilla de resines de poliuretà monocomponent per a segellat de juntes abans de l'aplicació del revestiment esportiu</t>
  </si>
  <si>
    <t>P-88</t>
  </si>
  <si>
    <t>Recrescut de protecció d'armadura d'arrancada de pilars</t>
  </si>
  <si>
    <t>P924-DX77</t>
  </si>
  <si>
    <t>Subbase de 15 cm de gruix de grava de pedrera de pedra calcària, de 50 a 70 mm, amb estesa i piconatge del material</t>
  </si>
  <si>
    <t>Subbase,g=15cm,grava pedra calc.50 a 70mm,estesa+picon.</t>
  </si>
  <si>
    <t>C13A-00FR</t>
  </si>
  <si>
    <t>Compactador combustible duplex manual de 700 kg</t>
  </si>
  <si>
    <t>B03J-0K8H</t>
  </si>
  <si>
    <t>Grava de pedrera de pedra calcària, de 50 a 70 mm</t>
  </si>
  <si>
    <t>P924-T001</t>
  </si>
  <si>
    <t>Capa de graves de pedra natural 20/40mm e=15cm</t>
  </si>
  <si>
    <t>B03J-0K7T</t>
  </si>
  <si>
    <t>Grava de pedrera de pedra calcària, 20/40mm</t>
  </si>
  <si>
    <t>P93M-MBK6</t>
  </si>
  <si>
    <t>Solera de formigó per armar amb additiu hidròfug HA - 30 / F / 20 / XC3 amb una quantitat de ciment de 300 kg/m3 i relació aigua ciment =&lt; 0.55, de gruix 15 cm, abocat des de camió</t>
  </si>
  <si>
    <t>Solera de formigó per armar +addit. hidròfug HA - 30 / F / 20 / XC3 quant.ciment 300kg/m3, aigua/cim</t>
  </si>
  <si>
    <t>B06F2-LNXC</t>
  </si>
  <si>
    <t>Formigó per armar amb additiu hidròfug HA - 30 / F / 20 / XC3 amb una quantitat de ciment de 300 kg/m3 i relació aigua ciment =&lt; 0.55</t>
  </si>
  <si>
    <t>P93M-T001</t>
  </si>
  <si>
    <t>Solera de formigó HA-25/F/20/XC2 ó XC3 central, abocat</t>
  </si>
  <si>
    <t>Solera de formigó HA-25/F/20/XC2 ó XC3 central</t>
  </si>
  <si>
    <t>P-91</t>
  </si>
  <si>
    <t>Paviment Rosagres Biostop</t>
  </si>
  <si>
    <t>B094-06TK</t>
  </si>
  <si>
    <t>Adhesiu cimentós tipus C2 segons norma UNE-EN 12004</t>
  </si>
  <si>
    <t>P-92</t>
  </si>
  <si>
    <t>Tractament acabat formigó vist Classe 2</t>
  </si>
  <si>
    <t>C20L-00DO</t>
  </si>
  <si>
    <t>Remolinador mecànic</t>
  </si>
  <si>
    <t>B9G3-0HRV</t>
  </si>
  <si>
    <t>Pols quars color gris segons definició</t>
  </si>
  <si>
    <t>P-93</t>
  </si>
  <si>
    <t>Tractament d'acabat formigó vist Classe 3</t>
  </si>
  <si>
    <t>P-94</t>
  </si>
  <si>
    <t>Formació de recrescut accès exterior pavelló</t>
  </si>
  <si>
    <t>B06-T001</t>
  </si>
  <si>
    <t>Materials per a formació de recrescut graonat accès exterior</t>
  </si>
  <si>
    <t>P-95</t>
  </si>
  <si>
    <t>Sòcol sorra+pols marbre+resines polièster,h=7cm,g= 7mm,col.morter adh.</t>
  </si>
  <si>
    <t>B094-06TJ</t>
  </si>
  <si>
    <t>Adhesiu cimentós tipus C1 segons norma UNE-EN 12004</t>
  </si>
  <si>
    <t>B9U4-H6EL</t>
  </si>
  <si>
    <t>Sòcol de material sintètic, sorra i pols de marbre aglomerats amb resines de polièster de 7 cm d'alçària i 7 mm de gruix, de color llis</t>
  </si>
  <si>
    <t>P-96</t>
  </si>
  <si>
    <t>Esglaó formigó pref.</t>
  </si>
  <si>
    <t>B9VA-2ODA</t>
  </si>
  <si>
    <t>Esglaó de formigó prefabricat segons definició</t>
  </si>
  <si>
    <t>B069-2A9N</t>
  </si>
  <si>
    <t>Formigó d'ús no estructural</t>
  </si>
  <si>
    <t>P-97</t>
  </si>
  <si>
    <t>Formació d'esglaó</t>
  </si>
  <si>
    <t>B056-06J5</t>
  </si>
  <si>
    <t>Ciment ràpid CNR4 en sacs</t>
  </si>
  <si>
    <t>B0T-T001</t>
  </si>
  <si>
    <t>Materials per a encofrat perdut o reblert en formació d'esglaons</t>
  </si>
  <si>
    <t>P9Z3-DP4W</t>
  </si>
  <si>
    <t>Armadura de lloses de formigó AP500 T amb malla electrosoldada de barres corrugades d'acer ME 15x15 cm D:6-6 mm 6x2,2 m B500T UNE-EN 10080</t>
  </si>
  <si>
    <t>Armadura d/llosa form. AP500T,malla electr.acer corr.ME 15x15cm,D:6-6mm,6x2,2m B500T</t>
  </si>
  <si>
    <t>B0B8-107V</t>
  </si>
  <si>
    <t>Malla electrosoldada de barres corrugades d'acer ME 15x15 cm D:6-6 mm 6x2,2 m B500T UNE-EN 10080</t>
  </si>
  <si>
    <t>P-98</t>
  </si>
  <si>
    <t>Pintat s/paviment formigó, sistema pintura poliuretà C2</t>
  </si>
  <si>
    <t>B896-T003</t>
  </si>
  <si>
    <t>Sistema pintura Polireta p/paviments C-FLOOR o equivalent. Amb capa de segellat+1 capa previa+neteja suport+2 capes acabat</t>
  </si>
  <si>
    <t>P-99</t>
  </si>
  <si>
    <t>Pintat s/paviment formigó, sistema pintura poliuretà C3</t>
  </si>
  <si>
    <t>B896-T005</t>
  </si>
  <si>
    <t>Sistema pintura pav. formigó , Classe 3, Sistema C-FLOOR o equivalent, segons definició</t>
  </si>
  <si>
    <t>P-100</t>
  </si>
  <si>
    <t>Paviment esportiu</t>
  </si>
  <si>
    <t>B896-T001</t>
  </si>
  <si>
    <t>Pintura Composport Hockey Epoxi mate de ´´COMPOSAN IT´´ o equivalent</t>
  </si>
  <si>
    <t>B896-T002</t>
  </si>
  <si>
    <t>Pintura Composport Hockey-P alifático exterior de ´´COMPOSAN IT´´ o equivalent</t>
  </si>
  <si>
    <t>P-101</t>
  </si>
  <si>
    <t>Preparació de solera per a paviment esportiu</t>
  </si>
  <si>
    <t>C20K-T001</t>
  </si>
  <si>
    <t>Maquinària per a tractament mecànic superficie de formigó</t>
  </si>
  <si>
    <t>P-102</t>
  </si>
  <si>
    <t>Perfil canvi paviment AISI304</t>
  </si>
  <si>
    <t>B9Z2-T001</t>
  </si>
  <si>
    <t>Peril canvi paviment acer inox AISI304+fixacions mecàniques</t>
  </si>
  <si>
    <t>P-103</t>
  </si>
  <si>
    <t>Perfil desnivell paviment AISI 304</t>
  </si>
  <si>
    <t>B9Z2-T002</t>
  </si>
  <si>
    <t>Perfil desnivell paviments acer inoxidable AISI 304, amb fixacions</t>
  </si>
  <si>
    <t>P-104</t>
  </si>
  <si>
    <t>Porta metàl. 13_METÀL·LICA</t>
  </si>
  <si>
    <t>BADO-T013</t>
  </si>
  <si>
    <t>Porta metàl·lica amb reixeta ventilació de llum de pas 60x210cm, amb marc, fulla, accessoris, ferramenta i acabat segons fitxa 13_METÀL·LICA</t>
  </si>
  <si>
    <t>P-105</t>
  </si>
  <si>
    <t>Conjunt portes metal. 14_METÀL·LICA</t>
  </si>
  <si>
    <t>BAD0-H5ID</t>
  </si>
  <si>
    <t>Conjunt de portes metàl·liques amb reixeta, de 50+50x210 - 13cm fix - 70+70x210, amb marc, fulla, accessoris, ferramenta i acabat segons fitxa 14_METÀL·LICA</t>
  </si>
  <si>
    <t>P-106</t>
  </si>
  <si>
    <t>Porta metàl. 23_METÀL·LICA</t>
  </si>
  <si>
    <t>BAD0-T023</t>
  </si>
  <si>
    <t>Porta metàl·lica 90x215cm completa, amb marc, fulla, accessoris, ferramenta i acabat segons fitxa 23_METÀL·LICA</t>
  </si>
  <si>
    <t>P-107</t>
  </si>
  <si>
    <t>Trapa registre 12_METÀL·LICA</t>
  </si>
  <si>
    <t>BAD1-16WV</t>
  </si>
  <si>
    <t>Trapa registre acer galvanitzat, de 90x90cm, amb premarc, marc, fulla, ferramenta i accessoris segons fitxa 12_METÀL·LICA, amb fixacions i ancoratges</t>
  </si>
  <si>
    <t>P-116</t>
  </si>
  <si>
    <t>Porta corredissa automàtica 1 full 03_ALUMINI</t>
  </si>
  <si>
    <t>BAM0-H6K9</t>
  </si>
  <si>
    <t>Porta corredissa automàtica completa 1 full 03_ALUMINI</t>
  </si>
  <si>
    <t>P-117</t>
  </si>
  <si>
    <t>Porta corredissa automàtica 2 fulles 01_ALUMINI</t>
  </si>
  <si>
    <t>BAM0-H6K8</t>
  </si>
  <si>
    <t>Porta corredissa automàtica completa segons definició i fitxa 01_ALUMINI</t>
  </si>
  <si>
    <t>PAN6-BFX3</t>
  </si>
  <si>
    <t>Caixa i bastiment de base per a porta corredissa encastada d'acer galvanitzat, d'1 fulla de 80x 220 cm de llum de pas, per a acabat amb plaques de guix laminat, muntada</t>
  </si>
  <si>
    <t>Caixa corred.enc. 1 fulla 80x220cm acabat guix lam.</t>
  </si>
  <si>
    <t>BAN7-2PY9</t>
  </si>
  <si>
    <t>Caixa i bastiment de base per a porta corredissa encastada d'acer galvanitzat, d'1 fulla de 80x 200 cm de llum de pas, per a acabat amb plaques de guix laminat</t>
  </si>
  <si>
    <t>P-118</t>
  </si>
  <si>
    <t>Porta 1 fulla 80cm HPL 01_FUSTA</t>
  </si>
  <si>
    <t>A01-FEP6</t>
  </si>
  <si>
    <t>Ajudant fuster</t>
  </si>
  <si>
    <t>A0F-000K</t>
  </si>
  <si>
    <t>Oficial 1a fuster</t>
  </si>
  <si>
    <t>BAP2-T001</t>
  </si>
  <si>
    <t>Premarc de tac de fusta de pi, adaptat al gruix del mur, amb reforços i elements de fixació</t>
  </si>
  <si>
    <t>BAQ4-2IA1</t>
  </si>
  <si>
    <t>Porta interior de 80x220 cm amb acabat xapat amb HPL, amb fulla, tapetes, ferramenta i accessoris segons REF 01 FUSTA</t>
  </si>
  <si>
    <t>P-119</t>
  </si>
  <si>
    <t>Porta 1 fulla 80cm HPL 02_FUSTA</t>
  </si>
  <si>
    <t>BAP2-T002</t>
  </si>
  <si>
    <t>Porta interior de 80x220 cm amb acabat xapat amb HPL, amb fulla, tapetes, ferramenta i accessoris segons REF 02 FUSTA</t>
  </si>
  <si>
    <t>P-120</t>
  </si>
  <si>
    <t>Porta 2 fulles 80+80cm HPL 04_FUSTA</t>
  </si>
  <si>
    <t>BAP2-T004</t>
  </si>
  <si>
    <t>Porta interior 2 fulles 80+80x220 cm amb acabat xapat amb HPL, amb fulles, tapetes, ferramenta i accessoris segons REF 04 FUSTA</t>
  </si>
  <si>
    <t>P-123</t>
  </si>
  <si>
    <t>Porta 1 fulla 90cm HPL 09_FUSTA</t>
  </si>
  <si>
    <t>BAQ4-T009</t>
  </si>
  <si>
    <t>Porta interior de 90x220 cm amb acabat xapat amb HPL, amb fulla, tapetes, ferramenta i accessoris segons REF 09 FUSTA</t>
  </si>
  <si>
    <t>P-125</t>
  </si>
  <si>
    <t>Porta metàl. 2bat 270x275cm 03_METÀL·LICA</t>
  </si>
  <si>
    <t>BAS1-0I46</t>
  </si>
  <si>
    <t>Porta metàl·lica de grans dimensions, de dues fulles batents, per a una llum de 270x275 cm, amb marc, juntes, fulles, accessoris, ferramenta i acabat segons fitxa 03_METÀL·LICA</t>
  </si>
  <si>
    <t>P-126</t>
  </si>
  <si>
    <t>Porta ,metàl.2bat.,160x215cm 04_METÀL·LICA</t>
  </si>
  <si>
    <t>BAS1-0I48</t>
  </si>
  <si>
    <t>Porta metàl·lica, de dues fulles batents per a una llum de 160x215 cm, amb marc, juntes, fulla, accessoris, ferramenta i acabat segons fitxa 04_METÀL·LICA</t>
  </si>
  <si>
    <t>P-127</t>
  </si>
  <si>
    <t>Porta metàl.,EI2-C 60 18_METÀL·LICA</t>
  </si>
  <si>
    <t>BAS1-0I4Q</t>
  </si>
  <si>
    <t>Porta metàl·lica tallafocs, EI2-C 60, 1 fulla de llum de pas 5x215cm amb marcs, fulles, accessoris, ferramenta i acabat segons 18_METÀL·LICA</t>
  </si>
  <si>
    <t>P-128</t>
  </si>
  <si>
    <t>Porta metàl.,EI2-C 60, 17_METÀL·LICA</t>
  </si>
  <si>
    <t>BAS1-0I4S</t>
  </si>
  <si>
    <t>Porta metàl·lica tallafocs, EI2-C 60, 1 fulla de llum de pas 75x215cm amb marcs, fulles, accessoris, ferramenta i acabat segons 17_METÀL·LICA</t>
  </si>
  <si>
    <t>P-129</t>
  </si>
  <si>
    <t>Porta tallaf.,EI2-C 60, 01_METÀL·LICA</t>
  </si>
  <si>
    <t>BAS1-0I8O</t>
  </si>
  <si>
    <t>Porta tallafocs metàl·lica, EI2-C 60 una fulla batent per a una llum de 110x215 cm, amb marc, juntes, fulla, accessoris, ferratges i acabat segons fitxa 01_METÀL·LICA</t>
  </si>
  <si>
    <t>P-130</t>
  </si>
  <si>
    <t>Porta tallaf.2bat.,EI2-C 60, 02_METÀL·LICA</t>
  </si>
  <si>
    <t>BAS1-0ICB</t>
  </si>
  <si>
    <t>Porta tallafocs metàl·lica, EI2-C 60 de dues fulles batents per a una llum de 160x215 cm, amb marc, juntes, fulla, accessoris, ferramenta i acabat segons fitxa 02_METÀL·LICA</t>
  </si>
  <si>
    <t>P-131</t>
  </si>
  <si>
    <t>Porta tallaf.,EI2-C 60, 10_METÀL·LICA</t>
  </si>
  <si>
    <t>BAS1-0I8M</t>
  </si>
  <si>
    <t>Porta tallafocs metàl·lica, EI2-C 60 una fulla batent per a una llum de 100x215 cm, amb marc, juntes, fulla, accessoris, ferratges i acabat segons fitxa 10_METÀL·LICA</t>
  </si>
  <si>
    <t>P-132</t>
  </si>
  <si>
    <t>Conjunt de portes metal. EI2-C 60 15_METÀL·LICA</t>
  </si>
  <si>
    <t>BAD0-T015</t>
  </si>
  <si>
    <t>Conjunt de portes metàl·liques tallafocs, EI2-C 60, 2 portes dobles de llum de pas 136x215cm amb marcs, fulles, accessoris, ferramenta i acabat segons fitxa 15_METÀL·LICA</t>
  </si>
  <si>
    <t>P-133</t>
  </si>
  <si>
    <t>Porta met. 2bat.tallafocs EI2-C 60 16_METÀL·LICA</t>
  </si>
  <si>
    <t>BAD0-T016</t>
  </si>
  <si>
    <t>Porta metàl·lica tallafocs, EI2-C 60,2 fulles de llum de pas 160x215cm amb marc, fulla, accessoris, ferramenta i acabat segons fitxa 16_METÀL·LICA</t>
  </si>
  <si>
    <t>P-134</t>
  </si>
  <si>
    <t>Porta tallaf.,EI2-C 60, 19_METÀL·LICA</t>
  </si>
  <si>
    <t>BAS1-0I1O</t>
  </si>
  <si>
    <t>Porta tallafocs metàl·lica, EI2-C 60 una fulla batent per a una llum de 110x215 cm, amb marc, juntes, fulla, accessoris, ferratges i acabat segons fitxa 19_METÀL·LICA</t>
  </si>
  <si>
    <t>P-135</t>
  </si>
  <si>
    <t>Barana escala 07_METÀL·LICA</t>
  </si>
  <si>
    <t>BB10-0XN6</t>
  </si>
  <si>
    <t>Barana completa d'acer galvanitzat 07  METÀL·LICA, segons fitxa i descripció, amb elements de fixació i ancoratge</t>
  </si>
  <si>
    <t>P-136</t>
  </si>
  <si>
    <t>Barana rampa 05 METÀL·LICA</t>
  </si>
  <si>
    <t>BB10-I6TU</t>
  </si>
  <si>
    <t>Barana d'acer galvanitzat 05 METÀL·LICA , completa segons fitxa i definició, amb platina inferior, amb elements de fixació i ancoratge</t>
  </si>
  <si>
    <t>P-137</t>
  </si>
  <si>
    <t>Barana rampa exterior 22_METÀL·LICA</t>
  </si>
  <si>
    <t>BB10-T001</t>
  </si>
  <si>
    <t>Barana exterior acer galvanitzat, completa segons descripció projecte, amb elements de fixació i ancoratge</t>
  </si>
  <si>
    <t>P-138</t>
  </si>
  <si>
    <t>Barana escala 08_METÀL·LICA</t>
  </si>
  <si>
    <t>BB10-T008</t>
  </si>
  <si>
    <t>Barana completa d'acer galvanitzat 08 METÀL·LICA, segons fitxa i descripció, amb elements de fixació i ancoratge</t>
  </si>
  <si>
    <t>P-139</t>
  </si>
  <si>
    <t>Barana acer galvanitzat desnivells</t>
  </si>
  <si>
    <t>BB10-T004</t>
  </si>
  <si>
    <t>Barana d'acer galvanitzat p/desnivells segons definició</t>
  </si>
  <si>
    <t>P-140</t>
  </si>
  <si>
    <t>Barana vidre View Crystal 09_METÀL·LICA</t>
  </si>
  <si>
    <t>BC1A-I7QD</t>
  </si>
  <si>
    <t>Vidre laminar de seguretat 2 llunes, amb acabat de lluna incolora, de 10+10 mm de gruix, amb 4 butiral transparent, classe 1 (B) 1 segons UNE-EN 12600</t>
  </si>
  <si>
    <t>BB14-1BQU</t>
  </si>
  <si>
    <t>Sistema complet barana vidre View Crystal Plus de Cortizo o equivalent, +fixacions i ancoratges. Segons definició</t>
  </si>
  <si>
    <t>P-141</t>
  </si>
  <si>
    <t>Passamà 06_METÀL·LICA</t>
  </si>
  <si>
    <t>BB1A-0XQ2</t>
  </si>
  <si>
    <t>Passamà d'acer galvanitzat, complet segons doc. gràfica i descripció, amb elements de fixació i ancoratge</t>
  </si>
  <si>
    <t>P-142</t>
  </si>
  <si>
    <t>Pintat pista minibàsquet</t>
  </si>
  <si>
    <t>B096-T001</t>
  </si>
  <si>
    <t>Rotlle de cinta adhesiva 25mm 50m</t>
  </si>
  <si>
    <t>B896-HYC8</t>
  </si>
  <si>
    <t>Pintura Composol P line señalización de Composan o equivalent</t>
  </si>
  <si>
    <t>P-143</t>
  </si>
  <si>
    <t>Pintat pista bàsquet</t>
  </si>
  <si>
    <t>P-144</t>
  </si>
  <si>
    <t>Pista bàdminton</t>
  </si>
  <si>
    <t>P-145</t>
  </si>
  <si>
    <t>Pista voleibol</t>
  </si>
  <si>
    <t>P-146</t>
  </si>
  <si>
    <t>Pintat pista d'Hoquei</t>
  </si>
  <si>
    <t>P-147</t>
  </si>
  <si>
    <t>Control de Qualitat</t>
  </si>
  <si>
    <t>P-148</t>
  </si>
  <si>
    <t>PC1C-BOEB</t>
  </si>
  <si>
    <t>Vidre aïllant de lluna de baixa emissivitat de 3+3 mm de gruix amb 1 butiral transparent classe 2 (B) 2 segons UNE-EN 12600, cambra d'aire de 16 mm amb argó i lluna de 4+4 mm de gruix amb 1 butiral transparent de lluna reflectora de control solar, classe 2 (B) 2 segons UNE-EN 12600, col·locat amb llistó de vidre sobre fusta, acer o alumini</t>
  </si>
  <si>
    <t>Vidre aïllant, baixa emissivitat 3+3.1 but.transparent / 16 / 3+3.1 but.transparent,</t>
  </si>
  <si>
    <t>BC11-2T3G</t>
  </si>
  <si>
    <t>Vidre aïllant de lluna de baixa emissivitat de 3+3 mm de gruix amb 1 butiral transparent classe 2 (B) 2 segons UNE-EN 12600, cambra 16 mm argó i lluna de 3+3 mm de gruix amb 1 butiral transparent de lluna reflectora de control solar, classe 2 (B) 2 segons UNE-EN 12600</t>
  </si>
  <si>
    <t>PC1H-5CP6</t>
  </si>
  <si>
    <t>Vidre laminar de seguretat 2 llunes, amb acabat de lluna incolora, de 4+4 mm de gruix, amb 1 butiral transparent, classe 2 (B) 2 segons UNE-EN 12600, col·locat amb llistó de vidre sobre fusta, acer o alumini</t>
  </si>
  <si>
    <t>Vidre lam.seg. 2 llunes,4+4mm,1 butiral transparent, col.llistó vidre</t>
  </si>
  <si>
    <t>BC1A-0TOH</t>
  </si>
  <si>
    <t>Vidre laminar de seguretat 2 llunes, amb acabat de lluna incolora, de 4+4 mm de gruix, amb 1 butiral transparent, classe 2 (B) 2 segons UNE-EN 12600</t>
  </si>
  <si>
    <t>P-149</t>
  </si>
  <si>
    <t>Clavegueró ACO SELECT 100x100 SORTIDA V DN32</t>
  </si>
  <si>
    <t>BD56-XA03</t>
  </si>
  <si>
    <t>P-150</t>
  </si>
  <si>
    <t>P-151</t>
  </si>
  <si>
    <t>Desviament de sanejament exterior</t>
  </si>
  <si>
    <t>P-152</t>
  </si>
  <si>
    <t>Bastiment quadr.,+tapa,fos.dúctil p/pericó serv.,recolzada,pas 600x600mm,B125,col.mort.</t>
  </si>
  <si>
    <t>B07L-1PY6</t>
  </si>
  <si>
    <t>Morter per a ram de paleta, classe M 5 (5 N/mm2), en sacs, de designació (G) segons norma UNE-EN 998-2</t>
  </si>
  <si>
    <t>BDK5-1KH8</t>
  </si>
  <si>
    <t>Bastiment quadrat i tapa quadrat de fosa dúctil per a pericó de serveis, recolzada, pas lliure de 600x600 mm i classe B125 segons norma UNE-EN 124</t>
  </si>
  <si>
    <t>P-153</t>
  </si>
  <si>
    <t>P-154</t>
  </si>
  <si>
    <t>Pericó regist.fàbrica maó,55x55x70 cm,g=15cm,p/inst.serveis,+lliscat int. morter mixt 1:2:10,s/soler</t>
  </si>
  <si>
    <t>B0F1A-0760</t>
  </si>
  <si>
    <t>Maó calat R-25, de 290x140x100 mm, per a revestir, categoria I, HD, segons la norma UNE-EN 771-1</t>
  </si>
  <si>
    <t>P-155</t>
  </si>
  <si>
    <t>P-156</t>
  </si>
  <si>
    <t>Connexionat a Escomesa Existent</t>
  </si>
  <si>
    <t>A0F-000N</t>
  </si>
  <si>
    <t>Oficial 1a lampista</t>
  </si>
  <si>
    <t>A01-FEPE</t>
  </si>
  <si>
    <t>Ajudant lampista</t>
  </si>
  <si>
    <t>P-157</t>
  </si>
  <si>
    <t>P-158</t>
  </si>
  <si>
    <t>Estació producció ACS ACS MODVFRESH 2 PDC INST a/ recirculació</t>
  </si>
  <si>
    <t>A0F-000C</t>
  </si>
  <si>
    <t>Oficial 1a calefactor</t>
  </si>
  <si>
    <t>A01-FEPC</t>
  </si>
  <si>
    <t>Ajudant calefactor</t>
  </si>
  <si>
    <t>BE2B-XAA1</t>
  </si>
  <si>
    <t>set de vàlvules per a MODVFRESH 2 PDF</t>
  </si>
  <si>
    <t>BE2B-XA01</t>
  </si>
  <si>
    <t>P-159</t>
  </si>
  <si>
    <t>Est. produc. Modvfresh 2 Thermostatic 50kWcodigo: 031350-50-20</t>
  </si>
  <si>
    <t>BE2B-XA02</t>
  </si>
  <si>
    <t>Modvfresh 2 Thermostatic 50kWcodigo: 031350-50-20</t>
  </si>
  <si>
    <t>P-160</t>
  </si>
  <si>
    <t>P-161</t>
  </si>
  <si>
    <t>P-162</t>
  </si>
  <si>
    <t>Flexible,conducte circular,Al+espiral acer+PE+LV,D=203mm,col.</t>
  </si>
  <si>
    <t>BE41-0O1I</t>
  </si>
  <si>
    <t>Conducte circular d'alumini+espiral d'acer+polièster i feltre de llana mineral de vidre de 203 mm de diàmetre sense gruixos definits</t>
  </si>
  <si>
    <t>P-163</t>
  </si>
  <si>
    <t>Flexible,conducte circular,Al+espiral acer+PE+LV,D=254mm,col.</t>
  </si>
  <si>
    <t>BE41-0O1L</t>
  </si>
  <si>
    <t>Conducte circular d'alumini+espiral d'acer+polièster i feltre de llana mineral de vidre de 254 mm de diàmetre sense gruixos definits</t>
  </si>
  <si>
    <t>P-164</t>
  </si>
  <si>
    <t>Flexible,conducte circular,Al+espiral acer+PE+LV,D=127mm,col.</t>
  </si>
  <si>
    <t>BE41-0O1M</t>
  </si>
  <si>
    <t>Conducte circular d'alumini+espiral d'acer+polièster i feltre de llana mineral de vidre de 127 mm de diàmetre sense gruixos definits</t>
  </si>
  <si>
    <t>P-165</t>
  </si>
  <si>
    <t>Conducte helicoïdal circ. de planxa ac.galv.,D=200mm,g=0,5mm,munt.superf.</t>
  </si>
  <si>
    <t>BEW1-0OX1</t>
  </si>
  <si>
    <t>Suport estàndard per a conducte circular de 200 mm de diàmetre</t>
  </si>
  <si>
    <t>BE42-0O4H</t>
  </si>
  <si>
    <t>Conducte helicoïdal circular de planxa d'acer galvanitzat de 200 mm de diàmetre (s/UNE-EN 1506), de gruix 0,5 mm</t>
  </si>
  <si>
    <t>P-166</t>
  </si>
  <si>
    <t>Conducte helicoïdal circ. de planxa ac.galv.,D=1000mm,g=1mm,munt.superf.</t>
  </si>
  <si>
    <t>BE42-0O55</t>
  </si>
  <si>
    <t>Conducte helicoïdal circular de planxa d'acer galvanitzat de 1000 mm de diàmetre (s/UNE-EN 1506), de gruix 1 mm</t>
  </si>
  <si>
    <t>BEW1-0OX9</t>
  </si>
  <si>
    <t>Suport estàndard per a conducte circular de 1000 mm de diàmetre</t>
  </si>
  <si>
    <t>P-167</t>
  </si>
  <si>
    <t>Conducte helicoïdal circ. de planxa ac.galv.,D=400mm,g=0,7mm,munt.superf.</t>
  </si>
  <si>
    <t>BEW1-0OX4</t>
  </si>
  <si>
    <t>Suport estàndard per a conducte circular de 400 mm de diàmetre</t>
  </si>
  <si>
    <t>BE42-0O8A</t>
  </si>
  <si>
    <t>Conducte helicoïdal circular de planxa d'acer galvanitzat de 400 mm de diàmetre (s/UNE-EN 1506), de gruix 0,7 mm</t>
  </si>
  <si>
    <t>P-168</t>
  </si>
  <si>
    <t>Conducte helicoïdal circ. de planxa ac.galv.,D=500mm,g=0,7mm,munt.superf.</t>
  </si>
  <si>
    <t>BEW1-0OX5</t>
  </si>
  <si>
    <t>Suport estàndard per a conducte circular de 500 mm de diàmetre</t>
  </si>
  <si>
    <t>BE42-0OBH</t>
  </si>
  <si>
    <t>Conducte helicoïdal circular de planxa d'acer galvanitzat de 500 mm de diàmetre (s/UNE-EN 1506), de gruix 0,7 mm</t>
  </si>
  <si>
    <t>P-169</t>
  </si>
  <si>
    <t>Conducte helicoïdal circ. de planxa ac.galv.,D=600mm,g=1mm,munt.superf.</t>
  </si>
  <si>
    <t>BEW1-0OXP</t>
  </si>
  <si>
    <t>Suport estàndard per a conducte circular de 600 mm de diàmetre</t>
  </si>
  <si>
    <t>BE42-0OC0</t>
  </si>
  <si>
    <t>Conducte helicoïdal circular de planxa d'acer galvanitzat de 600 mm de diàmetre (s/UNE-EN 1506), de gruix 1 mm</t>
  </si>
  <si>
    <t>P-170</t>
  </si>
  <si>
    <t>Conducte helicoïdal circ. de planxa ac.galv.,D=700mm,g=1mm,munt.superf.</t>
  </si>
  <si>
    <t>BE42-0OC2</t>
  </si>
  <si>
    <t>Conducte helicoïdal circular de planxa d'acer galvanitzat de 700 mm de diàmetre (s/UNE-EN 1506), de gruix 1 mm</t>
  </si>
  <si>
    <t>BEW1-0OXQ</t>
  </si>
  <si>
    <t>Suport estàndard per a conducte circular de 700 mm de diàmetre</t>
  </si>
  <si>
    <t>P-171</t>
  </si>
  <si>
    <t>Conducte helicoïdal circ. de planxa ac.galv.,D=800mm,g=1mm,munt.superf.</t>
  </si>
  <si>
    <t>BE42-0OC4</t>
  </si>
  <si>
    <t>Conducte helicoïdal circular de planxa d'acer galvanitzat de 800 mm de diàmetre (s/UNE-EN 1506), de gruix 1 mm</t>
  </si>
  <si>
    <t>BEW1-0OX7</t>
  </si>
  <si>
    <t>Suport estàndard per a conducte circular de 800 mm de diàmetre</t>
  </si>
  <si>
    <t>P-172</t>
  </si>
  <si>
    <t>Bomba de calor aerotèrmica KOSNER AQUARIS MD 110T R32 PRO MAX</t>
  </si>
  <si>
    <t>BEE0-XAA4</t>
  </si>
  <si>
    <t>Posta en marxa</t>
  </si>
  <si>
    <t>BEE0-XAA3</t>
  </si>
  <si>
    <t>Sonda d'aigua AQUARIS MD R32/TW T5 MD PRO MAX</t>
  </si>
  <si>
    <t>BEE0-XA01</t>
  </si>
  <si>
    <t>BEE0-XAA2</t>
  </si>
  <si>
    <t>Unions flexibles galvanitzades per a tub de ferro de 21/2.</t>
  </si>
  <si>
    <t>BEE0-XAA1</t>
  </si>
  <si>
    <t>Nippel galvanitzats de 21/2x100 amb rosca/ranura.</t>
  </si>
  <si>
    <t>P-173</t>
  </si>
  <si>
    <t>Bomba de calor aerotèrmica KOSNER AQUARIS MD 22T R32 PRO</t>
  </si>
  <si>
    <t>BEE0-XBA4</t>
  </si>
  <si>
    <t>BEE0-XA02</t>
  </si>
  <si>
    <t>BEE0-XAA5</t>
  </si>
  <si>
    <t>Sonda d'aigua AQUARIS T1/T5/TW2/TBT-1/T-SOLAR AQUARIS MD</t>
  </si>
  <si>
    <t>P-174</t>
  </si>
  <si>
    <t>Fan-coil cassette, KOSNER KFCI-300CS 2T 60X60 INVERTER</t>
  </si>
  <si>
    <t>BEJ5-XA01</t>
  </si>
  <si>
    <t>BEJ5-XAA1</t>
  </si>
  <si>
    <t>Panell ´´Roundflow´´</t>
  </si>
  <si>
    <t>P-175</t>
  </si>
  <si>
    <t>Reixa cond. circ. KOSNER E-VOCAR 625x150</t>
  </si>
  <si>
    <t>BEKJ-XA01</t>
  </si>
  <si>
    <t>UN</t>
  </si>
  <si>
    <t>Reixa KOSNER E-VOCAR 625x150</t>
  </si>
  <si>
    <t>P-176</t>
  </si>
  <si>
    <t>Reixa cond. circ. KOSNER E-VOCAR 425x75</t>
  </si>
  <si>
    <t>BEKJ-XA02</t>
  </si>
  <si>
    <t>Reixa KOSNER E-VOCAR 425x75</t>
  </si>
  <si>
    <t>P-177</t>
  </si>
  <si>
    <t>Reixa imp. KOSNER 500x100</t>
  </si>
  <si>
    <t>BEKJ-XAB4</t>
  </si>
  <si>
    <t>Llarguer 100 mm.</t>
  </si>
  <si>
    <t>BEKJ-XA03</t>
  </si>
  <si>
    <t>Reixa KOSNER 500x100</t>
  </si>
  <si>
    <t>BEKJ-XAA3</t>
  </si>
  <si>
    <t>Regulador de cabal 500x100</t>
  </si>
  <si>
    <t>BEKJ-XAB3</t>
  </si>
  <si>
    <t>Llarguer 500 mm.</t>
  </si>
  <si>
    <t>P-178</t>
  </si>
  <si>
    <t>Reixa imp. KOSNER 300x150</t>
  </si>
  <si>
    <t>BEKJ-XA04</t>
  </si>
  <si>
    <t>Reixa KOSNER 300x150</t>
  </si>
  <si>
    <t>BEKJ-XAB6</t>
  </si>
  <si>
    <t>Llarguer 150 mm.</t>
  </si>
  <si>
    <t>BEKJ-XAB5</t>
  </si>
  <si>
    <t>Llarguer 300 mm.</t>
  </si>
  <si>
    <t>P-179</t>
  </si>
  <si>
    <t>Reixa imp. KOSNER 200x150</t>
  </si>
  <si>
    <t>BEKJ-XAB7</t>
  </si>
  <si>
    <t>Llarguer 200 mm.</t>
  </si>
  <si>
    <t>BEKJ-XA05</t>
  </si>
  <si>
    <t>Reixa KOSNER 200x150</t>
  </si>
  <si>
    <t>P-180</t>
  </si>
  <si>
    <t>Reixa imp. KOSNER 200x100</t>
  </si>
  <si>
    <t>BEKJ-XA06</t>
  </si>
  <si>
    <t>Reixa KOSNER 200x100</t>
  </si>
  <si>
    <t>P-181</t>
  </si>
  <si>
    <t>Reixa ret. KOSNER 500x200</t>
  </si>
  <si>
    <t>BEKJ-XA07</t>
  </si>
  <si>
    <t>P-182</t>
  </si>
  <si>
    <t>Reixa ret. KOSNER 400x100</t>
  </si>
  <si>
    <t>BEKJ-XAB9</t>
  </si>
  <si>
    <t>Llarguer 400 mm.</t>
  </si>
  <si>
    <t>BEKJ-XA08</t>
  </si>
  <si>
    <t>P-183</t>
  </si>
  <si>
    <t>Reixa ret. KOSNER 200x100</t>
  </si>
  <si>
    <t>BEKJ-XA09</t>
  </si>
  <si>
    <t>P-184</t>
  </si>
  <si>
    <t>Presa aire exter. KOSNER 500x475</t>
  </si>
  <si>
    <t>P-185</t>
  </si>
  <si>
    <t>Recuperador de calor KOSNER KRC 22 DPL EC F6/F6+F8 SH</t>
  </si>
  <si>
    <t>BEM4-XAA1</t>
  </si>
  <si>
    <t>BEM4-XA01</t>
  </si>
  <si>
    <t>P-186</t>
  </si>
  <si>
    <t>Unitat de filtració UFX-20/20-5.5 F6+F8 230/400V.</t>
  </si>
  <si>
    <t>BEM5-XAA1</t>
  </si>
  <si>
    <t>Variador electrònic de velocitat SD3/A_RFT_5,5_variador</t>
  </si>
  <si>
    <t>BEM5-XAB1</t>
  </si>
  <si>
    <t>Sonda de pressió diferencial</t>
  </si>
  <si>
    <t>BEM5-XA01</t>
  </si>
  <si>
    <t>P-187</t>
  </si>
  <si>
    <t>Unitat de ventilació CJBX-22/22-2 230/400V IE3</t>
  </si>
  <si>
    <t>BEM5-XA02</t>
  </si>
  <si>
    <t>P-188</t>
  </si>
  <si>
    <t>Extractor en línia KE 250 basic KOSNER</t>
  </si>
  <si>
    <t>BEM9-XA01</t>
  </si>
  <si>
    <t>P-189</t>
  </si>
  <si>
    <t>Vas d'expansió Waft 10BAR 300L 11/4 CMR-P</t>
  </si>
  <si>
    <t>BEU6-XA01</t>
  </si>
  <si>
    <t>P-190</t>
  </si>
  <si>
    <t>Vas d'expansió Waft 10BAR 24L 3/4 CMR</t>
  </si>
  <si>
    <t>BEU6-XA02</t>
  </si>
  <si>
    <t>P-191</t>
  </si>
  <si>
    <t>Purgador automàt.aire,llautó,vert.+vàlvula obt.,D=1/2´´</t>
  </si>
  <si>
    <t>BEUC-XA10</t>
  </si>
  <si>
    <t>P-192</t>
  </si>
  <si>
    <t>P-193</t>
  </si>
  <si>
    <t>Tub acer negre s/sold.(S),1´´1/2,sèrie H s/UNE-EN 10255,roscat,dific.mitjà,col.superf.</t>
  </si>
  <si>
    <t>BF18-034O</t>
  </si>
  <si>
    <t>Tub d'acer negre sense soldadura, fabricat amb acer S195 T, d'1´´1/2 de mida de rosca (diàmetre exterior especificat=48,3 mm i DN=40 mm), sèrie H segons UNE-EN 10255</t>
  </si>
  <si>
    <t>B0A1-07L5</t>
  </si>
  <si>
    <t>Abraçadora metàl·lica, de 47 mm de diàmetre interior</t>
  </si>
  <si>
    <t>BFW4-036B</t>
  </si>
  <si>
    <t>Accessori per a tubs d'acer negre 1´´1/2, per a roscar</t>
  </si>
  <si>
    <t>BFYB-037A</t>
  </si>
  <si>
    <t>Part proporcional d'elements de muntatge per a tubs d'acer negre d'1´´1/2, roscat</t>
  </si>
  <si>
    <t>P-194</t>
  </si>
  <si>
    <t>Tub acer negre s/sold.(S),2´´,sèrie H s/UNE-EN 10255,roscat,dific.mitjà,col.superf.</t>
  </si>
  <si>
    <t>B0A1-07LC</t>
  </si>
  <si>
    <t>Abraçadora metàl·lica, de 60 mm de diàmetre interior</t>
  </si>
  <si>
    <t>BF18-034R</t>
  </si>
  <si>
    <t>Tub d'acer negre sense soldadura, fabricat amb acer S195 T, de 2´´ de mida de rosca (diàmetre exterior especificat=60,3 mm i DN=50 mm), sèrie H segons UNE-EN 10255</t>
  </si>
  <si>
    <t>BFYB-037B</t>
  </si>
  <si>
    <t>Part proporcional d'elements de muntatge per a tubs d'acer negre de 2´´, roscat</t>
  </si>
  <si>
    <t>BFW4-036C</t>
  </si>
  <si>
    <t>Accessori per a tubs d'acer negre 2´´, per a roscar</t>
  </si>
  <si>
    <t>P-195</t>
  </si>
  <si>
    <t>Tub acer negre s/sold.(S),2´´1/2,sèrie H s/UNE-EN 10255,roscat,dific.mitjà,col.superf.</t>
  </si>
  <si>
    <t>BF18-034S</t>
  </si>
  <si>
    <t>Tub d'acer negre sense soldadura, fabricat amb acer S195 T, de 2´´1/2 de mida de rosca (diàmetre exterior especificat=76,1 mm i DN=65 mm), sèrie H segons UNE-EN 10255</t>
  </si>
  <si>
    <t>BFYB-037C</t>
  </si>
  <si>
    <t>Part proporcional d'elements de muntatge per a tubs d'acer negre de 2´´1/2, roscat</t>
  </si>
  <si>
    <t>BFW4-036D</t>
  </si>
  <si>
    <t>Accessori per a tubs d'acer negre 2´´1/2, per a roscar</t>
  </si>
  <si>
    <t>B0A1-07KZ</t>
  </si>
  <si>
    <t>Abraçadora metàl·lica, de 75 mm de diàmetre interior</t>
  </si>
  <si>
    <t>P-196</t>
  </si>
  <si>
    <t>Tub acer negre s/sold.(S),3´´,sèrie H s/UNE-EN 10255,roscat,dific.mitjà,col.superf.</t>
  </si>
  <si>
    <t>BF18-034U</t>
  </si>
  <si>
    <t>Tub d'acer negre sense soldadura, fabricat amb acer S195 T, de 3´´ de mida de rosca (diàmetre exterior especificat=88,9 mm i DN=80 mm), sèrie H segons UNE-EN 10255</t>
  </si>
  <si>
    <t>BFYB-037D</t>
  </si>
  <si>
    <t>Part proporcional d'elements de muntatge per a tubs d'acer negre de 3´´, roscat</t>
  </si>
  <si>
    <t>BFW4-036E</t>
  </si>
  <si>
    <t>Accessori per a tubs d'acer negre 3´´, per a roscar</t>
  </si>
  <si>
    <t>B0A1-07L1</t>
  </si>
  <si>
    <t>Abraçadora metàl·lica, de 90 mm de diàmetre interior</t>
  </si>
  <si>
    <t>P-197</t>
  </si>
  <si>
    <t>Can. UPONOR UNIPIPE MLC PERT-AL-PERT BARRA 50x4'5 1013449 + ARMAFLEX AF-EVO-5-054</t>
  </si>
  <si>
    <t>BF90-XA01</t>
  </si>
  <si>
    <t>C. UPONOR UNIPIPE MLC PERT-AL-PERT BARRA 50x4'5 1013449 + ARMAFLEX AF-EVO-5-054</t>
  </si>
  <si>
    <t>BFWF-09VD</t>
  </si>
  <si>
    <t>Accessori per a tubs de polietilè multicapa, de 50 mm de diàmetre nominal exterior, metàl·lic, per a connectar a pressió</t>
  </si>
  <si>
    <t>B0A1-07KB</t>
  </si>
  <si>
    <t>Abraçadora plàstica, de 50 mm de diàmetre interior</t>
  </si>
  <si>
    <t>P-198</t>
  </si>
  <si>
    <t>Tub PVC,DN=160mm,PN=16bar,unió elàst.UNE-EN 1452-2,dific.mitjà,col.fons rasa</t>
  </si>
  <si>
    <t>BFYG-08X2</t>
  </si>
  <si>
    <t>Part proporcional d'elements de muntatge per a tub de PVC-U a pressió, de 160 mm de diàmetre nominal exterior, unió elàstica amb anella elastomèrica d'estanquitat</t>
  </si>
  <si>
    <t>BFA7-08SG</t>
  </si>
  <si>
    <t>Tub de PVC de 160 mm de diàmetre nominal, de 6 bar de pressió nominal, per a unió elàstica amb anella elastomèrica d'estanquitat, segons la norma UNE-EN 1452-2</t>
  </si>
  <si>
    <t>BFWB-08VA</t>
  </si>
  <si>
    <t>Accessori per a tub de PVC-U a pressió, de 160 mm de diàmetre nominal exterior, per a unió elàstica amb anella elastomèrica</t>
  </si>
  <si>
    <t>P-199</t>
  </si>
  <si>
    <t>Tub PVC,DN=50mm,PN=16bar,encolatUNE-EN 1452-2,dific.mitjà,col.fons rasa</t>
  </si>
  <si>
    <t>BFYG-08XO</t>
  </si>
  <si>
    <t>Part proporcional d'elements de muntatge per a tub de PVC-U a pressió, de 50 mm de diàmetre nominal exterior, encolat</t>
  </si>
  <si>
    <t>BFA7-08SN</t>
  </si>
  <si>
    <t>Tub de PVC de 50 mm de diàmetre nominal, de 16 bar de pressió nominal, per a encolar, segons la norma UNE-EN 1452-2</t>
  </si>
  <si>
    <t>BFWB-08VV</t>
  </si>
  <si>
    <t>Accessori per a tub de PVC-U a pressió, de 50 mm de diàmetre nominal exterior, per a encolar</t>
  </si>
  <si>
    <t>P-200</t>
  </si>
  <si>
    <t>Tub PVC,DN=200mm,PN=16bar,unió elàst.UNE-EN 1452-2,dific.mitjà,col.fons rasa</t>
  </si>
  <si>
    <t>BFA7-08SK</t>
  </si>
  <si>
    <t>Tub de PVC de 200 mm de diàmetre nominal, de 6 bar de pressió nominal, per a unió elàstica amb anella elastomèrica d'estanquitat, segons la norma UNE-EN 1452-2</t>
  </si>
  <si>
    <t>BFWB-08VC</t>
  </si>
  <si>
    <t>Accessori per a tub de PVC-U a pressió, de 200 mm de diàmetre nominal exterior, per a unió elàstica amb anella elastomèrica</t>
  </si>
  <si>
    <t>BFYG-08X4</t>
  </si>
  <si>
    <t>Part proporcional d'elements de muntatge per a tub de PVC-U a pressió, de 200 mm de diàmetre nominal exterior, unió elàstica amb anella elastomèrica d'estanquitat</t>
  </si>
  <si>
    <t>P-201</t>
  </si>
  <si>
    <t>Tub PVC,DN=250mm,PN=16bar,unió elàst.UNE-EN 1452-2,dific.mitjà,col.fons rasa</t>
  </si>
  <si>
    <t>BFWB-08VE</t>
  </si>
  <si>
    <t>Accessori per a tub de PVC-U a pressió, de 250 mm de diàmetre nominal exterior, per a unió elàstica amb anella elastomèrica</t>
  </si>
  <si>
    <t>BFYG-08X6</t>
  </si>
  <si>
    <t>Part proporcional d'elements de muntatge per a tub de PVC-U a pressió, de 250 mm de diàmetre nominal exterior, unió elàstica amb anella elastomèrica d'estanquitat</t>
  </si>
  <si>
    <t>BFA7-08SQ</t>
  </si>
  <si>
    <t>Tub de PVC de 250 mm de diàmetre nominal, de 6 bar de pressió nominal, per a unió elàstica amb anella elastomèrica d'estanquitat, segons la norma UNE-EN 1452-2</t>
  </si>
  <si>
    <t>P-202</t>
  </si>
  <si>
    <t>P-203</t>
  </si>
  <si>
    <t>Tubo PVC,DN=125mm,PN=16bar,unión elást.UNE-EN 1452-2,dific.mediano,col.superf.</t>
  </si>
  <si>
    <t>P-204</t>
  </si>
  <si>
    <t>Tub PVC,DN=90mm,PN=16bar,unió elàst.UNE-EN 1452-2,dific.mitjà,col.superf.</t>
  </si>
  <si>
    <t>BFYG-08XC</t>
  </si>
  <si>
    <t>Part proporcional d'elements de muntatge per a tub de PVC-U a pressió, de 90 mm de diàmetre nominal exterior, unió elàstica amb anella elastomèrica d'estanquitat</t>
  </si>
  <si>
    <t>BFWB-08VK</t>
  </si>
  <si>
    <t>Accessori per a tub de PVC-U a pressió, de 90 mm de diàmetre nominal exterior, per a unió elàstica amb anella elastomèrica</t>
  </si>
  <si>
    <t>B0A1-07JQ</t>
  </si>
  <si>
    <t>Abraçadora acer galvanitzat (isofònica), de 90 mm de diàmetre interior</t>
  </si>
  <si>
    <t>BFA7-08RR</t>
  </si>
  <si>
    <t>Tub de PVC de 90 mm de diàmetre nominal, de 6 bar de pressió nominal, per a unió elàstica amb anella elastomèrica d'estanquitat, segons la norma UNE-EN 1452-2</t>
  </si>
  <si>
    <t>P-205</t>
  </si>
  <si>
    <t>P-206</t>
  </si>
  <si>
    <t>Tub PVC,DN=160mm,PN=16bar,unió elàst.UNE-EN 1452-2,dific.mitjà,col.superf.</t>
  </si>
  <si>
    <t>B0A1-07K1</t>
  </si>
  <si>
    <t>Abraçadora acer galvanitzat (isofònica), de 160 mm de diàmetre interior</t>
  </si>
  <si>
    <t>P-207</t>
  </si>
  <si>
    <t>Tub PVC,DN=110mm,PN=16bar,unió elàst.UNE-EN 1452-2,dific.mitjà,col.superf.</t>
  </si>
  <si>
    <t>BFA7-08RV</t>
  </si>
  <si>
    <t>Tub de PVC de 110 mm de diàmetre nominal, de 6 bar de pressió nominal, per a unió elàstica amb anella elastomèrica d'estanquitat, segons la norma UNE-EN 1452-2</t>
  </si>
  <si>
    <t>BFYG-08XE</t>
  </si>
  <si>
    <t>Part proporcional d'elements de muntatge per a tub de PVC-U a pressió, de 110 mm de diàmetre nominal exterior, unió elàstica amb anella elastomèrica d'estanquitat</t>
  </si>
  <si>
    <t>B0A1-07JW</t>
  </si>
  <si>
    <t>Abraçadora acer galvanitzat (isofònica), de 110 mm de diàmetre interior</t>
  </si>
  <si>
    <t>BFWB-08VM</t>
  </si>
  <si>
    <t>Accessori per a tub de PVC-U a pressió, de 110 mm de diàmetre nominal exterior, per a unió elàstica amb anella elastomèrica</t>
  </si>
  <si>
    <t>P-208</t>
  </si>
  <si>
    <t>Tub PVC,DN=40mm,PN=16bar,encolatUNE-EN 1452-2,dific.mitjà,col.superf.</t>
  </si>
  <si>
    <t>BFWB-08VU</t>
  </si>
  <si>
    <t>Accessori per a tub de PVC-U a pressió, de 40 mm de diàmetre nominal exterior, per a encolar</t>
  </si>
  <si>
    <t>BFA7-08SY</t>
  </si>
  <si>
    <t>Tub de PVC de 40 mm de diàmetre nominal, de 6 bar de pressió nominal, per a encolar, segons la norma UNE-EN 1452-2</t>
  </si>
  <si>
    <t>BFYG-08XN</t>
  </si>
  <si>
    <t>Part proporcional d'elements de muntatge per a tub de PVC-U a pressió, de 40 mm de diàmetre nominal exterior, encolat</t>
  </si>
  <si>
    <t>B0A1-07KP</t>
  </si>
  <si>
    <t>Abraçadora plàstica, de 40 mm de diàmetre interior</t>
  </si>
  <si>
    <t>P-209</t>
  </si>
  <si>
    <t>P-210</t>
  </si>
  <si>
    <t>Tub PVC,DN=90mm,PN=16bar,unió elàst.UNE-EN 1452-2,dific.mitjà,col.fons rasa</t>
  </si>
  <si>
    <t>P-211</t>
  </si>
  <si>
    <t>Tubs muntants i distribucions generals d'aigua tub poliet.retic.D=16mm,g=1,8mm,sèrie 4 segons UNE-EN</t>
  </si>
  <si>
    <t>BFWF-09RR</t>
  </si>
  <si>
    <t>Accessori per a tubs de polietilè reticulat, de 16 mm de diàmetre nominal exterior, metàl·lic, per a connectar a pressió</t>
  </si>
  <si>
    <t>BFYH-0A43</t>
  </si>
  <si>
    <t>Part proporcional d'elements de muntatge per a tubs de polietilè reticulat, de 16 mm de diàmetre nominal exterior, per a connectar a pressió</t>
  </si>
  <si>
    <t>BFB5-1PN7</t>
  </si>
  <si>
    <t>Tub de polietilè reticulat de 16 mm de diàmetre nominal exterior i 1,8 mm de gruix, de la sèrie 4 segons UNE-EN ISO 15875-2</t>
  </si>
  <si>
    <t>B0A1-07KM</t>
  </si>
  <si>
    <t>Abraçadora plàstica, de 16 mm de diàmetre interior</t>
  </si>
  <si>
    <t>P-212</t>
  </si>
  <si>
    <t>Tubs muntants i distribucions generals d'aigua tub poliet.retic.D=20mm,g=1,9mm,sèrie 5 segons UNE-EN</t>
  </si>
  <si>
    <t>BFWF-09RY</t>
  </si>
  <si>
    <t>Accessori per a tubs de polietilè reticulat, de 20 mm de diàmetre nominal exterior, metàl·lic, per a connectar a pressió</t>
  </si>
  <si>
    <t>B0A1-07KK</t>
  </si>
  <si>
    <t>Abraçadora plàstica, de 20 mm de diàmetre interior</t>
  </si>
  <si>
    <t>BFYH-0A45</t>
  </si>
  <si>
    <t>Part proporcional d'elements de muntatge per a tubs de polietilè reticulat, de 20 mm de diàmetre nominal exterior, per a connectar a pressió</t>
  </si>
  <si>
    <t>BFB5-1PMC</t>
  </si>
  <si>
    <t>Tub de polietilè reticulat de 20 mm de diàmetre nominal exterior i 1,9 mm de gruix, de la sèrie 5 segons UNE-EN ISO 15875-2</t>
  </si>
  <si>
    <t>P-213</t>
  </si>
  <si>
    <t>Tubs muntants i distribucions generals d'aigua tub poliet.retic.D=25mm,g=2,3mm,sèrie 5 segons UNE-EN</t>
  </si>
  <si>
    <t>B0A1-07KL</t>
  </si>
  <si>
    <t>Abraçadora plàstica, de 25 mm de diàmetre interior</t>
  </si>
  <si>
    <t>BFB5-1PME</t>
  </si>
  <si>
    <t>Tub de polietilè reticulat de 25 mm de diàmetre nominal exterior i 2,3 mm de gruix, de la sèrie 5 segons UNE-EN ISO 15875-2</t>
  </si>
  <si>
    <t>BFWF-09S2</t>
  </si>
  <si>
    <t>Accessori per a tubs de polietilè reticulat, de 25 mm de diàmetre nominal exterior, metàl·lic, per a connectar a pressió</t>
  </si>
  <si>
    <t>BFYH-0A47</t>
  </si>
  <si>
    <t>Part proporcional d'elements de muntatge per a tubs de polietilè reticulat, de 25 mm de diàmetre nominal exterior, per a connectar a pressió</t>
  </si>
  <si>
    <t>P-214</t>
  </si>
  <si>
    <t>Tubs muntants i distribucions generals d'aigua tub poliet.retic.D=32mm,g=2,9mm,sèrie 5 segons UNE-EN</t>
  </si>
  <si>
    <t>B0A1-07KF</t>
  </si>
  <si>
    <t>Abraçadora plàstica, de 32 mm de diàmetre interior</t>
  </si>
  <si>
    <t>BFWF-09S4</t>
  </si>
  <si>
    <t>Accessori per a tubs de polietilè reticulat, de 32 mm de diàmetre nominal exterior, metàl·lic, per a connectar a pressió</t>
  </si>
  <si>
    <t>BFB5-1PMG</t>
  </si>
  <si>
    <t>Tub de polietilè reticulat de 32 mm de diàmetre nominal exterior i 2,9 mm de gruix, de la sèrie 5 segons UNE-EN ISO 15875-2</t>
  </si>
  <si>
    <t>BFYH-0A4J</t>
  </si>
  <si>
    <t>Part proporcional d'elements de muntatge per a tubs de polietilè reticulat, de 32 mm de diàmetre nominal exterior, per a connectar a pressió</t>
  </si>
  <si>
    <t>P-215</t>
  </si>
  <si>
    <t>Tubs muntants i distribucions generals d'aigua tub poliet.retic.D=40mm,g=3,7mm,sèrie 5 segons UNE-EN</t>
  </si>
  <si>
    <t>BFYH-0A49</t>
  </si>
  <si>
    <t>Part proporcional d'elements de muntatge per a tubs de polietilè reticulat, de 40 mm de diàmetre nominal exterior, per a connectar a pressió</t>
  </si>
  <si>
    <t>BFB5-1PMI</t>
  </si>
  <si>
    <t>Tub de polietilè reticulat de 40 mm de diàmetre nominal exterior i 3,7 mm de gruix, de la sèrie 5 segons UNE-EN ISO 15875-2</t>
  </si>
  <si>
    <t>BFWF-09S8</t>
  </si>
  <si>
    <t>Accessori per a tubs de polietilè reticulat, de 40 mm de diàmetre nominal exterior, metàl·lic, per a connectar a pressió</t>
  </si>
  <si>
    <t>P-216</t>
  </si>
  <si>
    <t>Tubs muntants i distribucions generals d'aigua tub poliet.retic.D=50mm,g=4,6mm,sèrie 5 segons UNE-EN</t>
  </si>
  <si>
    <t>BFYH-0A5V</t>
  </si>
  <si>
    <t>Part proporcional d'elements de muntatge per a tubs de polietilè reticulat, de 50 mm de diàmetre nominal exterior, per a connectar a pressió</t>
  </si>
  <si>
    <t>BFWF-09VE</t>
  </si>
  <si>
    <t>Accessori per a tubs de polietilè reticulat, de 50 mm de diàmetre nominal exterior, metàl·lic, per a connectar a pressió</t>
  </si>
  <si>
    <t>BFB5-1PMK</t>
  </si>
  <si>
    <t>Tub de polietilè reticulat de 50 mm de diàmetre nominal exterior i 4,6 mm de gruix, de la sèrie 5 segons UNE-EN ISO 15875-2</t>
  </si>
  <si>
    <t>P-217</t>
  </si>
  <si>
    <t>Tub PP-R pressió,DN=90x8,2mm,sèrie S 5,soldat,dific.mitjà,col.superf.+aïllament</t>
  </si>
  <si>
    <t>BFC0-XA01</t>
  </si>
  <si>
    <t>Tub PP-R pressió,DN=90x8,2mm,sèrie S 5+aïllament</t>
  </si>
  <si>
    <t>BFWA-0AP9</t>
  </si>
  <si>
    <t>Accessori per a tubs de polipropilè a pressió, de 90 mm de diàmetre, per a soldar</t>
  </si>
  <si>
    <t>BFYF-0AQ4</t>
  </si>
  <si>
    <t>Part proporcional d'elements de muntatge per a tubs de polipropilè a pressió, de 90 mm de, soldat</t>
  </si>
  <si>
    <t>P-218</t>
  </si>
  <si>
    <t>Tub PP-R pressió,DN=63x5,8mm,sèrie S 5,soldat,dific.mitjà,col.superf+aïllament</t>
  </si>
  <si>
    <t>BFYF-0AQ8</t>
  </si>
  <si>
    <t>Part proporcional d'elements de muntatge per a tubs de polipropilè a pressió, de 63 mm de, soldat</t>
  </si>
  <si>
    <t>B0A1-07JT</t>
  </si>
  <si>
    <t>Abraçadora acer galvanitzat (isofònica), de 60 mm de diàmetre interior</t>
  </si>
  <si>
    <t>BFWA-0APD</t>
  </si>
  <si>
    <t>Accessori per a tubs de polipropilè a pressió, de 63 mm de diàmetre, per a soldar</t>
  </si>
  <si>
    <t>BFC0-XA02</t>
  </si>
  <si>
    <t>Tub PP-R pressió,DN=63x5,8mm,sèrie S 5+aïllament</t>
  </si>
  <si>
    <t>P-219</t>
  </si>
  <si>
    <t>Tub PP-R pressió,DN=110x10mm,sèrie S 5,soldat,dific.mitjà,col.superf.+aïllament</t>
  </si>
  <si>
    <t>BFWA-0APA</t>
  </si>
  <si>
    <t>Accessori per a tubs de polipropilè a pressió, de 110 mm de diàmetre, per a soldar</t>
  </si>
  <si>
    <t>BFYF-0AQ5</t>
  </si>
  <si>
    <t>Part proporcional d'elements de muntatge per a tubs de polipropilè a pressió, de 110 mm de, soldat</t>
  </si>
  <si>
    <t>BFC0-XA03</t>
  </si>
  <si>
    <t>Tub PP-R pressió,DN=110x10mm,sèrie S 5+aïllament</t>
  </si>
  <si>
    <t>P-220</t>
  </si>
  <si>
    <t>P-221</t>
  </si>
  <si>
    <t>Manig.EPDM+rosca,DN=1´´,cos cautx.EPDM+niló,rosca fosa maleable,Pmàx.=10bar,Tmàx=110°C,roscat</t>
  </si>
  <si>
    <t>BFM4-215Y</t>
  </si>
  <si>
    <t>Maniguet antivibratori d'EPDM amb rosca, de diàmetre nominal 1´´, cos de cautxú EPDM reforçat amb niló, rosca de connexió de fosa maleable, pressió màxima 10 bar, temperatura màxima 110 °C</t>
  </si>
  <si>
    <t>P-222</t>
  </si>
  <si>
    <t>Aïllament tèrmic escum.elastom.,fluids (-50 i 150°C),D=15mm,g=9mm,s/HCFC-CFC,factor dif.vapor&gt;= 7000</t>
  </si>
  <si>
    <t>BFY3-065I</t>
  </si>
  <si>
    <t>Part proporcional d'elements de muntatge per a aïllament tèrmic d'escuma elastomèrica, de 9 mm de gruix</t>
  </si>
  <si>
    <t>BFQ0-0DLQ</t>
  </si>
  <si>
    <t>Aïllament tèrmic d'escuma elastomèrica per a canonades que transporten fluids a temperatura entre -50°C i 150°C, per a tub de diàmetre exterior 15 mm, de 9 mm de gruix, classe de reacció al foc BL-s2, d0 segons norma UNE-EN 13501-1, sense HCFC-CFC, amb un factor de resistència a la difusió del vapor d'aigua &gt;= 7000</t>
  </si>
  <si>
    <t>P-223</t>
  </si>
  <si>
    <t>Aïllament tèrmic escum.elastom.,fluids (-50 i 150°C),D=22mm,g=9mm,s/HCFC-CFC,factor dif.vapor&gt;= 7000</t>
  </si>
  <si>
    <t>BFQ0-0DLS</t>
  </si>
  <si>
    <t>Aïllament tèrmic d'escuma elastomèrica per a canonades que transporten fluids a temperatura entre -50°C i 150°C, per a tub de diàmetre exterior 22 mm, de 9 mm de gruix, classe de reacció al foc BL-s2, d0 segons norma UNE-EN 13501-1, sense HCFC-CFC, amb un factor de resistència a la difusió del vapor d'aigua &gt;= 7000</t>
  </si>
  <si>
    <t>P-224</t>
  </si>
  <si>
    <t>Aïllament tèrmic escum.elastom.,fluids (-50 i 150°C),D=28mm,g=9mm,s/HCFC-CFC,factor dif.vapor&gt;= 7000</t>
  </si>
  <si>
    <t>BFQ0-0DLT</t>
  </si>
  <si>
    <t>Aïllament tèrmic d'escuma elastomèrica per a canonades que transporten fluids a temperatura entre -50°C i 150°C, per a tub de diàmetre exterior 28 mm, de 9 mm de gruix, classe de reacció al foc BL-s2, d0 segons norma UNE-EN 13501-1, sense HCFC-CFC, amb un factor de resistència a la difusió del vapor d'aigua &gt;= 7000</t>
  </si>
  <si>
    <t>P-225</t>
  </si>
  <si>
    <t>Aïllament tèrmic escum.elastom.,fluids (-50 i 150°C),D=35mm,g=9mm,s/HCFC-CFC,factor dif.vapor&gt;= 7000</t>
  </si>
  <si>
    <t>BFQ0-0DLU</t>
  </si>
  <si>
    <t>Aïllament tèrmic d'escuma elastomèrica per a canonades que transporten fluids a temperatura entre -50°C i 150°C, per a tub de diàmetre exterior 35 mm, de 9 mm de gruix, classe de reacció al foc BL-s2, d0 segons norma UNE-EN 13501-1, sense HCFC-CFC, amb un factor de resistència a la difusió del vapor d'aigua &gt;= 7000</t>
  </si>
  <si>
    <t>P-226</t>
  </si>
  <si>
    <t>Aïllament tèrmic escum.elastom.,fluids (-50 i 150°C),D=42mm,g=9mm,s/HCFC-CFC,factor dif.vapor&gt;= 7000</t>
  </si>
  <si>
    <t>BFQ0-0DLV</t>
  </si>
  <si>
    <t>Aïllament tèrmic d'escuma elastomèrica per a canonades que transporten fluids a temperatura entre -50°C i 150°C, per a tub de diàmetre exterior 42 mm, de 9 mm de gruix, classe de reacció al foc BL-s2, d0 segons norma UNE-EN 13501-1, sense HCFC-CFC, amb un factor de resistència a la difusió del vapor d'aigua &gt;= 7000</t>
  </si>
  <si>
    <t>P-227</t>
  </si>
  <si>
    <t>Aïllament tèrmic escum.elastom.,fluids (-50 i 150°C),D=15mm,g=32mm,s/HCFC-CFC,factor dif.vapor&gt;= 700</t>
  </si>
  <si>
    <t>BFQ0-0DNL</t>
  </si>
  <si>
    <t>Aïllament tèrmic d'escuma elastomèrica per a canonades que transporten fluids a temperatura entre -50°C i 150°C, per a tub de diàmetre exterior 15 mm, de 32 mm de gruix, classe de reacció al foc BL-s2, d0 segons norma UNE-EN 13501-1, sense HCFC-CFC, amb un factor de resistència a la difusió del vapor d'aigua &gt;= 7000</t>
  </si>
  <si>
    <t>BFY3-065L</t>
  </si>
  <si>
    <t>Part proporcional d'elements de muntatge per a aïllament tèrmic d'escuma elastomèrica, de 32 mm de gruix</t>
  </si>
  <si>
    <t>P-228</t>
  </si>
  <si>
    <t>Aïllament tèrmic escum.elastom.,fluids (-50 i 150°C),D=22mm,g=32mm,s/HCFC-CFC,factor dif.vapor&gt;= 700</t>
  </si>
  <si>
    <t>BFQ0-0DNN</t>
  </si>
  <si>
    <t>Aïllament tèrmic d'escuma elastomèrica per a canonades que transporten fluids a temperatura entre -50°C i 150°C, per a tub de diàmetre exterior 22 mm, de 32 mm de gruix, classe de reacció al foc BL-s2, d0 segons norma UNE-EN 13501-1, sense HCFC-CFC, amb un factor de resistència a la difusió del vapor d'aigua &gt;= 7000</t>
  </si>
  <si>
    <t>P-229</t>
  </si>
  <si>
    <t>Aïllament tèrmic escum.elastom.,fluids (-50 i 150°C),D=48mm,g=9mm,s/HCFC-CFC,factor dif.vapor&gt;= 7000</t>
  </si>
  <si>
    <t>BFQ0-0DLW</t>
  </si>
  <si>
    <t>Aïllament tèrmic d'escuma elastomèrica per a canonades que transporten fluids a temperatura entre -50°C i 150°C, per a tub de diàmetre exterior 48 mm, de 9 mm de gruix, classe de reacció al foc BL-s2, d0 segons norma UNE-EN 13501-1, sense HCFC-CFC, amb un factor de resistència a la difusió del vapor d'aigua &gt;= 7000</t>
  </si>
  <si>
    <t>P-230</t>
  </si>
  <si>
    <t>Armari met. provisional comptadors</t>
  </si>
  <si>
    <t>A01-FEPD</t>
  </si>
  <si>
    <t>Ajudant electricista</t>
  </si>
  <si>
    <t>A0F-000E</t>
  </si>
  <si>
    <t>Oficial 1a electricista</t>
  </si>
  <si>
    <t>BG10-0G4Y</t>
  </si>
  <si>
    <t>Armari metàl. + formació bancada</t>
  </si>
  <si>
    <t>BGW0-0950</t>
  </si>
  <si>
    <t>Part proporcional d'accessoris per a armaris metàl·lics</t>
  </si>
  <si>
    <t>P-231</t>
  </si>
  <si>
    <t>Quadre General de Distribució (QGD)</t>
  </si>
  <si>
    <t>BG10-QU01</t>
  </si>
  <si>
    <t>P-232</t>
  </si>
  <si>
    <t>Quadre General de Distribució d'Emergència (QGD-E)</t>
  </si>
  <si>
    <t>BG10-QU02</t>
  </si>
  <si>
    <t>P-233</t>
  </si>
  <si>
    <t>Subquadre de fotovoltaica de 23 kW</t>
  </si>
  <si>
    <t>BG10-QU05</t>
  </si>
  <si>
    <t>P-234</t>
  </si>
  <si>
    <t>Connexionat a QGD</t>
  </si>
  <si>
    <t>P-235</t>
  </si>
  <si>
    <t>Caixa deriv.plàstic,100x100mm,prot.IP-40,munt.superf.</t>
  </si>
  <si>
    <t>BG12-0G56</t>
  </si>
  <si>
    <t>Caixa de derivació quadrada de plàstic, de 100x100 mm, amb grau de protecció IP-40 i per a muntar superficialment</t>
  </si>
  <si>
    <t>BGW2-093M</t>
  </si>
  <si>
    <t>Part proporcional d'accessoris de caixa de derivació quadrada</t>
  </si>
  <si>
    <t>P-236</t>
  </si>
  <si>
    <t>C.G.P.polièst.+fibra,160A,UNESA 7,BUC, IP-43, IK09,munt.superf.</t>
  </si>
  <si>
    <t>BG16-0BW8</t>
  </si>
  <si>
    <t>Caixa general de protecció de polièster reforçat amb fibra de vidre, de 160 A, segons esquema Unesa número 7, seccionable en càrrega (BUC), inclosa base portafusibles trifàsica (sense fusibles), neutre seccionable, borns de connexió i grau de protecció IP-43, IK09</t>
  </si>
  <si>
    <t>BGW2-093I</t>
  </si>
  <si>
    <t>Part proporcional d'accessoris de caixa general de protecció</t>
  </si>
  <si>
    <t>P-237</t>
  </si>
  <si>
    <t>C.G.P.polièst.+fibra,63A,UNESA 7, IP-43, IK09,munt.superf.</t>
  </si>
  <si>
    <t>BG16-0BVP</t>
  </si>
  <si>
    <t>Caixa general de protecció de polièster reforçat amb fibra de vidre, de 63 A, segons esquema Unesa número 7, inclosa base portafusibles trifàsica (sense fusibles), neutre seccionable, borns de connexió i grau de protecció IP-43, IK09</t>
  </si>
  <si>
    <t>P-238</t>
  </si>
  <si>
    <t>CPM TMF10, 80-160A (55-111 kW),400V,s/compt.,s/IGA,s/protect.ID,col.superf.</t>
  </si>
  <si>
    <t>BG1B-H64M</t>
  </si>
  <si>
    <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630x1440x171 mm, amb base de fusibles (sense incloure els fusibles), sense equip de comptage, sense IGA, sense protecció diferencial</t>
  </si>
  <si>
    <t>P-239</t>
  </si>
  <si>
    <t>CPM TMF1, 25-63 A (17,32-43,64 kW),400V,s/compt.,s/ICP-M,s/ID,col.superf.</t>
  </si>
  <si>
    <t>BG1B-H64P</t>
  </si>
  <si>
    <t>Conjunt de protecció i mesura del tipus TMF1 per a subministrament trifàsic individual superior a 15 kW, per a mesura directa, potència entre 17,32 kW i 43,64 kW (entre 25 A i 63 A), tensió de 400 V, format per conjunt de caixes modulars de doble aïllament de polièster reforçat amb fibra de vidre de mides totals 540x810x171 mm, amb base de fusibles (sense incloure els fusibles), sense equip de comptage, sense ICP-M i sense interruptor diferencial</t>
  </si>
  <si>
    <t>P-240</t>
  </si>
  <si>
    <t>Treballs d'ajuda de connexió a escomesa de subministrament normal</t>
  </si>
  <si>
    <t>P-241</t>
  </si>
  <si>
    <t>Treballs d'ajuda de connexió a escomesa de subministrament complementari d'emergències</t>
  </si>
  <si>
    <t>P-242</t>
  </si>
  <si>
    <t>Treballs d'ajuda de connexió a escomesa del pavelló existent</t>
  </si>
  <si>
    <t>P-243</t>
  </si>
  <si>
    <t>Safata de reixeta model Rejiband-35x60, instal·lat, incloent accessoris i elements de fixació.</t>
  </si>
  <si>
    <t>BG2J-XA01</t>
  </si>
  <si>
    <t>Safata de reixeta model Rejiband-35x60,</t>
  </si>
  <si>
    <t>P-244</t>
  </si>
  <si>
    <t>Safata de reixeta model Rejiband-35x100, instal·lat, incloent accessoris i elements de fixació.</t>
  </si>
  <si>
    <t>BG2J-XA02</t>
  </si>
  <si>
    <t>Safata de reixeta model Rejiband-35x100,</t>
  </si>
  <si>
    <t>P-245</t>
  </si>
  <si>
    <t>Tub corbable corrugat PE,doble capa,DN=110mm,28J,450N,canal.sot.</t>
  </si>
  <si>
    <t>BG2Q-1KTC</t>
  </si>
  <si>
    <t>Tub corbable corrugat de polietilè, de doble capa, llisa la interior i corrugada l'exterior, de 110 mm de diàmetre nominal, aïllant i no propagador de la flama, resistència a l'impacte de 28 J, resistència a compressió de 450 N, per a canalitzacions soterrades</t>
  </si>
  <si>
    <t>P-246</t>
  </si>
  <si>
    <t>Tub corbable corrugat PE,doble capa,DN=75mm,20J,450N,canal.sot.</t>
  </si>
  <si>
    <t>BG2Q-1KTD</t>
  </si>
  <si>
    <t>Tub corbable corrugat de polietilè, de doble capa, llisa la interior i corrugada l'exterior, de 75 mm de diàmetre nominal, aïllant i no propagador de la flama, resistència a l'impacte de 20 J, resistència a compressió de 450 N, per a canalitzacions soterrades</t>
  </si>
  <si>
    <t>P-247</t>
  </si>
  <si>
    <t>Tub flexible corrugat plàstic s/halògens,DN=50mmbaixa emissió fums,2J,320N,2000V,encastat</t>
  </si>
  <si>
    <t>BG2Q-1KSY</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</si>
  <si>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t>
  </si>
  <si>
    <t>P-248</t>
  </si>
  <si>
    <t>Tub flexible corrugat plàstic s/halògens,DN=40mmbaixa emissió fums,2J,320N,2000V,encastat</t>
  </si>
  <si>
    <t>BG2Q-1KT1</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</si>
  <si>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t>
  </si>
  <si>
    <t>P-249</t>
  </si>
  <si>
    <t>Tub flexible corrugat plàstic s/halògens,DN=20mmbaixa emissió fums,2J,320N,2000V,encastat</t>
  </si>
  <si>
    <t>BG2Q-1KT4</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</si>
  <si>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t>
  </si>
  <si>
    <t>P-250</t>
  </si>
  <si>
    <t>Tub flexible corrugat plàstic s/halògens,DN=20mmbaixa emissió fums,2J,320N,2000V,sob/sostremort</t>
  </si>
  <si>
    <t>P-251</t>
  </si>
  <si>
    <t>P-252</t>
  </si>
  <si>
    <t>Tub rígid acer galv.,DN=20mm,impacte=20J,resist.compress.=4000N,unió roscada+munt.superf.</t>
  </si>
  <si>
    <t>BGWC-09N6</t>
  </si>
  <si>
    <t>Part proporcional d'accessoris per a tubs rígids d'acer</t>
  </si>
  <si>
    <t>BG2O-1KW4</t>
  </si>
  <si>
    <t>Tub rígid d'acer galvanitzat, de 20 mm de diàmetre nominal, resistència a l'impacte de 20 J, resistència a compressió de 4000 N, per a roscar</t>
  </si>
  <si>
    <t>PG2P-6T0M</t>
  </si>
  <si>
    <t>Tub rígid de PVC, de 20 mm de diàmetre nominal, aïllant i no propagador de la flama, amb una resistència a l'impacte de 2 J, resistència a compressió de 1250 N i una rigidesa dielèctrica de 2000 V, amb unió roscada i muntat superficialment</t>
  </si>
  <si>
    <t>Tub rígid PVC,DN=20mm,impacte=2J,resist.compress.=1250N,unió roscada+munt.superf.</t>
  </si>
  <si>
    <t>BGWC-09N4</t>
  </si>
  <si>
    <t>Part proporcional d'accessoris per a tubs rígids de PVC</t>
  </si>
  <si>
    <t>BG2P-1KUW</t>
  </si>
  <si>
    <t>Tub rígid de PVC, de 20 mm de diàmetre nominal, aïllant i no propagador de la flama, amb una resistència a l'impacte de 2 J, resistència a compressió de 1250 N i una rigidesa dielèctrica de 2000 V</t>
  </si>
  <si>
    <t>PG33-E68R</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</si>
  <si>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tub</t>
  </si>
  <si>
    <t>Cable 0,6/1 kV RZ1-K (AS), 1x16mm2,col.tub</t>
  </si>
  <si>
    <t>BG33-G2SW</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</si>
  <si>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t>
  </si>
  <si>
    <t>PG33-E6D3</t>
  </si>
  <si>
    <t>Cable amb conductor de coure de tensió assignada0,6/1 kV, de designació RZ1-K (AS), construcció segons norma UNE 21123-4, tripolar, de secció 3x35 mm2, amb coberta del cable de poliolefines, classe de reacció al foc Cca-s1b, d1, a1 segons la norma UNE-EN 50575 amb baixa emissió fums, col·locat en tub</t>
  </si>
  <si>
    <t>Cable 0,6/1 kV RZ1-K (AS), 3x35mm2,col.tub</t>
  </si>
  <si>
    <t>BG33-G2VJ</t>
  </si>
  <si>
    <t>Cable amb conductor de coure de tensió assignada0,6/1 kV, de designació RZ1-K (AS), construcció segons norma UNE 21123-4, tripolar, de secció 3x35 mm2, amb coberta del cable de poliolefines, classe de reacció al foc Cca-s1b, d1, a1 segons la norma UNE-EN 50575 amb baixa emissió fums</t>
  </si>
  <si>
    <t>P-253</t>
  </si>
  <si>
    <t>Cable 0,6/1 kV ZZ-F, 1x4mm2,col.tub</t>
  </si>
  <si>
    <t>BG33-G30K</t>
  </si>
  <si>
    <t>Cable amb conductor de coure de tensió assignada0,6/1 kV, de designació ZZ-F, construcció segons norma UNE-EN 50618, unipolar, de secció 1x4 mm2, amb coberta del cable de poliolefines, classe de reacció al foc Fca segons la norma UNE-EN 50575 amb baixa emissió fums</t>
  </si>
  <si>
    <t>P-254</t>
  </si>
  <si>
    <t>L.G.A. Cable 0,6/1 kV RZ1-K (AS), (4×10)+TT×10mm2,col.tub</t>
  </si>
  <si>
    <t>BG33-G2X0</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</si>
  <si>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t>
  </si>
  <si>
    <t>P-256</t>
  </si>
  <si>
    <t>DERIVACIO INDIVIDUAL Cable 0,6/1 kV RZ1-K (AS), (4×10)+TT×10mm2,col.tub</t>
  </si>
  <si>
    <t>P-258</t>
  </si>
  <si>
    <t>Circuit monofàsic per a DISTRIBUCIÓ INTERIOR destinat a alimentar PUNTS D'IL·LUMINACIÓ (2×1,5)+TT×1,</t>
  </si>
  <si>
    <t>BG33-G2VP</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</si>
  <si>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t>
  </si>
  <si>
    <t>P-259</t>
  </si>
  <si>
    <t>Circuit monofàsic per a DISTRIBUCIÓ INTERIOR destinat a alimentar PUNTS D'IL·LUMINACIÓ (2×2,5)+TT×2,</t>
  </si>
  <si>
    <t>BG33-G2VO</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</si>
  <si>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</si>
  <si>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P-260</t>
  </si>
  <si>
    <t>Circuit monofàsic per a DISTRIBUCIÓ INTERIOR destinat a alimentar PRESES DE CORRENT (2×4)+TT×4mm²</t>
  </si>
  <si>
    <t>BG33-G2VM</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</si>
  <si>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t>
  </si>
  <si>
    <t>P-261</t>
  </si>
  <si>
    <t>Circuit monofàsic per a DISTRIBUCIÓ INTERIOR destinat a alimentar PRESES DE CORRENT (2×2,5)+TT×2,5mm</t>
  </si>
  <si>
    <t>P-262</t>
  </si>
  <si>
    <t>Circuit monofàsic per a DISTRIBUCIÓ INTERIOR destinat a alimentar PUNTS DE FORÇA (2×2,5)+TT×2,5mm²</t>
  </si>
  <si>
    <t>P-263</t>
  </si>
  <si>
    <t>Circuit monofàsic per a DISTRIBUCIÓ INTERIOR destinat a alimentar PUNTS D'IL·LUMINACIÓ PAVELLO (2×1,</t>
  </si>
  <si>
    <t>P-264</t>
  </si>
  <si>
    <t>P-265</t>
  </si>
  <si>
    <t>Circuit monofàsic per a DISTRIBUCIÓ INTERIOR destinat a alimentar PUNTS DE FORÇA CISTELLES (2×2,5)+T</t>
  </si>
  <si>
    <t>P-266</t>
  </si>
  <si>
    <t>Cable 300/500 V,S0Z1-K (AS+),2x1,5mm2 pantalla met.+drena.,col.tub</t>
  </si>
  <si>
    <t>BG34-06T7</t>
  </si>
  <si>
    <t>Cable amb conductor de coure de 300/500 V de tensió assignada, amb designació S0Z1-K (AS+), bipolar, de secció 2 x 1,5 mm2, pantalla metàl·lica amb drenatge i coberta del cable de poliolefina amb baixa emissió fums</t>
  </si>
  <si>
    <t>P-267</t>
  </si>
  <si>
    <t>Conductor Cu nu,1x35mm2,munt.p.terra</t>
  </si>
  <si>
    <t>BGY3-0B2S</t>
  </si>
  <si>
    <t>Part proporcional d'elements especials per a conductors de coure nus</t>
  </si>
  <si>
    <t>BG3I-06W3</t>
  </si>
  <si>
    <t>Conductor de coure nu, unipolar de secció 1x35 mm2</t>
  </si>
  <si>
    <t>PG3B-E7E6</t>
  </si>
  <si>
    <t>Conductor de coure nu, unipolar de secció 1x35 mm2, muntat superficialment</t>
  </si>
  <si>
    <t>Conductor Cu nu,1x35mm2,munt.superf.</t>
  </si>
  <si>
    <t>BGWF-0ARJ</t>
  </si>
  <si>
    <t>Part proporcional d'accessoris per a conductors de coure nus</t>
  </si>
  <si>
    <t>P-268</t>
  </si>
  <si>
    <t>Circuit monofàsic per a DISTRIBUCIÓ INTERIOR destinat a alimentar PUNTS DE FORÇA CORTINA (2×2,5)+TT×</t>
  </si>
  <si>
    <t>P-269</t>
  </si>
  <si>
    <t>Comptador trifàsic 125A MBUS MID A9MEM335</t>
  </si>
  <si>
    <t>BG51-XA01</t>
  </si>
  <si>
    <t>P-270</t>
  </si>
  <si>
    <t>Caixa de treball SIMON de 3 móduls per empotrar a paret</t>
  </si>
  <si>
    <t>BG64-XA01</t>
  </si>
  <si>
    <t>Caixa per a mecanismes, per a tres elements, preu mitjà</t>
  </si>
  <si>
    <t>P-271</t>
  </si>
  <si>
    <t>Interruptor,(1P),16AX/250V,a/tecla+pilot,preu mitjà,munt.empotrat</t>
  </si>
  <si>
    <t>BGW8-0ASI</t>
  </si>
  <si>
    <t>Part proporcional d'accessoris per a interruptors i commutadors</t>
  </si>
  <si>
    <t>BG69-1NOC</t>
  </si>
  <si>
    <t>Interruptor per a muntar superficialment, unipolar (1P), 16 AX/250 V, amb tecla i làmpada pilot, preu mitjà,</t>
  </si>
  <si>
    <t>P-272</t>
  </si>
  <si>
    <t>Base endoll JUNG LS1520 KI+LS990</t>
  </si>
  <si>
    <t>BG6G-XA01</t>
  </si>
  <si>
    <t>P-273</t>
  </si>
  <si>
    <t>P-274</t>
  </si>
  <si>
    <t>Detector de moviment PHILIPS OCCUSWITCH LRM 1070/00 EOC</t>
  </si>
  <si>
    <t>BG70-XA01</t>
  </si>
  <si>
    <t>P-275</t>
  </si>
  <si>
    <t>Detector de moviment orbis muntat a sostre/paret</t>
  </si>
  <si>
    <t>BG70-XA02</t>
  </si>
  <si>
    <t>PGD1-E3BT</t>
  </si>
  <si>
    <t>Piqueta de connexió a terra d'acer, amb recobriment de coure 300 µm de gruix, de 1500 mm llargària de 14,6 mm de diàmetre, clavada a terra</t>
  </si>
  <si>
    <t>Piqueta connex.terra acer,300µm,long.=1500mm,D=14,6mm,clav.terr.</t>
  </si>
  <si>
    <t>BGD5-06SU</t>
  </si>
  <si>
    <t>Piqueta de connexió a terra d'acer i recobriment de coure, de 1500 mm de llargària, de 14,6 mm de diàmetre, de 300 µm</t>
  </si>
  <si>
    <t>BGYD-0B2W</t>
  </si>
  <si>
    <t>Part proporcional d'elements especials per a piquetes de connexió a terra</t>
  </si>
  <si>
    <t>PGD4-614N</t>
  </si>
  <si>
    <t>Punt de connexió a terra amb pont seccionador de platina de coure, muntat en caixa estanca i col·locat superficialment</t>
  </si>
  <si>
    <t>Punt connex.terra pont secc.platina coure,munt.caixa,col.superf.</t>
  </si>
  <si>
    <t>BGD4-16WD</t>
  </si>
  <si>
    <t>Punt de connexió a terra amb pont seccionador de platina de coure, muntat en caixa estanca i per muntar superficialment</t>
  </si>
  <si>
    <t>P-277</t>
  </si>
  <si>
    <t>Inversor SMA SUNNY TRIPOWER X20</t>
  </si>
  <si>
    <t>BGE2-XA01</t>
  </si>
  <si>
    <t>BGW7-20N8</t>
  </si>
  <si>
    <t>Part proporcional d'accessoris per a inversor fotovoltaic</t>
  </si>
  <si>
    <t>P-278</t>
  </si>
  <si>
    <t>Mòdul fotovoltaic SUNPOWER mod. SPR-MAX6-460 COM+optmit</t>
  </si>
  <si>
    <t>BGE4-XA01</t>
  </si>
  <si>
    <t>BGE6-HK4I</t>
  </si>
  <si>
    <t>Estructura de muntatge</t>
  </si>
  <si>
    <t>BGW7-20NA</t>
  </si>
  <si>
    <t>Part proporcional d'accessoris per a mòdul fotovoltaic</t>
  </si>
  <si>
    <t>P-279</t>
  </si>
  <si>
    <t>Downlight ZUMTOBEL CETUS3 M 2000-840 HF RWH</t>
  </si>
  <si>
    <t>BH21-XA01</t>
  </si>
  <si>
    <t>P-280</t>
  </si>
  <si>
    <t>Lluminària LE-175, LLUM D'EMERGÈNCIA 8W/175LM, Cos rectangular d'ajust encastat fabricat amb ABS. Di</t>
  </si>
  <si>
    <t>BH65-XA01</t>
  </si>
  <si>
    <t>Lluminària LE-175, LLUM D'EMERGÈNCIA 8W/175LM, Cos rectangular d'ajust encastat fabricat amb ABS. Difusor de policarbonat</t>
  </si>
  <si>
    <t>BH62-2HJ6</t>
  </si>
  <si>
    <t>Caixa per encastar llum d'emergència rectangular en parament vertical o horitzontal</t>
  </si>
  <si>
    <t>P-281</t>
  </si>
  <si>
    <t>LluminàriaEMA-NP-1350L, LLUM D'EMERGÈNCIA 18W/1350LM, Cos rectangular d'ajust encastat fabricat amb</t>
  </si>
  <si>
    <t>BH65-XA02</t>
  </si>
  <si>
    <t>Lluminària LE-175, LLUM D'EMERGÈNCIA 18W/1350LM, Cos rectangular d'ajust encastat fabricat amb ABS. Difusor de policarbonat</t>
  </si>
  <si>
    <t>P-282</t>
  </si>
  <si>
    <t>Bomba WILO STRATOS MAXO 25/05-12</t>
  </si>
  <si>
    <t>BNL1-32UA</t>
  </si>
  <si>
    <t>P-283</t>
  </si>
  <si>
    <t>Projector THORN LIGHTING 93942915 AFP2 2M 192L70 840 A6 NONE SP CL2 GY</t>
  </si>
  <si>
    <t>BHQ6-XA01</t>
  </si>
  <si>
    <t>P-284</t>
  </si>
  <si>
    <t>Lluminària THORN KAT RD 2000-840 HF E3 96631310</t>
  </si>
  <si>
    <t>BHQ6-XA02</t>
  </si>
  <si>
    <t>P-285</t>
  </si>
  <si>
    <t>Projector THORN AFP2 S 24L35 840 A4 NONE SP CL2 GY (codi 93943312)</t>
  </si>
  <si>
    <t>BHQ6-XA03</t>
  </si>
  <si>
    <t>P-286</t>
  </si>
  <si>
    <t>Lluminària THORN AQFPRO S LED2900-840 PC WB HF (codi 92901967)</t>
  </si>
  <si>
    <t>BHQ6-XA04</t>
  </si>
  <si>
    <t>P-287</t>
  </si>
  <si>
    <t>P-288</t>
  </si>
  <si>
    <t>P-289</t>
  </si>
  <si>
    <t>Lavabo peu porcell.,senz.,ampl.75 a 100cm,blanc,preu mitjà,col.sob/peu</t>
  </si>
  <si>
    <t>BJ115-0QE5</t>
  </si>
  <si>
    <t>Lavabo amb suport de peu de porcellana esmaltada, senzill, d'amplària 75 a 100 cm, de color blanc i preu mitjà</t>
  </si>
  <si>
    <t>P-291</t>
  </si>
  <si>
    <t>Inodor porcell.,horitz.,cist.,blanc,preu mitjà,col.sob./pavim.</t>
  </si>
  <si>
    <t>BJ11O-0PMV</t>
  </si>
  <si>
    <t>Pasta per a segellar l'enllaç d'inodors, abocadors i plaques turques</t>
  </si>
  <si>
    <t>BJ11C-0Q6M</t>
  </si>
  <si>
    <t>Inodor per a col·locar sobre el paviment de porcellana esmaltada, de sortida horitzontal, amb seient i tapa, cisterna i mecanismes de descàrrega i alimentació incorporats, color blanc i preu mitjà</t>
  </si>
  <si>
    <t>P-292</t>
  </si>
  <si>
    <t>Canal per a dutxa ACO CLASSIC de 1000 mm.</t>
  </si>
  <si>
    <t>BJ18B-XA01</t>
  </si>
  <si>
    <t>P-293</t>
  </si>
  <si>
    <t>Aixeta p/lavab.,munt.s/taule.,cromat,preu mitjà,tempor.,maniguets</t>
  </si>
  <si>
    <t>BJ217-0RBK</t>
  </si>
  <si>
    <t>Aixeta mescladora per a lavabo, per a muntar superficialment sobre taulell o aparell sanitari, de llautó cromat, preu mitjà, temporitzada, amb dues entrades de maniguets</t>
  </si>
  <si>
    <t>P-294</t>
  </si>
  <si>
    <t>Aixeta automesc.tempor.,mural.,p/dutx.,2x3/4''-3/4'',instal·lada,connectat,provat</t>
  </si>
  <si>
    <t>BJ216-H5AE</t>
  </si>
  <si>
    <t>Aixeta automescladora temporitzada per a dutxa, mural, amb dues entrades de 3/4'' i sortida de 3/4'', totalment instal·lada, connectada i provada</t>
  </si>
  <si>
    <t>P-295</t>
  </si>
  <si>
    <t>Braç dutxa llautó cromat p/ruix.,munt.superf.,preu mitjà,1/2´´-1/2´´</t>
  </si>
  <si>
    <t>BJ21J-0RGT</t>
  </si>
  <si>
    <t>Braç de dutxa de llautó cromat per a ruixador, mural, per a muntar superficialment, preu mitjà, amb entrada de 1/2´´ i sortida de 1/2´´</t>
  </si>
  <si>
    <t>P-296</t>
  </si>
  <si>
    <t>Conjunt accessoris dutxa adaptada 21_METÀL·LICA</t>
  </si>
  <si>
    <t>BJ4Z-T021</t>
  </si>
  <si>
    <t>Barra mural abatible p/ducha adaptada, d'acer inoxidable ASIS316 segons fitxa 21_METÀL·LICA</t>
  </si>
  <si>
    <t>BJ4Z-H68X</t>
  </si>
  <si>
    <t>Barra mural fixa de tub d'acer inoxidable AISI 316 acabat satinat segons fitxa 21_METÀL·LICA</t>
  </si>
  <si>
    <t>BJ4Z-H68S</t>
  </si>
  <si>
    <t>Seient abatible mural per a dutxa de bany adaptat segons fitxa 21_METÀL·LICA</t>
  </si>
  <si>
    <t>P-297</t>
  </si>
  <si>
    <t>Barra mural abatible p/bany adaptat 20_METÀL·LICA</t>
  </si>
  <si>
    <t>BJ4Z-H68C</t>
  </si>
  <si>
    <t>Barra mural abatible per a bany adaptat, de 800 mm de llargària i 35 mm de D, de tub d'acer inoxidable AISI304 acabat satinat, amb portarrotlles segons fitxa 20_METÀL·LICA</t>
  </si>
  <si>
    <t>P-298</t>
  </si>
  <si>
    <t>Separador llots acer REFLEX EXDIRT D DN80 BRIDAS PN16</t>
  </si>
  <si>
    <t>BJ61-XA01</t>
  </si>
  <si>
    <t>P-299</t>
  </si>
  <si>
    <t>Separador microbombolles acer REFLEX EXVOID A DN80 BRIDAS PN16</t>
  </si>
  <si>
    <t>BJ61-XA02</t>
  </si>
  <si>
    <t>P-300</t>
  </si>
  <si>
    <t>Separador llots acer REFLEX EXDIRT D 1 1/2´´</t>
  </si>
  <si>
    <t>BJ61-XA31</t>
  </si>
  <si>
    <t>P-301</t>
  </si>
  <si>
    <t>Separador microbombolles acer REFLEX EXVOID A 1 1/2</t>
  </si>
  <si>
    <t>BJ61-XA32</t>
  </si>
  <si>
    <t>P-302</t>
  </si>
  <si>
    <t>Acumulador 444 GH DPI/DI/BC 1500 AQ</t>
  </si>
  <si>
    <t>BJA8-XA01</t>
  </si>
  <si>
    <t>P-303</t>
  </si>
  <si>
    <t>Acumulador 444 GH DPI/DI/BC 150 AQ</t>
  </si>
  <si>
    <t>BJA8-XAA1</t>
  </si>
  <si>
    <t>2 Suports murals (V-H) DPI/DI/BC Y DPI/A (AQ) 30-200</t>
  </si>
  <si>
    <t>BJA8-XA31</t>
  </si>
  <si>
    <t>P-304</t>
  </si>
  <si>
    <t>Kit comptador SHARKY 775 BI DN80 L300 QP40 PT500+PORTA 5M</t>
  </si>
  <si>
    <t>BJM4-XA01</t>
  </si>
  <si>
    <t>P-305</t>
  </si>
  <si>
    <t>Comptador aigua freda 20 mm. SJ+Verif R100</t>
  </si>
  <si>
    <t>BJM31-XA11</t>
  </si>
  <si>
    <t>Racor comptador 1</t>
  </si>
  <si>
    <t>BJM31-XA01</t>
  </si>
  <si>
    <t>P-306</t>
  </si>
  <si>
    <t>Kit comptador SHARKY 775 BI DN40 L300 QP10 PT500+PORTA 5M</t>
  </si>
  <si>
    <t>BJM31-XA72</t>
  </si>
  <si>
    <t>P-307</t>
  </si>
  <si>
    <t>Comptador kWh trifàsic 125A Mbus MID A9EM335</t>
  </si>
  <si>
    <t>BJM31-XA73</t>
  </si>
  <si>
    <t>P-308</t>
  </si>
  <si>
    <t>Connexionat a escomesa existent</t>
  </si>
  <si>
    <t>BJZ1-IRSQ</t>
  </si>
  <si>
    <t>Ramal per a escomesa d'aigua de 30 mm de diàmetre</t>
  </si>
  <si>
    <t>P-309</t>
  </si>
  <si>
    <t>BIE-25,armari xapa pintada,porta amb inox.+metacri.,(mànega 20m )p/col.encastada inclòs p.p.acces.+c</t>
  </si>
  <si>
    <t>BMY0-0TC2</t>
  </si>
  <si>
    <t>Part proporcional d'elements especials per a boques d'incendi</t>
  </si>
  <si>
    <t>BM20-0T0X</t>
  </si>
  <si>
    <t>Boca d'incendis equipada de 25 mm de diàmetre, BIE-25, formada per armari de xapa d'acer pintada i porta amb marc d'acer inoxidable i visor de metacrilat, inclosa BIE (debanadora d'alimentació axial abatible,mànega de 20 m i llança ), per a col·locar encastada</t>
  </si>
  <si>
    <t>P-310</t>
  </si>
  <si>
    <t>Extintor manual pols seca poliv.,6kg,pressió incorpo.,cromat,sup.paret</t>
  </si>
  <si>
    <t>BMY3-0TC7</t>
  </si>
  <si>
    <t>Part proporcional d'elements especials per a extintors</t>
  </si>
  <si>
    <t>BM33-0T4E</t>
  </si>
  <si>
    <t>Extintor de pols seca polivalent, de càrrega 6 kg, amb pressió incorporada, cromat</t>
  </si>
  <si>
    <t>P-311</t>
  </si>
  <si>
    <t>Extintor manual CO2,5kg,pressió incorpo.,pintat,sup.paret</t>
  </si>
  <si>
    <t>BM33-0T4U</t>
  </si>
  <si>
    <t>Extintor de diòxid de carboni, de càrrega 5 kg, amb pressió incorporada, pintat</t>
  </si>
  <si>
    <t>P-312</t>
  </si>
  <si>
    <t>Sensor de obertura magnetic de porta</t>
  </si>
  <si>
    <t>BMDA-XA01</t>
  </si>
  <si>
    <t>P-313</t>
  </si>
  <si>
    <t>Central intrusió,8-64 zones, transmis.telf. integr., a/bateria, tarja IP, tarja RS232, grau 3,inst.</t>
  </si>
  <si>
    <t>BMDC-H7BH</t>
  </si>
  <si>
    <t>Targeta de comunicacions per a central de seguretat, protocol de comunicacions IP, configurable mitjançant navegador web, amb certificat de seguretat de grau 3</t>
  </si>
  <si>
    <t>BMD9-H7BF</t>
  </si>
  <si>
    <t>Bateria de plom estanca, de 12 V i 7,2 A</t>
  </si>
  <si>
    <t>BMDD-H7BJ</t>
  </si>
  <si>
    <t>Teclat per a central de seguretat amb display LCD de 2 línies i 16 caracters per línia, teclat retroil·luminat, protecció de tamper, indicació de l'estat de 16 àrees, bronzidor ajustable, grau de protecció IP30, amb grau de seguretat 3 segons UNE-EN 50131-3</t>
  </si>
  <si>
    <t>BMD1-H5CB</t>
  </si>
  <si>
    <t>Central d'intrusió en caixa metàl·lica per a sistema integrat de seguretat, de 8 zones ampliable a 64 zones, possibilitat de fer fins a 4 particions, sortides de placa per a sirena exterior, sirena interior, llum estroboscòpica i relé progamable, amb transmisor telefònic integrat, alimentació 230 V, amb grau de seguretat 3 segons UNE-EN 50131-1</t>
  </si>
  <si>
    <t>BMDC-H7BG</t>
  </si>
  <si>
    <t>Targeta de comunicacions per a central de seguretat, amb 2 sortides RS 232 (connexió i impressora), amb certificat de seguretat de grau 3</t>
  </si>
  <si>
    <t>P-314</t>
  </si>
  <si>
    <t>Retol seny. instal.protecció/incendis,210x210mm2,panell PVC,gruix=1mm,fotoluminiscent (A),col.fixat</t>
  </si>
  <si>
    <t>BMS0-1K0P</t>
  </si>
  <si>
    <t>Rètol senyalització instal·lació de protecció contra incendis, quadrat, de 210x210 mm2 de làmina polièster autoadhesiva</t>
  </si>
  <si>
    <t>P-315</t>
  </si>
  <si>
    <t>P-316</t>
  </si>
  <si>
    <t>P-317</t>
  </si>
  <si>
    <t>Vàlvula comporta manual+rosca,DN=3/4´´,PN=16bar,EN-GJS-500-7/fosa+EPDM,seient elàstic,eix 1.4021 (AI</t>
  </si>
  <si>
    <t>BN13-0X75</t>
  </si>
  <si>
    <t>Vàlvula de comporta manual amb rosca de diàmetre nominal 3/4´´, de 16 bar de pressió nominal, cos fosa nodular EN-GJS-500-7 (GGG50) i tapa de fosa nodular EN-GJS-500-7 (GGG50) amb revestiment de resina epoxi (250 micres), comporta de fosa+EPDM i tancament de seient elàstic, eix d'acer inoxidable 1.4021 (AISI 420), amb volant de fosa</t>
  </si>
  <si>
    <t>P-318</t>
  </si>
  <si>
    <t>Vàlvula de bola manual+brides,2 vies,DN=20mm,PN=40bar,cos 2peces 1.0619 (A216 WCB)/1.4301 (AISI 304)</t>
  </si>
  <si>
    <t>BN37-0X9L</t>
  </si>
  <si>
    <t>Vàlvula de bola segons norma UNE-EN 13709, manual, amb brides, de 2 vies, de 20 mm de diàmetre nominal, de 40 bar de pressió nominal, cos de dues peces d'acer al carboni 1.0619 (A216 WCB), bola d'acer inoxidable 1.4301 (AISI 304), eix d'acer inoxidable 1.4301 (AISI 304), seient de tefló PTFE, accionament per palanca</t>
  </si>
  <si>
    <t>P-319</t>
  </si>
  <si>
    <t>Vàlvula de bola manual+brides,2 vies,DN=25mm,PN=40bar,cos 2peces 1.0619 (A216 WCB)/1.4301 (AISI 304)</t>
  </si>
  <si>
    <t>BN37-0X9J</t>
  </si>
  <si>
    <t>Vàlvula de bola segons norma UNE-EN 13709, manual, amb brides, de 2 vies, de 25 mm de diàmetre nominal, de 40 bar de pressió nominal, cos de dues peces d'acer al carboni 1.0619 (A216 WCB), bola d'acer inoxidable 1.4301 (AISI 304), eix d'acer inoxidable 1.4301 (AISI 304), seient de tefló PTFE, accionament per palanca</t>
  </si>
  <si>
    <t>P-320</t>
  </si>
  <si>
    <t>Vàlvula de bola manual+brides,2 vies,DN=50mm,PN=40bar,cos 2peces 1.0619 (A216 WCB)/1.4301 (AISI 304)</t>
  </si>
  <si>
    <t>BN37-0X9I</t>
  </si>
  <si>
    <t>Vàlvula de bola segons norma UNE-EN 13709, manual, amb brides, de 2 vies, de 50 mm de diàmetre nominal, de 40 bar de pressió nominal, cos de dues peces d'acer al carboni 1.0619 (A216 WCB), bola d'acer inoxidable 1.4301 (AISI 304), eix d'acer inoxidable 1.4301 (AISI 304), seient de tefló PTFE, accionament per palanca</t>
  </si>
  <si>
    <t>P-321</t>
  </si>
  <si>
    <t>Vàlvula de bola d'acer inoxidable de 3´´</t>
  </si>
  <si>
    <t>BN37-XA10</t>
  </si>
  <si>
    <t>BN37-XAA2</t>
  </si>
  <si>
    <t>machon 280 inox. rosca 3</t>
  </si>
  <si>
    <t>P-322</t>
  </si>
  <si>
    <t>Vàlvula esfera 3 vies tipus L1</t>
  </si>
  <si>
    <t>BN37-XA11</t>
  </si>
  <si>
    <t>P-323</t>
  </si>
  <si>
    <t>Vàlvula TULLER INOX PALANCA HH 11/2 PN70 1000PSI WOG</t>
  </si>
  <si>
    <t>BN37-XA31</t>
  </si>
  <si>
    <t>BN37-XAA3</t>
  </si>
  <si>
    <t>machon 280 inox. rosca 1 1/2</t>
  </si>
  <si>
    <t>P-324</t>
  </si>
  <si>
    <t>Vàlvula esfera 3 vies tipus L 3/4´´</t>
  </si>
  <si>
    <t>BN37-XA41</t>
  </si>
  <si>
    <t>P-325</t>
  </si>
  <si>
    <t>Vàlvula de Papallona Wafer DN65 amb Palanca</t>
  </si>
  <si>
    <t>BN45-XA01</t>
  </si>
  <si>
    <t>P-326</t>
  </si>
  <si>
    <t>Vàlvula de Papallona TULLER M-H 1/2´´ PN50 TEKNIK</t>
  </si>
  <si>
    <t>BN45-XA02</t>
  </si>
  <si>
    <t>P-327</t>
  </si>
  <si>
    <t>Vàlvula de Papallona Wafer DN80 amb Palanca</t>
  </si>
  <si>
    <t>BN45-XA03</t>
  </si>
  <si>
    <t>P-328</t>
  </si>
  <si>
    <t>Vàlvula d'esfera TULLER HH1´´ PN50 TEKNIK</t>
  </si>
  <si>
    <t>BN45-XA12</t>
  </si>
  <si>
    <t>P-329</t>
  </si>
  <si>
    <t>Vàlvula retencio YORK 1 1/4´´ PN16</t>
  </si>
  <si>
    <t>BN45-XA25</t>
  </si>
  <si>
    <t>P-330</t>
  </si>
  <si>
    <t>P-331</t>
  </si>
  <si>
    <t>Vàlvula esfera TULLER HH 1 1/4´´ PN50 TEKNIK</t>
  </si>
  <si>
    <t>BN45-XA22</t>
  </si>
  <si>
    <t>P-332</t>
  </si>
  <si>
    <t>P-333</t>
  </si>
  <si>
    <t>Vàlvula d'esfera TULLER HH 3/4´´ PN50 TEKNIK</t>
  </si>
  <si>
    <t>BN45-XA51</t>
  </si>
  <si>
    <t>P-334</t>
  </si>
  <si>
    <t>P-335</t>
  </si>
  <si>
    <t>P-336</t>
  </si>
  <si>
    <t>Vàlvula HONEYWELL pressió diferencial DU 146 3/4´´</t>
  </si>
  <si>
    <t>BN70-XA01</t>
  </si>
  <si>
    <t>P-337</t>
  </si>
  <si>
    <t>Vàlvula de seguretat de 3 Kgs.</t>
  </si>
  <si>
    <t>BN91-XA01</t>
  </si>
  <si>
    <t>P-338</t>
  </si>
  <si>
    <t>Vàlvula de seguretat 3/4 3 Kgs.</t>
  </si>
  <si>
    <t>BN91-XA41</t>
  </si>
  <si>
    <t>P-339</t>
  </si>
  <si>
    <t>Vàlvula equilibrat dinàmic COCON QTZ DN15 1/2 S/TOMA</t>
  </si>
  <si>
    <t>BNC4-XA01</t>
  </si>
  <si>
    <t>P-340</t>
  </si>
  <si>
    <t>Actuador electrotèrmic 4 fils 22CX 230V NC IP54</t>
  </si>
  <si>
    <t>BNC4-XA02</t>
  </si>
  <si>
    <t>P-341</t>
  </si>
  <si>
    <t>Filtre colador en ´´Y´´,+brides,DN=80mm,PN=16bar,EN-GJL-250,pas malla=1,5mm,muntat superf.</t>
  </si>
  <si>
    <t>BNE1-1N50</t>
  </si>
  <si>
    <t>Filtre colador en forma de Y amb brides, 80 mm de diàmetre nominal, 16 bar de pressió nominal, fosa grisa EN-GJL-250 (GG25), malla d'acer inoxidable 1.4301 (AISI 304) amb perforacions d'1,5 mm de diàmetre</t>
  </si>
  <si>
    <t>P-342</t>
  </si>
  <si>
    <t>Filtre aigua en Y doble malla 1 0-100 ºC 16 bar</t>
  </si>
  <si>
    <t>BNE1-XA01</t>
  </si>
  <si>
    <t>P-343</t>
  </si>
  <si>
    <t>Desconnector hidràulic BA295S-1A</t>
  </si>
  <si>
    <t>BNE1-XA02</t>
  </si>
  <si>
    <t>P-344</t>
  </si>
  <si>
    <t>Filtre aigua Y doble malla 1 1/2´´</t>
  </si>
  <si>
    <t>BNE1-XA30</t>
  </si>
  <si>
    <t>P-345</t>
  </si>
  <si>
    <t>Filtre aigua Y doble malla 1 1/4´´</t>
  </si>
  <si>
    <t>BNE1-XA40</t>
  </si>
  <si>
    <t>P-346</t>
  </si>
  <si>
    <t>Desconnector hidràulic CA295-3/4A</t>
  </si>
  <si>
    <t>BNE1-XA52</t>
  </si>
  <si>
    <t>P-347</t>
  </si>
  <si>
    <t>Filtre aigua en Y doble malla 1/2´´ 0-100 ºC 16 bar</t>
  </si>
  <si>
    <t>BNE1-XA71</t>
  </si>
  <si>
    <t>P-348</t>
  </si>
  <si>
    <t>Filtre aigua en Y doble malla 3/4´´ 0-100 ºC 16 bar</t>
  </si>
  <si>
    <t>BNE1-XA61</t>
  </si>
  <si>
    <t>P-349</t>
  </si>
  <si>
    <t>P-350</t>
  </si>
  <si>
    <t>Marcador</t>
  </si>
  <si>
    <t>P-351</t>
  </si>
  <si>
    <t>Caixa acustica BS-208, 170W RMS, MARCA OPTIMUS SOUND</t>
  </si>
  <si>
    <t>BP37-XA01</t>
  </si>
  <si>
    <t>P-352</t>
  </si>
  <si>
    <t>Matriu d'audio 8x8 DSP, MXD-88, MARCA OPTIMUS SOUND</t>
  </si>
  <si>
    <t>BP37-XA02</t>
  </si>
  <si>
    <t>P-353</t>
  </si>
  <si>
    <t>Cable p/sonoritzacions, paral·lel bicolor 2x1,5mm2,LSZH,col·locat tub</t>
  </si>
  <si>
    <t>BP42-H5RK</t>
  </si>
  <si>
    <t>Cable per a sonoritzacions paral·lel bicolor de 2x1,5 mm2, aïllament plàstic lliure d'halògens</t>
  </si>
  <si>
    <t>P-354</t>
  </si>
  <si>
    <t>Cable transm.dades,4par.,cat.6 U/UTP,poliolefina/poliolefina,n/propag.flama UNE-EN 60332,col.tub/can</t>
  </si>
  <si>
    <t>BP44-1A3K</t>
  </si>
  <si>
    <t>Cable per a transmissió de dades amb conductors de coure, de 4 parells, categoria 6 U/UTP, aïllament de poliolefina i coberta de poliolefina, de baixa emissió de fums i opacitat reduïda, no propagador de la flama segons UNE-EN 60332-1-2, classe de reacció al foc Dca-s2, d2, a2 segons la norma UNE-EN 50575</t>
  </si>
  <si>
    <t>P-355</t>
  </si>
  <si>
    <t>Cable transm.dades,4par.,cat.6 U/UTP,poliolefina/poliolefina,n/propag.incendi UNE-EN 50266,col.tub/c</t>
  </si>
  <si>
    <t>BP44-1A3N</t>
  </si>
  <si>
    <t>Cable per a transmissió de dades amb conductors de coure, de 4 parells, categoria 6 U/UTP, aïllament de poliolefina i coberta de poliolefina, de baixa emissió de fums i opacitat reduïda, no propagador de l'incendi segons UNE-EN 50266, classe de reacció al foc Dca-s2, d2, a2 segons la norma UNE-EN 50575</t>
  </si>
  <si>
    <t>P-356</t>
  </si>
  <si>
    <t>Rack Environ CR de 42U 800 X 800mm negre</t>
  </si>
  <si>
    <t>BP75-XA01</t>
  </si>
  <si>
    <t>P-357</t>
  </si>
  <si>
    <t>Presa senyal,tipus univ.,RJ45 simple,cat.6 U/UTP,despl.aïlla.,a/tapa,preu mitjà,encastada</t>
  </si>
  <si>
    <t>BP7K-1O82</t>
  </si>
  <si>
    <t>Presa de senyal de veu i dades, de tipus universal, amb connector RJ45 simple, categoria 6 U/UTP, amb connexió per desplaçament de l'aïllament, amb tapa, de preu mitjà, per a encastar</t>
  </si>
  <si>
    <t>P-358</t>
  </si>
  <si>
    <t>Càmera amb sensor volumètric</t>
  </si>
  <si>
    <t>BPA0-XA01</t>
  </si>
  <si>
    <t>P-359</t>
  </si>
  <si>
    <t>Banc taulons f.tropical certif.FSC +oli 2 components,llarg.=3m,s/respatller,estruc.perf.acer,col. re</t>
  </si>
  <si>
    <t>BQ18-20JD</t>
  </si>
  <si>
    <t>Seient complet de taulons de fusta tropical amb certificat FSC tractada amb lasur, amb suports d'acer zincat pintat color plata texturat, amb elements de separació, fixació i ancoratge</t>
  </si>
  <si>
    <t>P-360</t>
  </si>
  <si>
    <t>Escala metàl·lica gat 11_METÀL·LICA</t>
  </si>
  <si>
    <t>BDD4-T001</t>
  </si>
  <si>
    <t>Escala de gat segons definició 11_METAL·LICA, amb elements de fixació i ancoratge</t>
  </si>
  <si>
    <t>P-361</t>
  </si>
  <si>
    <t>Pista de pàdel</t>
  </si>
  <si>
    <t>PAD-04</t>
  </si>
  <si>
    <t>Luminaria pista de pàdel</t>
  </si>
  <si>
    <t>PAD-05</t>
  </si>
  <si>
    <t>Equipament esportiu</t>
  </si>
  <si>
    <t>PAD-06</t>
  </si>
  <si>
    <t>Instal·lació elèctrica</t>
  </si>
  <si>
    <t>PAD-03</t>
  </si>
  <si>
    <t>Cerramiento compelto pista pàdel según definición, con estructura para soporte de luminarias</t>
  </si>
  <si>
    <t>Altres</t>
  </si>
  <si>
    <t>PAD-02</t>
  </si>
  <si>
    <t>Paviment per a pista de pàdel; amb làmina separadora de polietilè, solera de formigó de 10cm de gruix acabat amb tractament mecànic superficial i paviment de gespa sintètica d'acabat lastrat amb àrid silici amb paviment de marcat de línies de joc.</t>
  </si>
  <si>
    <t>PAD-01</t>
  </si>
  <si>
    <t>Acondicionament del terreny amb excavació, geotèxtil i base per a paviment de 15cm de tot-u</t>
  </si>
  <si>
    <t>Subtotal altres</t>
  </si>
  <si>
    <t>P-362</t>
  </si>
  <si>
    <t>Seient grada</t>
  </si>
  <si>
    <t>P-363</t>
  </si>
  <si>
    <t>Joc de 2 Cistelles bàsquet p/penjar sostre</t>
  </si>
  <si>
    <t>P-364</t>
  </si>
  <si>
    <t>Adaptador basquet-minibasquet</t>
  </si>
  <si>
    <t>P-365</t>
  </si>
  <si>
    <t>Dispositiu de seguretat per a cistelles de sostre</t>
  </si>
  <si>
    <t>P-366</t>
  </si>
  <si>
    <t>Cortina separadora elèctrica</t>
  </si>
  <si>
    <t>P-367</t>
  </si>
  <si>
    <t>Protecció tova parament verticals</t>
  </si>
  <si>
    <t>BQS7-H6VE</t>
  </si>
  <si>
    <t>Materials protecció vertical segons definició+fixacions+estructura de col·locació i remats</t>
  </si>
  <si>
    <t>P-368</t>
  </si>
  <si>
    <t>Desmuntatge tancament perimetral pista pàdel</t>
  </si>
  <si>
    <t>P-369</t>
  </si>
  <si>
    <t>Joc de 2 pals voleibol metàl·lics</t>
  </si>
  <si>
    <t>P-370</t>
  </si>
  <si>
    <t>Xarxa voleibol competició</t>
  </si>
  <si>
    <t>P-371</t>
  </si>
  <si>
    <t>Joc de 2 Pals badminton transportables</t>
  </si>
  <si>
    <t>P-372</t>
  </si>
  <si>
    <t>Xarxa Badminton</t>
  </si>
  <si>
    <t>P-373</t>
  </si>
  <si>
    <t>Imprevistos</t>
  </si>
  <si>
    <t>P-374</t>
  </si>
  <si>
    <t>Ajudes de paleta</t>
  </si>
  <si>
    <t>P-375</t>
  </si>
  <si>
    <t>CAD-150-2. Central analògica de detecció d'incendis compacta de 2 llaços</t>
  </si>
  <si>
    <t>OGEN005</t>
  </si>
  <si>
    <t>Ajudant</t>
  </si>
  <si>
    <t>OGEN003</t>
  </si>
  <si>
    <t>PDETBTD-1207</t>
  </si>
  <si>
    <t>BTD-1207. Bateria de plom estanca de 12 Vcc 7.2 A</t>
  </si>
  <si>
    <t>PDEG5V5U</t>
  </si>
  <si>
    <t>CAD-150-2. Central analògica de detecció d'incendis compacta de 2 llaços (PDETCAD-150-2)</t>
  </si>
  <si>
    <t>PGEN206</t>
  </si>
  <si>
    <t>Petit material per a instal·lació</t>
  </si>
  <si>
    <t>P-376</t>
  </si>
  <si>
    <t>DFU-911. Filtre per a sistema d'aspiració ASD per a instal·lació en ambients amb pols o brutícia</t>
  </si>
  <si>
    <t>PDETDFU-911</t>
  </si>
  <si>
    <t>DFU-911. Filtro para sistema de aspiración ASD para instalación en ambientes con polvo o suciedad</t>
  </si>
  <si>
    <t>P-377</t>
  </si>
  <si>
    <t>DOD-220A-I. Detector òptic de fum amb aïllador incorporat per a sistema analògic</t>
  </si>
  <si>
    <t>PDETKY27V</t>
  </si>
  <si>
    <t>DOD-220A-I. Detector òptic de fum amb aïllador incorporat per a sistema analògic (PDETDOD-220A-I)</t>
  </si>
  <si>
    <t>P-378</t>
  </si>
  <si>
    <t>DTD-210A-I. Detector termovelocimètric amb aïllador incorporat per a sistema analògic</t>
  </si>
  <si>
    <t>PDETHY17V</t>
  </si>
  <si>
    <t>DTD-210A-I. Detector termovelocimètric amb aïllador incorporat per a sistema analògic (PDETDTD-210A-I)</t>
  </si>
  <si>
    <t>P-379</t>
  </si>
  <si>
    <t>MAD-401. Mòdul analògic monitor de 1 entrada tècnica supervisada</t>
  </si>
  <si>
    <t>PDETMAD-401</t>
  </si>
  <si>
    <t>MAD-401. Módulo analógico monitor de 1 entrada técnica supervisada</t>
  </si>
  <si>
    <t>PDETBOX-ONE</t>
  </si>
  <si>
    <t>Caja transparente para instalación de un módulo analógico de la serie MAD-400. Marca Detnov, modelo BOX-ONE. Dimensiones: 172x170x48 mm.</t>
  </si>
  <si>
    <t>P-380</t>
  </si>
  <si>
    <t>MAD-402-I. Mòdul monitor analògic amb aïllador incorporat de 2 entrades tècniques supervisades</t>
  </si>
  <si>
    <t>PDEQ5O4V</t>
  </si>
  <si>
    <t>MAD-402-I. Módulo monitor analógico con aislador incorporado de 2 entradas técnicas supervisadas (PDETMAD-402-I)</t>
  </si>
  <si>
    <t>P-381</t>
  </si>
  <si>
    <t>Z-200-H. Base de connexió amb entrada de tub vist per a detectors convencionals i analògics</t>
  </si>
  <si>
    <t>PDETZ-200-H</t>
  </si>
  <si>
    <t>P-382</t>
  </si>
  <si>
    <t>MAD-565-I. Sirena de paret analògica i flaix de color vermell amb aïllador incorporat</t>
  </si>
  <si>
    <t>PDEQ5R1V</t>
  </si>
  <si>
    <t>MAD-565-I. Sirena de paret analògica i flaix de color vermell amb aïllador incorporat (PDETMAD-565-I)</t>
  </si>
  <si>
    <t>P-383</t>
  </si>
  <si>
    <t>MAD-569-I. Base sirena amb VAD de sostre analògica de color blanc amb aïllador incorporat</t>
  </si>
  <si>
    <t>PDEQ5RCV</t>
  </si>
  <si>
    <t>MAD-569-I. Base sirena amb VAD de sostre analògica de color blanc amb aïllador incorporat (PDETMAD-569-I)</t>
  </si>
  <si>
    <t>P-384</t>
  </si>
  <si>
    <t>TUL500 EN. Font d'alimentació supervisada de 24V 5 A</t>
  </si>
  <si>
    <t>PDE2O5UA</t>
  </si>
  <si>
    <t>TUL500 EN. Fuente de alimentación supervisada de 24V 5 A (PDETTUL500-EN)</t>
  </si>
  <si>
    <t>P-385</t>
  </si>
  <si>
    <t>ASD-535-2. Detector d´aspiració amb càmera d´anàlisi de dos canals fins a 400 metres de longitud per</t>
  </si>
  <si>
    <t>PDE1MR6P</t>
  </si>
  <si>
    <t>SSD-535-3. Sensor para detectores de aspiración serie ASD-535 (PDETSSD-535-3)</t>
  </si>
  <si>
    <t>PDEMMR6U</t>
  </si>
  <si>
    <t>ASD-535-2. Detector de aspiración con cámara de análisis de dos canales hasta 400 metros de longitud por canal (PDETASD-535-2)</t>
  </si>
  <si>
    <t>P-386</t>
  </si>
  <si>
    <t>Clip 2.0 PA. Clip per orifici de mostreig al tub d'aspiració (clip) de 2.0mm</t>
  </si>
  <si>
    <t>PDEG7ISUI</t>
  </si>
  <si>
    <t>Clip 2.0 PA. Clip para orificio de muestreo en el tubo de aspiración (clip) de 2.0mm (10 uds.) (PDETCLIP-2-0-PA)</t>
  </si>
  <si>
    <t>P-387</t>
  </si>
  <si>
    <t>Clip 2.5 PA. Clip per orifici de mostreig al tub d'aspiració (clip) de 2.5mm</t>
  </si>
  <si>
    <t>PDEG7ISRI</t>
  </si>
  <si>
    <t>Clip 2.5 PA. Clip para orificio de muestreo en el tubo de aspiración (clip) de 2.5mm (10 uds.) (PDETCLIP-2-5-PA)</t>
  </si>
  <si>
    <t>P-388</t>
  </si>
  <si>
    <t>Clip 3.0 PA. Clip per orifici de mostreig al tub d'aspiració (clip) de 3.0mm</t>
  </si>
  <si>
    <t>PDEG7ITUI</t>
  </si>
  <si>
    <t>Clip 3.0 PA. Clip para orificio de muestreo en el tubo de aspiración (clip) de 3.0mm (10 uds.) (PDETCLIP-3-0-PA)</t>
  </si>
  <si>
    <t>P-389</t>
  </si>
  <si>
    <t>Clip 3.5 PA. Clip per orifici de mostreig al tub d'aspiració (clip) de 3.5mm</t>
  </si>
  <si>
    <t>PDEG7ITRI</t>
  </si>
  <si>
    <t>Clip 3.5 PA. Clip para orificio de muestreo en el tubo de aspiración (clip) de 3.5mm (10 uds.) (PDETCLIP-3-5-PA)</t>
  </si>
  <si>
    <t>P-390</t>
  </si>
  <si>
    <t>Clip 4.0 PA. Clip per orifici de mostreig al tub d'aspiració (clip) de 4.0mm</t>
  </si>
  <si>
    <t>PDEG7IQUI</t>
  </si>
  <si>
    <t>Clip 4.0 PA. Clip para orificio de muestreo en el tubo de aspiración (clip) de 4.0mm (10 uds.) (PDETCLIP-4-0-PA)</t>
  </si>
  <si>
    <t>P-391</t>
  </si>
  <si>
    <t>Clip 4.5 PA. Clip per orifici de mostreig al tub d'aspiració (clip) de 4.5mm</t>
  </si>
  <si>
    <t>PDEG7IQRI</t>
  </si>
  <si>
    <t>Clip 4.5 PA. Clip para orificio de muestreo en el tubo de aspiración (clip) de 4.5mm (10 uds.) (PDETCLIP-4-5-PA)</t>
  </si>
  <si>
    <t>P-392</t>
  </si>
  <si>
    <t>Clip 5.5 PA. Clip per orifici de mostreig al tub d'aspiració (clip) de 5.5mm</t>
  </si>
  <si>
    <t>PDEG7IRRI</t>
  </si>
  <si>
    <t>Clip 5.5 PA. Clip para orificio de muestreo en el tubo de aspiración (clip) de 5.5mm (10 uds.) (PDETCLIP-5-5-PA)</t>
  </si>
  <si>
    <t>P-393</t>
  </si>
  <si>
    <t>HOLA F24EN (SP). Sirena d'alarma amb flaix exterior bitonal</t>
  </si>
  <si>
    <t>PDET3407O3</t>
  </si>
  <si>
    <t>HOLA F24EN (SP). Sirena d'alarma amb flaix exterior bitonal (PDETHOLA-F24EN-SP)</t>
  </si>
  <si>
    <t>P-394</t>
  </si>
  <si>
    <t>MAD-451-I. Polsador d'alarma analògic rearmable amb aïllador incorporat</t>
  </si>
  <si>
    <t>PDETNY3UH</t>
  </si>
  <si>
    <t>TBD-450-IW. Tapa basculante de protección de plástico (PDETTBD-450-IW)</t>
  </si>
  <si>
    <t>PDEQ5O8V</t>
  </si>
  <si>
    <t>MAD-451-I. Polsador d'alarma analògic rearmable amb aïllador incorporat (PDETMAD-451-I)</t>
  </si>
  <si>
    <t>P-395</t>
  </si>
  <si>
    <t>SAD-T25-B. Canonada de 25 mm de 3 m de longitud</t>
  </si>
  <si>
    <t>PINDET090924</t>
  </si>
  <si>
    <t>SAD-T25-B. Tubería de 25 mm de 3 m de longitud</t>
  </si>
  <si>
    <t>P-396</t>
  </si>
  <si>
    <t>SAD-U25-B. Unió recta per a canonades de 25 mm</t>
  </si>
  <si>
    <t>PINDGAA48</t>
  </si>
  <si>
    <t>SAD-U25-B. Unión recta para tuberías de 25 mm (PINDET09092024)</t>
  </si>
  <si>
    <t>P-397</t>
  </si>
  <si>
    <t>SAD-C90-B. Colze de 90 º per canonada de 25mm</t>
  </si>
  <si>
    <t>PINDG4A48</t>
  </si>
  <si>
    <t>SAD-C90-B. Codo de 90º para tubería de 25mm (PINDET11092024)</t>
  </si>
  <si>
    <t>P-398</t>
  </si>
  <si>
    <t>SAD-UT25-B. Unió en T per a canonades de 25 mm</t>
  </si>
  <si>
    <t>PINDG3A48</t>
  </si>
  <si>
    <t>SAD-UT25-B. Unión en T para tuberías de 25 mm (PINDET12092024)</t>
  </si>
  <si>
    <t>P-399</t>
  </si>
  <si>
    <t>SAD-TF25-B. Tap final de canonada de 25 mm</t>
  </si>
  <si>
    <t>PINDG6A48</t>
  </si>
  <si>
    <t>SAD-TF25-B. Tapón final de tubería de 25 mm (PINDET13092024)</t>
  </si>
  <si>
    <t>P-400</t>
  </si>
  <si>
    <t>SAD-A25-B. Abraçadora de 25mm</t>
  </si>
  <si>
    <t>PINDG5A48</t>
  </si>
  <si>
    <t>SAD-A25-B. Abrazadera de 25mm (PINDET14092024)</t>
  </si>
  <si>
    <t>P-401</t>
  </si>
  <si>
    <t>Legalizació de Suministre Complementari</t>
  </si>
  <si>
    <t>P-402</t>
  </si>
  <si>
    <t>Legalització de Baixa Tensió</t>
  </si>
  <si>
    <t>P-403</t>
  </si>
  <si>
    <t>Certificació preses RJ45</t>
  </si>
  <si>
    <t>P-404</t>
  </si>
  <si>
    <t>Legalització de Climatització</t>
  </si>
  <si>
    <t>P-405</t>
  </si>
  <si>
    <t>Legalització de RIPCI</t>
  </si>
  <si>
    <t>P-406</t>
  </si>
  <si>
    <t>Protecció acústica</t>
  </si>
  <si>
    <t>P-407</t>
  </si>
  <si>
    <t>Legalización de fotovoltaica</t>
  </si>
  <si>
    <t>P-408</t>
  </si>
  <si>
    <t>Treballs d'enginyeria, integració i posada en marxa</t>
  </si>
  <si>
    <t>A0K-002B</t>
  </si>
  <si>
    <t>Técnico medio o superior</t>
  </si>
  <si>
    <t>P-409</t>
  </si>
  <si>
    <t>Notas d'execució</t>
  </si>
  <si>
    <t>P-410</t>
  </si>
  <si>
    <t>Propietat intelectual</t>
  </si>
  <si>
    <t>P-6</t>
  </si>
  <si>
    <t>SOLERA ARMADA + ENCACHADO 15+15 HA-25/F/20/XC2 o XC3</t>
  </si>
  <si>
    <t>Subtotal partida d'obra</t>
  </si>
  <si>
    <t>P-8</t>
  </si>
  <si>
    <t>ACERO CORRUGADO ELABORADO B 500 S/SD</t>
  </si>
  <si>
    <t>P-20</t>
  </si>
  <si>
    <t>Losa mixta de 10 cm de canto, con chapa colaborante de acero galvanizado con forma grecada, de 1 mm</t>
  </si>
  <si>
    <t>M12W100</t>
  </si>
  <si>
    <t>Clavadora de explosión</t>
  </si>
  <si>
    <t>P03OC010</t>
  </si>
  <si>
    <t>Conector forjado chapa colab. h=80-100 mm</t>
  </si>
  <si>
    <t>P4BI-D9P6</t>
  </si>
  <si>
    <t>Armadura per a sostres amb elements resistents industrialitzats AP500 S d'acer en barres corrugades B500S de límit elàstic &gt;= 500 N/mm2</t>
  </si>
  <si>
    <t>P-21</t>
  </si>
  <si>
    <t>Losa mixta de 11 cm de canto, con chapa colaborante de acero galvanizado con forma grecada, de 1 mm</t>
  </si>
  <si>
    <t>Armadura p/sostre indust. AP500S barres corrug.</t>
  </si>
  <si>
    <t>P-39</t>
  </si>
  <si>
    <t>Coberta plana completa acabat palet de riera</t>
  </si>
  <si>
    <t>P-42</t>
  </si>
  <si>
    <t>Formació pendents form.cel·lular 300kg/m3 g=10cm,remolinat</t>
  </si>
  <si>
    <t>P-44</t>
  </si>
  <si>
    <t>Formació de canal lateral coberta</t>
  </si>
  <si>
    <t>B0CHK-2OWA</t>
  </si>
  <si>
    <t>Materials per a formació de canal segons definició i detalls de projecte</t>
  </si>
  <si>
    <t>P-48</t>
  </si>
  <si>
    <t>Tapiat obertures existents</t>
  </si>
  <si>
    <t>B7C93-11J1K</t>
  </si>
  <si>
    <t>B0CC0-21OT</t>
  </si>
  <si>
    <t>Placa de guix laminat resistent al foc (F) i gruix 15 mm, amb vora afinada (BA), segons la norma UNE-EN 520</t>
  </si>
  <si>
    <t>P-70</t>
  </si>
  <si>
    <t>Arrebossat reglejat,vert.int.,h&lt;3m,morter ciment 1:4,reglejat</t>
  </si>
  <si>
    <t>B8ZA-T001</t>
  </si>
  <si>
    <t>P.p</t>
  </si>
  <si>
    <t>Malla de fibra de vidre revestida</t>
  </si>
  <si>
    <t>P-89</t>
  </si>
  <si>
    <t>Formació de rampa p/camions</t>
  </si>
  <si>
    <t>P-90</t>
  </si>
  <si>
    <t>Pavim./Revest. peces formigó prefabricat</t>
  </si>
  <si>
    <t>B9C0-0HKK</t>
  </si>
  <si>
    <t>Beurada color ídem paviment</t>
  </si>
  <si>
    <t>B9C5-T001</t>
  </si>
  <si>
    <t>Paviment exterior formigó pref. + p.p de graons segons definició</t>
  </si>
  <si>
    <t>P-108</t>
  </si>
  <si>
    <t>Conjunt de 2 portes dobles practicables 02_ALUMINI</t>
  </si>
  <si>
    <t>BAF1-1U8P</t>
  </si>
  <si>
    <t>Tancament d'alumini lacat color estàndard a escollir segons mostra, amb trencament de pont tèrmic, amb un Uw menor de 2,00W/(m2.k),  per a col·locar sobre bastiment de base, amb batents, tipus Millennium Plus 70RTP o equivalent, completa segons descripció i fitxa corresponent</t>
  </si>
  <si>
    <t>BAN6-1WGT</t>
  </si>
  <si>
    <t>Bastiment de base de tub d'acer galvanitzat de secció necessària</t>
  </si>
  <si>
    <t>BAZ6-2P4X</t>
  </si>
  <si>
    <t>Barra antipànic, homologat segons UNE-EN 1125</t>
  </si>
  <si>
    <t>PAY0-5099</t>
  </si>
  <si>
    <t>Col·locació de bastiment d'acer</t>
  </si>
  <si>
    <t>P-109</t>
  </si>
  <si>
    <t>Tancament 2 portes practicables 09_ALUMINI</t>
  </si>
  <si>
    <t>P-110</t>
  </si>
  <si>
    <t>Porta practicable 10_ALUMINI</t>
  </si>
  <si>
    <t>P-111</t>
  </si>
  <si>
    <t>Tancament fix alumini 04_ALUMINI</t>
  </si>
  <si>
    <t>BAN6-T001</t>
  </si>
  <si>
    <t>Estructura de suport a forjat de la fusteria</t>
  </si>
  <si>
    <t>BAF6-1VE7</t>
  </si>
  <si>
    <t>Fulla fixa d'alumini lacat color estàndard a escollir s/m, amb trencament de pont tèrmic, de Cortizo o equivalent, completa segons descripció i documentació gràfica</t>
  </si>
  <si>
    <t>P-112</t>
  </si>
  <si>
    <t>Tancament fix alumini 05_ALUMINI</t>
  </si>
  <si>
    <t>P-113</t>
  </si>
  <si>
    <t>Tancament fix alumini 06_ALUMINI</t>
  </si>
  <si>
    <t>P-114</t>
  </si>
  <si>
    <t>Tancament porta+fix alumini 07_ALUMINI</t>
  </si>
  <si>
    <t>P-115</t>
  </si>
  <si>
    <t>Tancament porta+fix alumini 08_ALUMINI</t>
  </si>
  <si>
    <t>P-121</t>
  </si>
  <si>
    <t>Finestra vidre fix 230x160cm 05_FUSTA</t>
  </si>
  <si>
    <t>BA11-T005</t>
  </si>
  <si>
    <t>Finestra fixa interior i buit, de dimensions aproximades 230X160cm, amb premarc, marc, tapetes, llinda, acabat, completa segons definició i fitxa 05_FUSTA</t>
  </si>
  <si>
    <t>P-122</t>
  </si>
  <si>
    <t>Finestra vidre fix 200x160cm 06_FUSTA</t>
  </si>
  <si>
    <t>BA11-T006</t>
  </si>
  <si>
    <t>P-124</t>
  </si>
  <si>
    <t>Porta corredissa 1 fulla 80cm HPL 03_FUSTA</t>
  </si>
  <si>
    <t>BAP2-T003</t>
  </si>
  <si>
    <t>Porta interior corredissa encastada de 80x220 cm de llum de pas amb acabat xapat amb HPL, amb fulla, guía oculta, tapetes, ferramenta i accessoris segons REF 03</t>
  </si>
  <si>
    <t>B0F13-0LM8</t>
  </si>
  <si>
    <t>Maó foradat senzill de 290x140x40 mm, categoria I, LD, segons la norma UNE-EN 771-1</t>
  </si>
  <si>
    <t>P-255</t>
  </si>
  <si>
    <t>L.G.A. Cable 0,6/1 kV RZ1-K (AS), (3×35/16)+TT×16mm2,col.tub</t>
  </si>
  <si>
    <t>P-257</t>
  </si>
  <si>
    <t>DERIVACIO INDIVIDUAL Cable 0,6/1 kV RZ1-K (AS), (3×35/16)+TT×16mm2,col.tub</t>
  </si>
  <si>
    <t>P-276</t>
  </si>
  <si>
    <t>Xarxa cnx.terra+4 piquetes acer,long.=1500mm,D=14,6mm,recobr.coure 300µm clavades terra,caixa est.co</t>
  </si>
  <si>
    <t>P-290</t>
  </si>
  <si>
    <t>Plat dutxa quadrat acrílic,700x700mm,blanc,preu sup.,encast.pavim.</t>
  </si>
  <si>
    <t>BJ118-0QO5</t>
  </si>
  <si>
    <t>Plat de dutxa quadrat de material acrílic de 700x700 mm, de color blanc, preu superior, per a encastar</t>
  </si>
  <si>
    <t>CO2eq (kg)</t>
  </si>
  <si>
    <t>MJ</t>
  </si>
  <si>
    <t>Compressor+dos martells pneumàtics</t>
  </si>
  <si>
    <t>Corró vibratori autopropulsat,8 a 10t</t>
  </si>
  <si>
    <t>Corró vibratori autopropulsat,12 a 14t</t>
  </si>
  <si>
    <t>Miniexcavadora,de gasoil,34kW,s/caden. 2 a 5.9t</t>
  </si>
  <si>
    <t>Pala carregadora s/caden. 11 a 17t,+escarificadora</t>
  </si>
  <si>
    <t>Pala carregadora s/pneumàtics 8 a 14t</t>
  </si>
  <si>
    <t>Pala excavadora giratòria s/pneumàtics 15 a 20t</t>
  </si>
  <si>
    <t>Picó vibrant combustible,plac.30x30cm</t>
  </si>
  <si>
    <t>Compactador combustible duplex manual,700 kg</t>
  </si>
  <si>
    <t>Retroexcavadora s/pneumàtics 8 a 10t</t>
  </si>
  <si>
    <t>Camió transp.24 t</t>
  </si>
  <si>
    <t>Camió bomba formigonar</t>
  </si>
  <si>
    <t>Formigonera 165l</t>
  </si>
  <si>
    <t>Mesc.cont.+sitja granel</t>
  </si>
  <si>
    <t>Equip+elem.aux.p/soldadura elèctrica</t>
  </si>
  <si>
    <t>Equip tall oxiacetilènic</t>
  </si>
  <si>
    <t>Grup electrògen de 20 a 30kVA</t>
  </si>
  <si>
    <t>Materials per a reparacions d'elements extrets, coordinació entre fases</t>
  </si>
  <si>
    <t>Palet riera D=16 a 32 mm</t>
  </si>
  <si>
    <t>Sauló garbellat,sacs 0,8m3</t>
  </si>
  <si>
    <t>Grava pedra calc.20/40mm</t>
  </si>
  <si>
    <t>Grava pedra calc.50 a 70mm</t>
  </si>
  <si>
    <t>Sorra p/morters</t>
  </si>
  <si>
    <t>Material rejuntat rajoles ceràmica CG2 (UNE-EN 13888),color</t>
  </si>
  <si>
    <t>Ciment pòrtland+fill.calc. CEM II/B-L 32,5R, &amp; sacs</t>
  </si>
  <si>
    <t>Ciment ràpid CNR4,sacs</t>
  </si>
  <si>
    <t>Formigó neteja HL-150/B/20</t>
  </si>
  <si>
    <t>Form.no estructural</t>
  </si>
  <si>
    <t>Form.no estructural HNE-15/P/20</t>
  </si>
  <si>
    <t>Formigó per armar HA - 25 / F / 20 / XC1 quant.ciment 275kg/m3, aigua/ciment =&lt; 0.6</t>
  </si>
  <si>
    <t>Formigó per armar +addit. hidròfug HA - 30 / F / 20 / XC3 quant.ciment 300kg/m3, aigua/ciment =&lt; 0.5</t>
  </si>
  <si>
    <t>Formigó per armar +addit. hidròfug HA - 25 / F / 20 / XC2 ó XC3</t>
  </si>
  <si>
    <t>Formigó per armar HA - 25 / F / 20 / XS1 quant.ciment 300kg/m3, aigua/ciment =&lt; 0.5</t>
  </si>
  <si>
    <t>Morter hidròfug</t>
  </si>
  <si>
    <t>Mort.ram paleta M5,sacs,(G) UNE-EN 998-2</t>
  </si>
  <si>
    <t>Mort.ram paleta M7.5,granel,(G) UNE-EN 998-2</t>
  </si>
  <si>
    <t>Adhesiu cimentós C1</t>
  </si>
  <si>
    <t>Adhesiu cimentós C2</t>
  </si>
  <si>
    <t>Adhesiu cimentós C2 TE</t>
  </si>
  <si>
    <t>Abraçadora acer galv.+isofònica,d/int.=90mm</t>
  </si>
  <si>
    <t>Abraçadora acer galv.+isofònica,d/int.=60mm</t>
  </si>
  <si>
    <t>Abraçadora acer galv.+isofònica,d/int.=110mm</t>
  </si>
  <si>
    <t>Abraçadora acer galv.+isofònica,d/int.=160mm</t>
  </si>
  <si>
    <t>Abraçadora plàstica,d/int.=50mm</t>
  </si>
  <si>
    <t>Abraçadora plàstica,d/int.=32mm</t>
  </si>
  <si>
    <t>Abraçadora plàstica,d/int.=20mm</t>
  </si>
  <si>
    <t>Abraçadora plàstica,d/int.=25mm</t>
  </si>
  <si>
    <t>Abraçadora plàstica,d/int.=16mm</t>
  </si>
  <si>
    <t>Abraçadora plàstica,d/int.=40mm</t>
  </si>
  <si>
    <t>Abraçadora metàl.,d/int.=75mm</t>
  </si>
  <si>
    <t>Abraçadora metàl.,d/int.=90mm</t>
  </si>
  <si>
    <t>Abraçadora metàl.,d/int.=47mm</t>
  </si>
  <si>
    <t>Abraçadora metàl.,d/int.=60mm</t>
  </si>
  <si>
    <t>Cargol autorosc.,voland.</t>
  </si>
  <si>
    <t>Filferro recuit,D=1,3mm</t>
  </si>
  <si>
    <t>Tac niló D=6 a 8mm,+vis</t>
  </si>
  <si>
    <t>Visos acer,galvanitzats</t>
  </si>
  <si>
    <t>Visos p/guix lam.</t>
  </si>
  <si>
    <t>Acer b/corrugada B500S</t>
  </si>
  <si>
    <t>Acer b/corrugada B500S/SD</t>
  </si>
  <si>
    <t>Malla electr.acer corr.ME 15x15cm,D:6-6mm,6x2,2m B500T</t>
  </si>
  <si>
    <t>Malla electr.acer corr.ME 15x15cm,D:6-6mm,6x2,2m B500SD/T</t>
  </si>
  <si>
    <t>Sistema Complet Danpatherm K7 o equivalent segons definició</t>
  </si>
  <si>
    <t>Placa guix lamin.,H,g=15mm,vora afinada</t>
  </si>
  <si>
    <t>Placa guix lamin.,F,g=15mm,vora afinada</t>
  </si>
  <si>
    <t>Placa guix lamin.,A,g=15mm,vora afinada</t>
  </si>
  <si>
    <t>Remat plan.acer pl. galv. g=0,8mm, desenv.&lt;20cm 2 plecs, p/minvell</t>
  </si>
  <si>
    <t>Materials per a formació de canal segons definició</t>
  </si>
  <si>
    <t>Tauló fusta pi p/10 usos</t>
  </si>
  <si>
    <t>Llata fusta pi</t>
  </si>
  <si>
    <t>Puntal metàl·lic telescòpic,150usos</t>
  </si>
  <si>
    <t>Tauler pi,g=22mm,10 usos</t>
  </si>
  <si>
    <t>Plafó metàl·lic50x50cm,20usos</t>
  </si>
  <si>
    <t>Plafó metàl·lic50x100cm,50usos</t>
  </si>
  <si>
    <t>Plafó metàl·lic50x200cm,50usos</t>
  </si>
  <si>
    <t>Part propor.elem.aux.plafó met.50x100cm</t>
  </si>
  <si>
    <t>Part propor.elem.aux.plafó met.50x200cm</t>
  </si>
  <si>
    <t>Part propor.elem.aux.plafó met.50x50cm</t>
  </si>
  <si>
    <t>Bloc foradat morter cimentR-6,llis 400x200x200mm,p/revest.</t>
  </si>
  <si>
    <t>Gres klinker,290x135x50mm,Lanzarote/Pirineu de ceràmicas La Paloma o equivalent</t>
  </si>
  <si>
    <t>Maó foradat senzill,290x140x40mm,categoria I,LD,UNE-EN 771-1</t>
  </si>
  <si>
    <t>Maó calat,290x140x100mm,p/revestir,categoria I,HD,UNE-EN 771-1</t>
  </si>
  <si>
    <t>Maó calat R25,290x140x100mm,p/revestir,categoria I,HD,UNE-EN 771-1</t>
  </si>
  <si>
    <t>Acer S275JR, compost/tubular s/definició,+antiox.</t>
  </si>
  <si>
    <t>Acer S275JR+antiox.</t>
  </si>
  <si>
    <t>Acer S235JRC,peça simp.,perf.conf.L,U,C,Z,omega,tallat mida+galv.</t>
  </si>
  <si>
    <t>Panel chapa colaborante galvaniz. e=1 mm 60/207/1035 mm</t>
  </si>
  <si>
    <t>P.p peces especials,llindes,arm. de reforç,reblert,ancoratjes, traves, connectors</t>
  </si>
  <si>
    <t>Conjunt de ferramenta p/mamp. p/div.cabina</t>
  </si>
  <si>
    <t>Conjunt de ferramenta fontal mamp cabines sanitaries</t>
  </si>
  <si>
    <t>Placa Virtuon de Trespa o equivalent 13mm gruix color 2 cares treb.taller p/div.cabina sanitàries</t>
  </si>
  <si>
    <t>Placa Virtuon o equiv.13mm gruix color 2 cares treb.taller p/frontal porta+el.fix cabines sanitaries</t>
  </si>
  <si>
    <t>Banda acústica autoadh.,ampl.=fins a 50mm,p/junts plaques guix laminat</t>
  </si>
  <si>
    <t>Canal planxa acer galv.params.horitz.,ampl.=48mm</t>
  </si>
  <si>
    <t>Canal planxa acer galv.params.horitz.,ampl.=90mm</t>
  </si>
  <si>
    <t>Perfils planxa acer galv.params.vert.,gruix=15-18mm</t>
  </si>
  <si>
    <t>Muntant planxa acer galv.params.vert.,ampl.=48mm</t>
  </si>
  <si>
    <t>Muntant planxa acer galv.params.vert.,ampl.=90mm</t>
  </si>
  <si>
    <t>Làmina bet.modif. .LBM(SBS) 30-FP</t>
  </si>
  <si>
    <t>Impermeabilització i barrera front gas radó</t>
  </si>
  <si>
    <t>Vel poliet.,g=50µm,48g/m2</t>
  </si>
  <si>
    <t>Vel poliet.,g=200µm,192g/m2</t>
  </si>
  <si>
    <t>Geotèxtil feltre PP teix.,100 a 110g/m2</t>
  </si>
  <si>
    <t>Geotèxtil feltre polièst. no teix.lligat mecàn.,190 a 200g/m2</t>
  </si>
  <si>
    <t>Geotèxtil feltre polièst. no teix.lligat mecàn.,140 a 190g/m2</t>
  </si>
  <si>
    <t>Escumant form.cel.</t>
  </si>
  <si>
    <t>Planxa XPS,g=50mm,resist.compress.&gt;= 300kPa,res.tèrmica=1.471-1,351m2·K/W,superf.llisa,cantell recte</t>
  </si>
  <si>
    <t>Planxa XPS,g=50mm,resist.compress.&gt;= 500kPa,res.tèrmica s/cert. ernerg.,superf.llisa,cantell encad</t>
  </si>
  <si>
    <t>Planxa XPS,g=100mm,resist.compress.&gt;= 300kPa,res.tèrmica=2.941-2,703m2·K/W,superf.llisa,cantell mitj</t>
  </si>
  <si>
    <t>Planxa EPS,g=10mm,tens.compres.=30kPa,res.tèrmica=0,2m2·K/W,cara llisa,cantell recte</t>
  </si>
  <si>
    <t>Planxa EPS,g=20mm,tens.compres.=30kPa,res.tèrmica=0,45m2·K/W,cara llisa,cantell recte+fixacions</t>
  </si>
  <si>
    <t>Planxa EPS,g=30mm,res.tèrmica=0,85m2·K/W,cara llisa,cantell recte</t>
  </si>
  <si>
    <t>Placa semiríg.MW-roca,dens.=26 a 35kg/m3,g=80mm</t>
  </si>
  <si>
    <t>Placa semiríg.MW-roca,dens.=36 a 40kg/m3,g=80mm,cond.tèrmica &lt;= 0.036W/(m·K)</t>
  </si>
  <si>
    <t>Placa semiríg.MW-roca,dens.=46 a 55kg/m3,g=40mm,cond.tèrmica &lt;= 0.037W/(m·K)</t>
  </si>
  <si>
    <t>Panell MW-roca,dens.=86 a 95kg/m3,g=30mm,cond.tèrmica segons solucions CEE</t>
  </si>
  <si>
    <t>Placa ríg.MW-roca,40mm gruix, segons CEE</t>
  </si>
  <si>
    <t>Panell llana de roca 50mm</t>
  </si>
  <si>
    <t>Tac+suport niló p/fix.mat.aïll.,g&lt;=40mm</t>
  </si>
  <si>
    <t>Tac+suport niló p/fix.mat.aïll.,g&lt;=60mm</t>
  </si>
  <si>
    <t>Cinta pap.resist., p/junts plaques guix laminat</t>
  </si>
  <si>
    <t>Imprim.prèv.segellats massilla poliur.bicomp.</t>
  </si>
  <si>
    <t>Massilla p/junt cartró-guix</t>
  </si>
  <si>
    <t>Perf.estanq.p/remats acer pleg.</t>
  </si>
  <si>
    <t>Massilla de resines de poliuretà monocomponent</t>
  </si>
  <si>
    <t>Massilla segell.,poliuretà bicomponent</t>
  </si>
  <si>
    <t>Massilla segell.,silicona neut. monocomponent</t>
  </si>
  <si>
    <t>Perfileria planxa acer galv</t>
  </si>
  <si>
    <t>Estructura de suport a paraments verticals i a forjat</t>
  </si>
  <si>
    <t>Perfileria omega vist continu</t>
  </si>
  <si>
    <t>Placa cel ras,fibres veget., segons definició,B-s1, d0</t>
  </si>
  <si>
    <t>Cel ras metàl·lic acer galvanitzat i prelacat KEOPS o equiv. segons descripció</t>
  </si>
  <si>
    <t>Planxa alumini,g=0,8mm,acab.lacat,col.estànd.</t>
  </si>
  <si>
    <t>Pintura anticarbonatació,monocomp.,base resines acríliques disp.aq.</t>
  </si>
  <si>
    <t>Sistema pintura Polireta p/paviments C-FLOOR o equiv s/definició</t>
  </si>
  <si>
    <t>Sistema pintura pav. formigó , Classe 3, Sistema C-FLOOR o equiv s/definició</t>
  </si>
  <si>
    <t>Materials p/coronament paret segons definició i detalls</t>
  </si>
  <si>
    <t>Sòcol sorra+pols marbre+resines polièster,h=7cm,g=7mm,color llis</t>
  </si>
  <si>
    <t>Esglaó formigó pref., segons definició</t>
  </si>
  <si>
    <t>Perfil desnivell paviments acer inox AISI 304+fixacions</t>
  </si>
  <si>
    <t>Finestra 230X160cm 05_FUSTA, completa</t>
  </si>
  <si>
    <t>Conjunt de portes, complet 14_METÀL·LICA</t>
  </si>
  <si>
    <t>Conjunt portes metal. EI2-C 60completa 15_METÀLL·LICA</t>
  </si>
  <si>
    <t>Porta 2 bat. EI2-C 60 completa 16_METÀL·LICA</t>
  </si>
  <si>
    <t>Porta metàl·lica 90x215cm completa 23_METÀL·LICA</t>
  </si>
  <si>
    <t>Trapa practicable planxa ac.galv.,90x90 12_METÀL·LICA</t>
  </si>
  <si>
    <t>Porta amb reixeta 60x210cm 13_metàl·lica, completa</t>
  </si>
  <si>
    <t>Tancament alumini lacat color,trenc.pont tèrmic</t>
  </si>
  <si>
    <t>Fulla fixa alumini lacat color,trenc.pont tèrmic competa</t>
  </si>
  <si>
    <t>Porta corredissa automàtica segons definició 01_ALUMINI</t>
  </si>
  <si>
    <t>Bastiment base tub acer galv</t>
  </si>
  <si>
    <t>Premarc de tac de fusta de pi, adaptat al gruix del mur,amb reforços</t>
  </si>
  <si>
    <t>Porta xapada en HPL 80cm 02_FUSTA, completa</t>
  </si>
  <si>
    <t>Porta corredissa xapada HPL 80cm 03_FUSTA, completa</t>
  </si>
  <si>
    <t>Porta 2 fulles 80+80x220cm 04_FUSTA, completa</t>
  </si>
  <si>
    <t>Porta xapada en HPL 80cm 01_FUSTA</t>
  </si>
  <si>
    <t>Porta xapada en HPL 90cm 09_FUSTA</t>
  </si>
  <si>
    <t>Porta metàl.,EI2-C 60, completa 19_METÀL·LICA</t>
  </si>
  <si>
    <t>Porta metàl.2bat.,270X275cm completa 03_METÀL·LICA</t>
  </si>
  <si>
    <t>Porta metàl.,160x215cm, completa 04_METÀL·LICA</t>
  </si>
  <si>
    <t>Porta metàl.completa,EI2-C 60 18_METÀL·LICA</t>
  </si>
  <si>
    <t>Porta metàl. completa,EI2-C 60, 17_METÀL·LICA</t>
  </si>
  <si>
    <t>Porta metàl.,EI2-C 60,1bat.,100x215cm, completa 10_METÀL·LICA</t>
  </si>
  <si>
    <t>Porta metàl.,EI2-C 60,1bat.,110x215cm,completa 01_METÀL·LICA</t>
  </si>
  <si>
    <t>Porta metàl.,EI2-C 60,2bat.,160x215cm, completa s/ 02_METÀL·LICA</t>
  </si>
  <si>
    <t>Barra antipànic</t>
  </si>
  <si>
    <t>Barana completa d'acer galvanitzat 07 METÀL·LICA segons fitxa i definició</t>
  </si>
  <si>
    <t>Barana acer galv., 05 METÀL·LICA completa s/fitxa i definició</t>
  </si>
  <si>
    <t>Barana rampa exterior completa s/descripció</t>
  </si>
  <si>
    <t>Barana completa 08_metàl·lica</t>
  </si>
  <si>
    <t>Sistema complet barana vidre View Crystal Plus de Cortizo o equivalent, +fixacions i ancoratges</t>
  </si>
  <si>
    <t>Passamà d'acer galvanitzat, complet segons doc. gràfica i descripció</t>
  </si>
  <si>
    <t>Vidre aïllant, baixa emissivitat 3+3.1 but.transparent / 16 / 3+3.1 but.transparent control solar</t>
  </si>
  <si>
    <t>Vidre lam.seg. 2 llunes,4+4mm,1 butiral transparent</t>
  </si>
  <si>
    <t>Vidre lam.seg. 2 llunes,10+10mm,4 butiral transparent</t>
  </si>
  <si>
    <t>Materials per a coberta sandvitch ´´in situ´´ s/definició+estr. muntatge+remats+canalons+peces esp.</t>
  </si>
  <si>
    <t>Escala de gat segons definició 11_METAL·LICA</t>
  </si>
  <si>
    <t>Bastiment quadr.,+tapa,fos.dúctil p/pericó serv.,recolzada,pas 600x600mm,B125</t>
  </si>
  <si>
    <t>Conducte circular,Al+espiral acer+PE+LV,D=203mm</t>
  </si>
  <si>
    <t>Conducte circular,Al+espiral acer+PE+LV,D=254mm</t>
  </si>
  <si>
    <t>Conducte circular,Al+espiral acer+PE+LV,D=127mm</t>
  </si>
  <si>
    <t>Conducte helicoïdal circ. de planxa ac.galv.,D=200mm,g=0,5mm</t>
  </si>
  <si>
    <t>Conducte helicoïdal circ. de planxa ac.galv.,D=1000mm,g=1mm</t>
  </si>
  <si>
    <t>Conducte helicoïdal circ. de planxa ac.galv.,D=400mm,g=0,7mm</t>
  </si>
  <si>
    <t>Conducte helicoïdal circ. de planxa ac.galv.,D=500mm,g=0,7mm</t>
  </si>
  <si>
    <t>Conducte helicoïdal circ. de planxa ac.galv.,D=600mm,g=1mm</t>
  </si>
  <si>
    <t>Conducte helicoïdal circ. de planxa ac.galv.,D=700mm,g=1mm</t>
  </si>
  <si>
    <t>Conducte helicoïdal circ. de planxa ac.galv.,D=800mm,g=1mm</t>
  </si>
  <si>
    <t>Suport estàndard p/conducte circ.D=200mm</t>
  </si>
  <si>
    <t>Suport estàndard p/conducte circ.D=400mm</t>
  </si>
  <si>
    <t>Suport estàndard p/conducte circ.D=500mm</t>
  </si>
  <si>
    <t>Suport estàndard p/conducte circ.D=800mm</t>
  </si>
  <si>
    <t>Suport estàndard p/conducte circ.D=1000mm</t>
  </si>
  <si>
    <t>Suport estàndard p/conducte circ.D=600mm</t>
  </si>
  <si>
    <t>Suport estàndard p/conducte circ.D=700mm</t>
  </si>
  <si>
    <t>Tub acer negre s/sold.(S),1´´1/2,sèrie H s/UNE-EN 10255</t>
  </si>
  <si>
    <t>Tub acer negre s/sold.(S),2´´,sèrie H s/UNE-EN 10255</t>
  </si>
  <si>
    <t>Tub acer negre s/sold.(S),2´´1/2,sèrie H s/UNE-EN 10255</t>
  </si>
  <si>
    <t>Tub acer negre s/sold.(S),3´´,sèrie H s/UNE-EN 10255</t>
  </si>
  <si>
    <t>Tub PVC,DN=90mm,PN=6bar,p/unió elàst.,UNE-EN 1452-2</t>
  </si>
  <si>
    <t>Tub PVC,DN=110mm,PN=6bar,p/unió elàst.,UNE-EN 1452-2</t>
  </si>
  <si>
    <t>Tub PVC,DN=160mm,PN=6bar,p/unió elàst.,UNE-EN 1452-2</t>
  </si>
  <si>
    <t>Tub PVC,DN=200mm,PN=6bar,p/unió elàst.,UNE-EN 1452-2</t>
  </si>
  <si>
    <t>Tub PVC,DN=50mm,PN=16bar,p/encolar,UNE-EN 1452-2</t>
  </si>
  <si>
    <t>Tub PVC,DN=250mm,PN=6bar,p/unió elàst.,UNE-EN 1452-2</t>
  </si>
  <si>
    <t>Tub PVC,DN=40mm,PN=6bar,p/encolar,UNE-EN 1452-2</t>
  </si>
  <si>
    <t>Tub poliet.retic.D=20mm,g=1,9mm,sèrie 5 segons UNE-EN ISO 15875-2</t>
  </si>
  <si>
    <t>Tub poliet.retic.D=25mm,g=2,3mm,sèrie 5 segons UNE-EN ISO 15875-2</t>
  </si>
  <si>
    <t>Tub poliet.retic.D=32mm,g=2,9mm,sèrie 5 segons UNE-EN ISO 15875-2</t>
  </si>
  <si>
    <t>Tub poliet.retic.D=40mm,g=3,7mm,sèrie 5 segons UNE-EN ISO 15875-2</t>
  </si>
  <si>
    <t>Tub poliet.retic.D=50mm,g=4,6mm,sèrie 5 segons UNE-EN ISO 15875-2</t>
  </si>
  <si>
    <t>Tub poliet.retic.D=16mm,g=1,8mm,sèrie 4 segons UNE-EN ISO 15875-2</t>
  </si>
  <si>
    <t>Manig.EPDM+rosca,DN=1´´,cos cautx.EPDM+niló,rosca fosa maleable,Pmàx.=10bar,Tmàx=110°C</t>
  </si>
  <si>
    <t>Accessori p/tubs acer negre D=1´´1/2,p/roscar</t>
  </si>
  <si>
    <t>Accessori p/tubs acer negre D=2´´,p/roscar</t>
  </si>
  <si>
    <t>Accessori p/tubs acer negre D=2´´1/2,p/roscar</t>
  </si>
  <si>
    <t>Accessori p/tubs acer negre D=3´´,p/roscar</t>
  </si>
  <si>
    <t>Accessori p/tubs PP pres.,D=90mm,p/soldar</t>
  </si>
  <si>
    <t>Accessori p/tubs PP pres.,D=110mm,p/soldar</t>
  </si>
  <si>
    <t>Accessori p/tubs PP pres.,D=63mm,p/soldar</t>
  </si>
  <si>
    <t>Accessori p/tub PVC-U pres.DN=160mm,p/unió anella elastom.</t>
  </si>
  <si>
    <t>Accessori p/tub PVC-U pres.DN=200mm,p/unió anella elastom.</t>
  </si>
  <si>
    <t>Accessori p/tub PVC-U pres.DN=250mm,p/unió anella elastom.</t>
  </si>
  <si>
    <t>Accessori p/tub PVC-U pres.DN=90mm,p/unió anella elastom.</t>
  </si>
  <si>
    <t>Accessori p/tub PVC-U pres.DN=110mm,p/unió anella elastom.</t>
  </si>
  <si>
    <t>Accessori p/tub PVC-U pres.DN=40mm,p/encolar</t>
  </si>
  <si>
    <t>Accessori p/tub PVC-U pres.DN=50mm,p/encolar</t>
  </si>
  <si>
    <t>Accessori p/tubs poliet.retic. DN=16mm, metàl·lic,p/connec.pressió</t>
  </si>
  <si>
    <t>Accessori p/tubs poliet.retic. DN=20mm, metàl·lic,p/connec.pressió</t>
  </si>
  <si>
    <t>Accessori p/tubs poliet.retic. DN=25mm, metàl·lic,p/connec.pressió</t>
  </si>
  <si>
    <t>Accessori p/tubs poliet.retic. DN=32mm, metàl·lic,p/connec.pressió</t>
  </si>
  <si>
    <t>Accessori p/tubs poliet.retic. DN=40mm, metàl·lic,p/connec.pressió</t>
  </si>
  <si>
    <t>Accessori p/tubs poliet.multic. DN=50mm, metàl·lic,p/connec.pressió</t>
  </si>
  <si>
    <t>Accessori p/tubs poliet.retic. DN=50mm, metàl·lic,p/connec.pressió</t>
  </si>
  <si>
    <t>Pp.elem.munt.p/aïll.escum.elastom.,g=9mm</t>
  </si>
  <si>
    <t>Pp.elem.munt.p/aïll.escum.elastom.,g=32mm</t>
  </si>
  <si>
    <t>Pp.elem.munt.p/tubs acer negre D=1´´1/2,roscat</t>
  </si>
  <si>
    <t>Pp.elem.munt.p/tubs acer negre D=2´´,roscat</t>
  </si>
  <si>
    <t>Pp.elem.munt.p/tubs acer negre D=2´´1/2,roscat</t>
  </si>
  <si>
    <t>Pp.elem.munt.p/tubs acer negre D=3´´,roscat</t>
  </si>
  <si>
    <t>Pp.elem.munt.p/tubs PP pres.,D=90mm,soldat</t>
  </si>
  <si>
    <t>Pp.elem.munt.p/tubs PP pres.,D=110mm,soldat</t>
  </si>
  <si>
    <t>Pp.elem.munt.p/tubs PP pres.,D=63mm,soldat</t>
  </si>
  <si>
    <t>Pp.p/tub PVC-U pres.,D=160mm,unió elàst.</t>
  </si>
  <si>
    <t>Pp.p/tub PVC-U pres.,D=200mm,unió elàst.</t>
  </si>
  <si>
    <t>Pp.p/tub PVC-U pres.,D=250mm,unió elàst.</t>
  </si>
  <si>
    <t>Pp.p/tub PVC-U pres.,D=90mm,unió elàst.</t>
  </si>
  <si>
    <t>Pp.p/tub PVC-U pres.,D=110mm,unió elàst.</t>
  </si>
  <si>
    <t>Pp.p/tub PVC-U pres.,D=40mm,encolat</t>
  </si>
  <si>
    <t>Pp.p/tub PVC-U pres.,D=50mm,encolat</t>
  </si>
  <si>
    <t>Pp.elem.munt.p/tubs poliet.retic. DN=16mm,p/connec.pressió</t>
  </si>
  <si>
    <t>Pp.elem.munt.p/tubs poliet.retic. DN=20mm,p/connec.pressió</t>
  </si>
  <si>
    <t>Pp.elem.munt.p/tubs poliet.retic. DN=25mm,p/connec.pressió</t>
  </si>
  <si>
    <t>Pp.elem.munt.p/tubs poliet.retic. DN=40mm,p/connec.pressió</t>
  </si>
  <si>
    <t>Pp.elem.munt.p/tubs poliet.retic. DN=32mm,p/connec.pressió</t>
  </si>
  <si>
    <t>Pp.elem.munt.p/tubs poliet.retic. DN=50mm,p/connec.pressió</t>
  </si>
  <si>
    <t>Caixa deriv.plàstic,100x100mm,prot.IP-40,p/munt.superf.</t>
  </si>
  <si>
    <t>C.G.P.polièst.+fibra,63A,UNESA 7, IP-43, IK09</t>
  </si>
  <si>
    <t>C.G.P.polièst.+fibra,160A,UNESA 7,BUC, IP-43, IK09</t>
  </si>
  <si>
    <t>CPM TMF10, 80-160A (55-111 kW),400V,s/compt.,s/IGA,s/protect.ID</t>
  </si>
  <si>
    <t>CPM TMF1, 25-63 A (17,32-43,64 kW),400V,s/compt.,s/ICP-M,s/ID</t>
  </si>
  <si>
    <t>Tub rígid acer galv.,DN=20mm,impacte=20J,resist.compress.=4000N,p/roscar</t>
  </si>
  <si>
    <t>Tub rígid PVC,DN=20mm,impacte=2J,resist.compress.=1250N</t>
  </si>
  <si>
    <t>Tub flexible corrugat plàstic s/halògens,DN=50mm,baixa emissió fums,2J,320N,2000V</t>
  </si>
  <si>
    <t>Tub flexible corrugat plàstic s/halògens,DN=40mm,baixa emissió fums,2J,320N,2000V</t>
  </si>
  <si>
    <t>Tub flexible corrugat plàstic s/halògens,DN=20mm,baixa emissió fums,2J,320N,2000V</t>
  </si>
  <si>
    <t>Tub corbable corrugat PE,doble capa,DN=110mm,28J,450N,p/canal.soterrada</t>
  </si>
  <si>
    <t>Tub corbable corrugat PE,doble capa,DN=75mm,20J,450N,p/canal.soterrada</t>
  </si>
  <si>
    <t>Cable 0,6/1 kV RZ1-K (AS), 1x16mm2</t>
  </si>
  <si>
    <t>Cable 0,6/1 kV RZ1-K (AS), 3x35mm2</t>
  </si>
  <si>
    <t>Cable 0,6/1 kV RZ1-K (AS), 3x4mm2</t>
  </si>
  <si>
    <t>Cable 0,6/1 kV RZ1-K (AS), 3x2,5mm2</t>
  </si>
  <si>
    <t>Cable 0,6/1 kV RZ1-K (AS), 3x1,5mm2</t>
  </si>
  <si>
    <t>Cable 0,6/1 kV RZ1-K (AS), 5x10mm2</t>
  </si>
  <si>
    <t>Cable 0,6/1 kV ZZ-F, 1x4mm2</t>
  </si>
  <si>
    <t>Cable 300/500 V,S0Z1-K (AS+),2x1,5mm2 pantalla met.+drena.</t>
  </si>
  <si>
    <t>Conductor Cu nu,1x35mm2</t>
  </si>
  <si>
    <t>Interruptor,p/munt.superf.,(1P),16AX/250V,a/tecla+pilot,preu mitjà,</t>
  </si>
  <si>
    <t>Punt connex.terra,pont secc.platina coure,munt.caix.p/munt.superf.</t>
  </si>
  <si>
    <t>Piqueta connex.terra acer,long.=1500mm,D=14,6mm,300µm</t>
  </si>
  <si>
    <t>P.p.accessoris p/armaris metàl·lics</t>
  </si>
  <si>
    <t>P.p.accessoris caixa gral.protecció</t>
  </si>
  <si>
    <t>P.p.accessoris caixa derivació quadr.</t>
  </si>
  <si>
    <t>P.p.accessoris p/inversor fotovoltaic</t>
  </si>
  <si>
    <t>P.p.accessoris p/mòdul fotovoltaic</t>
  </si>
  <si>
    <t>P.p.accessoris p/interr./comm.</t>
  </si>
  <si>
    <t>P.p.accessoris p/tubs rígids PVC</t>
  </si>
  <si>
    <t>P.p.accessoris p/tubs rígids acer</t>
  </si>
  <si>
    <t>P.p.accessoris p/conduc.Cu.nus</t>
  </si>
  <si>
    <t>P.p.elem.especials p/conduc.Cu.nus</t>
  </si>
  <si>
    <t>P.p.elem.especials p/piqu.connex.terr.</t>
  </si>
  <si>
    <t>Caixa p/encastar llum d'emergència rect.,param.vert./horitz.</t>
  </si>
  <si>
    <t>Lluminària LE-175, LLUM D'EMERGÈNCIA 18W/1350LM, Cos rectangular d'ajust encastat fabricat amb ABS.</t>
  </si>
  <si>
    <t>Lavabo peu porcell.,senz.,ampl.75 a 100cm,blanc,preu mitjà</t>
  </si>
  <si>
    <t>Plat dutxa quadrat acrílic,700x700mm,c.blanc,preu sup.,p/encastar</t>
  </si>
  <si>
    <t>Inodor p/col.sob.pavim.,porcell.,horitz.,cist.,blanc,preu mitjà</t>
  </si>
  <si>
    <t>Pasta segell.enll.</t>
  </si>
  <si>
    <t>Aixeta automesc. tempor.,mural.,p/dutx.,2x3/4''-3/4''</t>
  </si>
  <si>
    <t>Aixeta m.lavabo,p/munt.superf.sob.taul.o ap.s.,cromat,preu mitjà,tempor.,,maniguets</t>
  </si>
  <si>
    <t>Braç dutxa llautó cromat p/ruix.,p/munt.superf.,preu mitjà,1/2´´-1/2´´</t>
  </si>
  <si>
    <t>Barra mural doble abatible p/bany adaptat,L=800mm,acer inox.</t>
  </si>
  <si>
    <t>Seient abatible mural,p/dutxa bany adaptat 21_METÀL·LICA</t>
  </si>
  <si>
    <t>Barra mural fixa dutxa adaptada 21_METÀL·LICA</t>
  </si>
  <si>
    <t>Barra mural abatible p/ducha adaptada 21_METÀL·LICA</t>
  </si>
  <si>
    <t>Ramal p/escomesa aigua D 30 mm</t>
  </si>
  <si>
    <t>BIE-25,armari xapa pintada,porta amb inox.+metacri.,(mànega 20m )p/col.encastada</t>
  </si>
  <si>
    <t>Extintor pols seca poliv.,6kg,pressió incorpo.cromat</t>
  </si>
  <si>
    <t>Extintor CO2,5kg,pressió incorpo.pintat</t>
  </si>
  <si>
    <t>Central intrusió,8-64 zones, transmis.telf. integr., grau 3</t>
  </si>
  <si>
    <t>Bateria plom estanca, 12 V, 7,2 A</t>
  </si>
  <si>
    <t>Tarjeta com.p/central seguretat,2x RS232,grau 3</t>
  </si>
  <si>
    <t>Tarjeta com.p/central seguretat,protocol IP,grau 3</t>
  </si>
  <si>
    <t>Teclat p/central seguretat, a/display 2x16 LCD, 16 àrees, grau 3</t>
  </si>
  <si>
    <t>Retol seny. instal.protecció/incendis,210x210mm2,làmi.polièster/adhes.</t>
  </si>
  <si>
    <t>P.p.elements especials p/boq.incendi</t>
  </si>
  <si>
    <t>P.p.elements especials p/extint.</t>
  </si>
  <si>
    <t>Filtre colador en ´´Y´´,+brides,DN=80mm,PN=16bar,EN-GJL-250,pas malla=1,5mm</t>
  </si>
  <si>
    <t>Cable p/sonoritzacions, paral·lel bicolor 2x1,5mm2,LSZH</t>
  </si>
  <si>
    <t>Cable trans.dades,Cu,4par.,cat.6 U/UTP,poliolefina/poliolefina,n/propag.flama UNE-EN 60332, Dca-s2,</t>
  </si>
  <si>
    <t>Cable trans.dades,Cu,4par.,cat.6 U/UTP,poliolefina/poliolefina,n/propag.incendi UNE-EN 50266, Dca-s2</t>
  </si>
  <si>
    <t>Presa senyal,tipus univ.,RJ45 simple,cat.6 U/UTP,despl.aïlla.,a/tapa,preu mitjà,p/encastar</t>
  </si>
  <si>
    <t>Seie taulons f.tropical certif.FSC +lasur,fixacions i ancoratges</t>
  </si>
  <si>
    <t>Cerramiento compelto pista pàdel según definición</t>
  </si>
  <si>
    <t>SSD-535-3. Sensor para detectores de aspiración serie ASD-535</t>
  </si>
  <si>
    <t>TUL500 EN. Fuente de alimentación supervisada de 24V 5 A</t>
  </si>
  <si>
    <t>Clip 4.5 PA. Clip para orificio de muestreo en el tubo de aspiración (clip) de 4.5mm (10 uds.)</t>
  </si>
  <si>
    <t>Clip 4.0 PA. Clip para orificio de muestreo en el tubo de aspiración (clip) de 4.0mm (10 uds.)</t>
  </si>
  <si>
    <t>Clip 5.5 PA. Clip para orificio de muestreo en el tubo de aspiración (clip) de 5.5mm (10 uds.)</t>
  </si>
  <si>
    <t>Clip 2.5 PA. Clip para orificio de muestreo en el tubo de aspiración (clip) de 2.5mm (10 uds.)</t>
  </si>
  <si>
    <t>Clip 2.0 PA. Clip para orificio de muestreo en el tubo de aspiración (clip) de 2.0mm (10 uds.)</t>
  </si>
  <si>
    <t>Clip 3.5 PA. Clip para orificio de muestreo en el tubo de aspiración (clip) de 3.5mm (10 uds.)</t>
  </si>
  <si>
    <t>Clip 3.0 PA. Clip para orificio de muestreo en el tubo de aspiración (clip) de 3.0mm (10 uds.)</t>
  </si>
  <si>
    <t>ASD-535-2. Detector de aspiración con cámara de análisis de dos canales hasta 400 metros de longitud</t>
  </si>
  <si>
    <t>MAD-402-I. Módulo monitor analógico con aislador incorporado de 2 entradas técnicas supervisadas</t>
  </si>
  <si>
    <t>BOX-ONE. Caja para un módulo</t>
  </si>
  <si>
    <t>TBD-450-IW. Tapa basculante de protección de plástico</t>
  </si>
  <si>
    <t>SAD-UT25-B. Unión en T para tuberías de 25 mm</t>
  </si>
  <si>
    <t>SAD-C90-B. Codo de 90º para tubería de 25mm</t>
  </si>
  <si>
    <t>SAD-A25-B. Abrazadera de 25mm</t>
  </si>
  <si>
    <t>SAD-TF25-B. Tapón final de tubería de 25 mm</t>
  </si>
  <si>
    <t>SAD-U25-B. Unión recta para tuberías de 25 mm</t>
  </si>
  <si>
    <t>Acondicionament del terreny amb excavació, geotèxtil i base de tot-u de 15 cm</t>
  </si>
  <si>
    <t>Solera de formigó i paviment per a pista de pàdel</t>
  </si>
  <si>
    <t>AMIDAMENTS</t>
  </si>
  <si>
    <t>N</t>
  </si>
  <si>
    <t>01.01.01.001</t>
  </si>
  <si>
    <t>L</t>
  </si>
  <si>
    <t>Ambit actuació</t>
  </si>
  <si>
    <t>-A deduïr pista pàdel</t>
  </si>
  <si>
    <t>01.01.01.002</t>
  </si>
  <si>
    <t>Paviment pista pàdel</t>
  </si>
  <si>
    <t>01.01.01.003</t>
  </si>
  <si>
    <t>Fonament/base mur bloc de formigó</t>
  </si>
  <si>
    <t>01.01.01.004</t>
  </si>
  <si>
    <t>Paviment existents</t>
  </si>
  <si>
    <t>01.01.01.005</t>
  </si>
  <si>
    <t>01.01.01.006</t>
  </si>
  <si>
    <t>01.01.01.007</t>
  </si>
  <si>
    <t>01.01.01.008</t>
  </si>
  <si>
    <t>01.01.01.009</t>
  </si>
  <si>
    <t>01.01.02.001</t>
  </si>
  <si>
    <t>01.01.02.002</t>
  </si>
  <si>
    <t>01.01.02.003</t>
  </si>
  <si>
    <t>01.01.02.004</t>
  </si>
  <si>
    <t>01.01.03.001</t>
  </si>
  <si>
    <t>Excavación en pozos en terrenos compactos por medios mecánicos, con extracción de tierras sobre camión y vertido en el interior de obra a una distancia menor de 150 m, ida y vuelta de la excavación. Incluida parte proporcional de medios auxiliares. 
Se incluye en el precio el replanteo general y fijación de los puntos y niveles de referencia. Colocación de las camillas en las esquinas y extremos de las alineaciones. Excavación en sucesivas franjas horizontales y extracción de tierras. Refinado de fondos y laterales a mano, con extracción de las tierras. Carga a camión de los materiales excavados.
La excavación quedará limpia y a los niveles previstos, cumpliéndose las exigencias de estabilidad de los cortes de tierras, taludes y edificaciones próximas.
No se encuentra incluido en el precio el transporte y vertido en vertedero autorizado.
NORMATIVA DE APLICACIÓN
-CTE. DB-SE-C Seguridad estructural: Cimientos.
-NTE-ADZ. Acondicionamiento del terreno. Desmontes: Zapatas y Pozos.
CRITERIO DE MEDICIÓN EN OBRA 
Se medirá el volumen teórico ejecutado según especificaciones de Proyecto,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 (cE02PMA120t)</t>
  </si>
  <si>
    <t>Zapata tipo 1</t>
  </si>
  <si>
    <t>Zapata tipo 2</t>
  </si>
  <si>
    <t>Zapata tipo 4</t>
  </si>
  <si>
    <t>Zapata tipo 4'</t>
  </si>
  <si>
    <t>Zapata tipo 3</t>
  </si>
  <si>
    <t>Zapata tipo 5</t>
  </si>
  <si>
    <t>Zapata tipo 6</t>
  </si>
  <si>
    <t>Arranque escalera 1</t>
  </si>
  <si>
    <t>Arranque escalera 2</t>
  </si>
  <si>
    <t>Arranque escalera 3</t>
  </si>
  <si>
    <t>01.01.03.002</t>
  </si>
  <si>
    <t>Suministro y montaje de sistema de encofrado recuperable metálico, para elementos de cimentación, formado por paneles metálicos, amortizables en 200 usos, y posterior desmontaje del sistema de encofrado. Incluso elementos de sustentación, fijación y acodalamientos necesarios para su estabilidad y líquido desencofrante para evitar la adherencia del hormigón al encofrado.
Se considerea incluido en el precio la limpieza y preparación del plano de apoyo. Replanteo. Aplicación del líquido desencofrante. Montaje del sistema de encofrado. Colocación de elementos de sustentación, fijación y acodalamiento. Aplomado y nivelación del encofrado. Desmontaje del sistema de encofrado. Limpieza y almacenamiento del encofrado.
Se considera trabajo totalmente finalizado, incluso medios y materiales necesarios y totalmente terminado incluyendo limpieza de tajos.
CRITERIO DE MEDICIÓN EN OBRA 
Se medirá la superficie de encofrado en contacto con el hormigón realmente ejecutada según especificaciones de Proyecto.
NORMATIVA DE APLICACIÓN
Ejecución: Código Estructural (CE).</t>
  </si>
  <si>
    <t>Zapata  escaleras P baja</t>
  </si>
  <si>
    <t>Zapata muro planta baja</t>
  </si>
  <si>
    <t>Subtotal</t>
  </si>
  <si>
    <t>01.01.03.003</t>
  </si>
  <si>
    <t>Hormigón de limpieza para capa de limpieza y nivelación de fondos de cimentación, elaborado en central. Totalmente realizado; i/p.p. de acarreo para el vertido por medio de auxiliares necesarios, vertido, vibrado y colocado. Incluso retirada de material sobrante y trabajo totalmente terminado, incluyendo medios y materiales auxiliares.
NORMATIVA DE APLICACIÓN
Elaboración, transporte y puesta en obra del hormigón:
- Código Estructural (CE).
Ejecución:
- CTE. DB-SE-C Seguridad estructural: Cimientos.
- NTE-CSL. Cimentaciones superficiales: Cimentaciones.
CRITERIO DE MEDICIÓN 
Volumen medido sobre las secciones teóricas marcadas en Proyecto.
ENTREGA DOCUMENTACIÓN PARA CERTIFICAR EN OBRA
Control de Calidad: 
	Componentes del hormigón con marcado CE
	DdP (Declaración de prestaciones) según Reglamento (UE) 305/2011. (c03CAL01.HL150B20)</t>
  </si>
  <si>
    <t>Losa acceso P baja</t>
  </si>
  <si>
    <t>Losa rampa P baja</t>
  </si>
  <si>
    <t>Losa escaleras P baja</t>
  </si>
  <si>
    <t>Solera pista</t>
  </si>
  <si>
    <t>01.01.03.004</t>
  </si>
  <si>
    <t>Suministro y colocación de hormigón armado en elementos de cimentación, realizada con hormigón armado fabricado en central con Distintivo de calidad Oficialmente Reconocido (D.C.O.R.), y vertido manual o con bomba o grúa, acabado superficial liso mediante regla vibrante. 
Se consideran incluidos banqueos necesarios en caso de existir inclinación en superficie de apoyo para garantizar apoyo nivelado de la zapata, no incluyendo los trabajos correspondientes a movimientos de tierras decesarios.
El precio incluye el encofrado en caso de ser necesario.
En esta unidad se consideran includas las armaduras para formación de foso de ascensor, refuerzos, pliegues, encuentros, arranques y esperas en muros, escaleras y rampas, cambios de nivel, alambre de atar, y separadores. 
Se considera trabajo totalmente finalizado, incluso medios y materiales necesarios y totalmente terminado incluyendo limpieza de tajos.
Se considera incluido en el precio:
-La existencia de la capa de hormigón de limpieza, que presentará un plano de apoyo horizontal y una superficie limpia.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NORMATIVA DE APLICACIÓN
Elaboración, transporte y puesta en obra del hormigón:
- Código Estructural (CE).
Ejecución:
- CTE. DB-SE-C Seguridad estructural: Cimientos.
- NTE-CSZ . Cimentaciones superficiales: Zapatas.
ENTREGA DOCUMENTACIÓN PARA CERTIFICAR EN OBRA
Control de Calidad: 
	Componentes del hormigón con marcado CE
	DdP (Declaración de prestaciones) según Reglamento (UE) 305/2011. (c03CAL02.HA25F20XC2)</t>
  </si>
  <si>
    <t>01.01.03.005</t>
  </si>
  <si>
    <t>Suministro y colocación de hormigón armado en Solera de hormigón fabricado en central con Distintivo de calidad Oficialmente Reconocido (D.O.R.), y vertido con medio auxiliar necesario, y acero UNE-EN 10080 B 500 S, con una cuantía determinada en planos, memoria o pliegos, acabado superficial liso mediante regla vibrante, adecuado para la posterior colocación del pavimento deportivo (según especificaciones del industrial correspondiente).  Se incluye en el precio la ejecución de juntas, aserrado y sellado de las mismas. De la misma forma queda incluida la cuantía de acero definida en proyecto incluyendo mallazo de reparto y refuerzos necesarios, así como zunchos perimetrales de solera y huecos.
Se consideran incluido el suministro, vertido y extendido de grava previa colocación de lámina de polietileno de 1mm de espesor.
En esta unidad se consideran includas las armaduras para formación de foso de ascensor, refuerzos, pliegues, encuentros, arranques y esperas en muros, escaleras y rampas, cambios de nivel, alambre de atar, y separadores. 
El precio incluye el suministro, la elaboración y el montaje de la ferralla necesaria pero no incluye el encofrado en caso de ser necesaria.
Se considera trabajo totalmente finalizado, incluso medios y materiales necesarios y totalmente terminado incluyendo limpieza de tajos así como el curado posterior.
En caso de aparición de coqueras o defectos superficieales y siempre previa aprobación por parte de la DF, se considera incluidos los trabajos de reparación necesarios con aporte de material.
Se considera incluido en el precio: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deduciendo los huecos mayores de 2m2.
NORMATIVA DE APLICACIÓN
Elaboración, transporte y puesta en obra del hormigón:
- Código Estructural (CE).
Ejecución:
- CTE. DB-SE-C Seguridad estructural: Cimientos.
- NTE-CSL. Cimentaciones superficiales: Losas. (CAL07.1.HA2520)</t>
  </si>
  <si>
    <t>Solera Planta baja</t>
  </si>
  <si>
    <t>01.01.03.006</t>
  </si>
  <si>
    <t>Acero S275, en perfiles conformados de tubo rectangular, en cerchas, curvado, con uniones soldadas; i/p.p. de despuntes, soldadura, piezas especiales, atornillado, modular y dos manos de minio de plomo preparado para posterior tratamiento de pintura o protección ignifuga, montado.
No se realizarán trabajos de soldadura cuando la temperatura sea inferior a 0°C.
La contrata presentará para su aprobación, al director de la ejecución de la obra, el programa de montaje de la estructura, basado en las indicaciones del Proyecto, así como la documentación que acredite que los soldadores que intervengan en su ejecución estén certificados por un organismo acreditado.
Se considera incluido en el precio la limpieza y preparación del plano de apoyo. Replanteo y marcado de los ejes. Colocación y fijación provisional de la pieza estructural. Aplomado y nivelación. Ejecución de las uniones soldadas.
Una vez ejecutada la estructura se garantizará que las cargas se transmitirán correctamente a la estructura. El acabado superficial será el adecuado para el posterior tratamiento de protección.
El suministro y colocación de acartelamientos y rigidizadores se encuentran repercutidos en el precio unitario.
CRITERIO DE MEDICIÓN EN OBRA
Se determinará, a partir del peso obtenido en báscula oficial de las unidades llegadas a obra, el peso de las unidades realmente ejecutadas según especificaciones de Proyecto.
NORMATIVA DE APLICACIÓN
Ejecución:
-CTE. DB-SE-A Seguridad estructural: Acero.
-UNE-EN 1090-2. Ejecución de estructuras de acero y aluminio. Parte 2: Requisitos técnicos para la ejecución de estructuras de acero.
- Código Estructural (CE).
-NTE-EAV. Estructuras de acero: Vigas.</t>
  </si>
  <si>
    <t>- CUBIERTA -</t>
  </si>
  <si>
    <t>Perfiles nivel cordón inferior: SHS 100·4</t>
  </si>
  <si>
    <t>Perfilería auxiliar canasta: Ø139.7·8</t>
  </si>
  <si>
    <t>Perfilería auxiliar cortina: Ø88.9·3.2</t>
  </si>
  <si>
    <t>Tubo borde RHS 250x150·10</t>
  </si>
  <si>
    <t>Cordón cierre superior cubierta TIPO: Ø139.7·4</t>
  </si>
  <si>
    <t>Cordón superior cubierta TIPO: Ø168.3·12.5</t>
  </si>
  <si>
    <t>Cordón inferior cubierta TIPO: Ø168.3·12.5</t>
  </si>
  <si>
    <t>Montantes cubierta: Ø168.3·6.3</t>
  </si>
  <si>
    <t>Montantes sobre cubierta: Ø139.7·4</t>
  </si>
  <si>
    <t>==============</t>
  </si>
  <si>
    <t>10 % RIGIDIZADORES Y PLACAS DE UNIÓN</t>
  </si>
  <si>
    <t>01.01.03.007</t>
  </si>
  <si>
    <t>Acero laminado S275 JR, en perfiles laminados en caliente para vigas, pilares, zunchos y correas, mediante uniones soldadas; i/p.p. de soldaduras, cortes, piezas especiales, despuntes y dos manos de imprimación con pintura de minio de plomo, montado y colocado.
No se realizarán trabajos de soldadura cuando la temperatura sea inferior a 0°C.
La contrata presentará para su aprobación, al director de la ejecución de la obra, el programa de montaje de la estructura, basado en las indicaciones del Proyecto, así como la documentación que acredite que los soldadores que intervengan en su ejecución estén certificados por un organismo acreditado.
Se considera incluido en el precio la limpieza y preparación del plano de apoyo. Replanteo y marcado de los ejes. Colocación y fijación provisional de la pieza estructural. Aplomado y nivelación. Ejecución de las uniones soldadas.
Una vez ejecutada la estructura se garantizará que las cargas se transmitirán correctamente a la estructura. El acabado superficial será el adecuado para el posterior tratamiento de protección.
El suministro y colocación de acartelamientos y rigidizadores se encuentran repercutidos en el precio unitario.
CRITERIO DE MEDICIÓN EN OBRA
Se determinará, a partir del peso obtenido en báscula oficial de las unidades llegadas a obra, el peso de las unidades realmente ejecutadas según especificaciones de Proyecto.
NORMATIVA DE APLICACIÓN
Ejecución:
-CTE. DB-SE-A Seguridad estructural: Acero.
-UNE-EN 1090-2. Ejecución de estructuras de acero y aluminio. Parte 2: Requisitos técnicos para la ejecución de estructuras de acero.
-Código Estructural (CE).
-NTE-EAV. Estructuras de acero: Vigas.</t>
  </si>
  <si>
    <t xml:space="preserve">  Correas cordón superior: HEA 160</t>
  </si>
  <si>
    <t>Perfilería auxiliar canasta: HEA 160</t>
  </si>
  <si>
    <t>01.01.03.008</t>
  </si>
  <si>
    <t>- CUBIERTA tubular -</t>
  </si>
  <si>
    <t>- CUBIERTA laminada -</t>
  </si>
  <si>
    <t>01.01.03.009</t>
  </si>
  <si>
    <t>Suministro y colocación de hormigón armado en pilares de cualquier tipo realizados con hormigón gris HA-25/F/20/XS1  elaborado en central, con aditivos hidrófugo, anticongelante o cualquier otro necesario para el hormigón según instrucciones de proyecto, con árido 20 mm. y previsión de arido 12 en zonas muy armadas y ejecutado en condiciones complejas, incluso suministro, elaboración, armado y montaje de armadura B-500 S en cuantía según planos e indicaciones de la DF y con el sello del CIESID, armaduras de espera y de montaje. 
Vertido mediante grua, utilizando castilletes de andamios normalizados, vibrado, nivelado, fratasado de coronación y enrase del hormigón, incluyendo ayudas en colocación de placas metálicas para estructuras auxiliares si fuesen necesarioas y sin incluir estas, juntas de hormigonado con puente de unión  y porexpan,y con berenjenos previstos en encofrado y achaflanado de esquinas según prescripciones de proyecto.
Se consideran incluidos el replanteo en planta y de niveles, encamillados, cajones de madera, pilares de cualquier tipo, ayudas a hormigoneras, recepción del pedido, soplado previo con compresor, saneado de encuentros y reparación de coqueras en caso de que se produzcan siempre bajo indicaciones de la DF (i/pp de material para su reparación). Se considerará incluido la  p.p. de pérdidas de materiales, despuntes, medios y materiales auxiliares necesarios para considerar el trabajo totalmente terminado, limpieza y retirada selectiva de sobrantes sin carga ni transporte al vertedero.
En caso de aparición de coqueras o defectos superficieales y siempre previa aprobación por parte de la DF, se considera incluidos los trabajos de reparación necesarios con aporte de material.
NORMATIVA DE APLICACIÓN
Elaboración, transporte y puesta en obra del hormigón: Código Estructural (CE).
Ejecución: NTE-EHS. Estructuras de hormigón armado: Soportes.
CRITERIO DE MEDICIÓN EN OBRA Y CONDICIONES DE ABONO
Se medirá el volumen realmente ejecutado según especificaciones de Proyecto.</t>
  </si>
  <si>
    <t>Pilar Hormigón 50x50_ 4+4 Ø20</t>
  </si>
  <si>
    <t>Pilar Hormigón 50x50_ 4+4 Ø25</t>
  </si>
  <si>
    <t>Pilar Hormigón 50x50_ 6+6 Ø25</t>
  </si>
  <si>
    <t>Pilar Hormigón 25x50_ 3+3 Ø20</t>
  </si>
  <si>
    <t>Pilar Hormigón 25x50_ 3+3 Ø16</t>
  </si>
  <si>
    <t>01.01.03.010</t>
  </si>
  <si>
    <t>Suministro y colocación de hormigón armado en losas, realizada con hormigón armado fabricado en central con Distintivo de calidad Oficialmente Reconocido (D.O.R.), y vertido manual o con bomba o grúa, , memoria o pliegos, acabado superficial liso mediante regla vibrante. 
Se consideran incluidos banqueos necesarios en caso de existir inclinación en superficie de apoyo para garantizar apoyo nivelado de la zapata, no incluyendo los trabajos correspondientes a movimientos de tierras decesarios.
El precio incluye el encofrado en caso de ser necesario.
En esta unidad se consideran includas las armaduras para formación de foso de ascensor, refuerzos, pliegues, encuentros, arranques y esperas en muros, escaleras y rampas, cambios de nivel, punzonamiento de pilares, refuerzos, alambre de atar, y separadores. 
La cuantía de acero se encuentra definida en proyecto, incluyendo mallazo de reparto y refuerzos necesarios, así como zunchos perimetrales de solera y huecos, incluso parte proporcional incluido en el precio de armaduras para formación de foso de ascensor, refuerzos, pliegues, encuentros, arranques y esperas en pozos, muros y placas, solapes, decalajes, refuerzos, patillas, esperas escaleras y rampas, cambios de nivel, mecanizados necesarios, alambre de atar, y separadores, y trabajos de doblado de mallazo en perimetro o refuerzo con el mismo diametro y separación con el solapo y anclaje en las zonas que sea necesario según proyecto o indicado por la DF.
Se considera trabajo totalmente finalizado, incluso medios y materiales necesarios y totalmente terminado incluyendo limpieza de tajos.
Se considera incluido en el precio:
-La existencia de la capa de hormigón de limpieza, que presentará un plano de apoyo horizontal y una superficie limpia.
-La suspensión de los trabajos de hormigonado cuando llueva con intensidad, nieve, exista viento excesivo, una temperatura ambiente superior a 40°C o se prevea que dentro de las 48 horas siguientes pueda descender la temperatura ambiente por debajo de los 0°C.
-El regado y curado del hormigón una vez ejecutado.
CRITERIO DE MEDICIÓN 
Volumen medido sobre las secciones teóricas marcadas en Proyecto
NORMATIVA DE APLICACIÓN
Elaboración, transporte y puesta en obra del hormigón:
- Código Estructural (CE).
Ejecución:
- CTE. DB-SE
- NTE
ENTREGA DOCUMENTACIÓN PARA CERTIFICAR EN OBRA
Control de Calidad: 
	Componentes del hormigón con marcado CE
	DdP (Declaración de prestaciones) según Reglamento (UE) 305/2011. (c04CAL03.1HA25F20XC2)</t>
  </si>
  <si>
    <t>01.01.03.011</t>
  </si>
  <si>
    <t>Ejecución de muro de sótano de hormigón armado, realizado con hormigón HA-25/F/20/XC2 fabricado en central con Distintivo de calidad Oficialmente Reconocido (D.O.R.), y vertido con cubilote, y acero UNE-EN 10080 B 500 S, según cuantía definida en planos. Incluso alambre de atar y separadores; espuma de poliuretano monocomponente, para sellado de los huecos pasamuros para paso de los tensores del encofrado. El precio incluye la elaboración y el montaje de la ferralla en el lugar definitivo de su colocación en obra, pero no incluye el encofrado.
Se comprobará la existencia de las armaduras de espera en el plano de apoyo del muro, que presentará una superficie horizontal y limpia.
En esta unidad se consideran includas las armaduras de encuentros, arranques y esperas en forjados, escaleras y rampas, cambios de nivel, alambre de atar, y separadores. Suministro y colocación de berenjenos según indicaciones de proyecto y DF así como utilización de arido 12 en zonas de armado denso para facilitar el vibrado.
El precio incluye el suministro, la elaboración y el montaje de la ferralla necesaria pero no incluye el encofrado.
Se considera trabajo totalmente finalizado, incluso medios y materiales necesarios y totalmente terminado incluyendo limpieza de tajos.
En caso de aparición de coqueras o defectos superficieales y siempre previa aprobación por parte de la DF, se considera incluidos los trabajos de reparación necesarios con aporte de material.
Se suspenderán los trabajos de hormigonado cuando llueva con intensidad, nieve, exista viento excesivo, una temperatura ambiente superior a 40°C o se prevea que dentro de las 48 horas siguientes pueda descender la temperatura ambiente por debajo de los 0°C.
CRITERIO DE MEDICIÓN EN PROYECTO
Volumen medido sobre la sección teórica de cálculo, según documentación gráfica de Proyecto, deduciendo los huecos de superficie mayor de 2 m².
NORMATIVA DE APLICACIÓN
Elaboración, transporte y puesta en obra del hormigón:
- Código Estructural (CE).
Ejecución:
- CTE. DB-HS Salubridad.
- CTE. DB-SE-C Seguridad estructural: Cimientos.
- NTE-CCM. Cimentaciones. Contenciones: Muros.</t>
  </si>
  <si>
    <t>Muro planta baja</t>
  </si>
  <si>
    <t>01.01.03.012</t>
  </si>
  <si>
    <t>Acero corrugado B 500 S/SD, elaborado, armado y montado en obra, incluso p.p. de despuntes y solapes. 
Según CE y CTE-SE-A. 
Acero con marcado CE y DdP (Declaración de prestaciones) según Reglamento (UE) 305/2011.</t>
  </si>
  <si>
    <t>01.01.03.013</t>
  </si>
  <si>
    <t>Suministro, montaje y desmontaje de sistema de encofrado reutilizable para formación de pilar rectangular o cuadrado de hormigón armado, con acabado visto con textura de madera en planta de máximo 4 m de altura libre, formado por: superficie encofrante de tableros de madera con bastidor metálico, amortizables en 20 usos y estructura soporte vertical de puntales metálicos, amortizables en 150 usos. Incluso líquido desencofrante para evitar la adherencia del hormigón al encofrado y berenjenos para biselado de cantos.
Queda incluido en el precio replanteo, encamillado, aplomado, encofrado y desencrofado y medios y materiales auxiliares necesarios para la ejecución completa de obra.
NORMATIVA DE APLICACIÓN
Ejecución: Código Estructural (CE).
CRITERIO DE MEDICIÓN EN OBRA 
Se medirá la superficie de encofrado en contacto con el hormigón realmente ejecutada según especificaciones de Proyecto.</t>
  </si>
  <si>
    <t>01.01.03.014</t>
  </si>
  <si>
    <t>01.01.03.015</t>
  </si>
  <si>
    <t>Suministro, montaje y desmontaje de sistema de encofrado a dos caras con acabado tipo industrial para revestir, realizado con paneles metálicos modulares, amortizables en 150 usos, para formación de muro de hormigón armado, de entre 3 y 6 m de altura y superficie plana, para contención de tierras. Incluso tubos para paso de instalaciones; pasamuros para paso de los tensores; elementos de sustentación, fijación y apuntalamiento necesarios para su estabilidad; y líquido desencofrante para evitar la adherencia del hormigón al encofrado.
Se considerea incluido en el precio de limpieza y preparación del plano de apoyo. Replanteo del encofrado sobre la cimentación. Replanteo de las juntas de construcción y de dilatación. Colocación de pasamuros para paso de los tensores y/o instalaciones. Montaje del sistema de encofrado. Colocación de elementos de sustentación, fijación y apuntalamiento. Aplomado y nivelación del encofrado. Desmontaje del sistema de encofrado. Limpieza y almacenamiento del encofrado. En caso de producirse coqueras o imperfecciones se dará conocimiento a la Dirección facultativa y se procederá a la reparación oportuna sin coste alguno. Montaje y retirada de berenjenos según definición de proyecto.
Se considera trabajo totalmente finalizado, incluso medios y materiales necesarios y totalmente terminado incluyendo limpieza de tajos.
CRITERIO DE MEDICIÓN 
Se medirá la superficie de encofrado en contacto con el hormigón realmente ejecutada según especificaciones de Proyecto, deduciendo los huecos de 2m2.
NORMATIVA DE APLICACIÓN
Elaboración, transporte y puesta en obra del hormigón:
- Código Estructural (CE).
Ejecución:
- CTE. DB-HS Salubridad.
- CTE. DB-SE-C Seguridad estructural: Cimientos.
- NTE-CCM. Cimentaciones. Contenciones: Muros.</t>
  </si>
  <si>
    <t>01.01.03.016</t>
  </si>
  <si>
    <t>Superficie en planta</t>
  </si>
  <si>
    <t>-A deduïr pista</t>
  </si>
  <si>
    <t>-A deduir rampes</t>
  </si>
  <si>
    <t>-A deduïr escales</t>
  </si>
  <si>
    <t>01.01.03.017</t>
  </si>
  <si>
    <t>rampes</t>
  </si>
  <si>
    <t>escales</t>
  </si>
  <si>
    <t>accès exterior</t>
  </si>
  <si>
    <t>01.01.04.01.001</t>
  </si>
  <si>
    <t>01.01.04.01.002</t>
  </si>
  <si>
    <t>01.01.04.01.003</t>
  </si>
  <si>
    <t>01.01.04.02.001</t>
  </si>
  <si>
    <t>Obertures existents</t>
  </si>
  <si>
    <t>Obertures existents P1</t>
  </si>
  <si>
    <t>01.01.04.02.002</t>
  </si>
  <si>
    <t>Tapiat obertures existents a la façana de l'edifici Pavelló Municipal de Gimnàstica, amb envà amb doble estructura de muntants cada 400 mm de 48 mm d'amplària i canals de 48 mm d'amplària, amb  2 plaques tipus resistent al foc (F) a cada cara de 15 mm de gruix cada una, fixades mecànicament i aïllament de plaques de llana mineral de roca. Col·locat enrasat amb el parament existent, tamt per l'interior com per l'exterior. Amb acabat pintat amb pintura acrílica, color gris a definir segons mostra.
Inclòs replanteig, cargols, pastes i cintes per a juntes, ancoratges per a terra i sostre, banda elàstica acústica sota els perfils perimetrals, p.p. de cantoneres (paper amb reforç metàl·lic), i p.p. d'elements auxiliars de fixació i ancoratge.</t>
  </si>
  <si>
    <t>01.01.04.03.001</t>
  </si>
  <si>
    <t>PENDENT DEFINICIÓ
Coberta corba de panel Sandwich in situ compost per:
Perfil exterior metàl·lic sistema Eurodesign 51/470 de Europerfil, en 0,80 mm de gruix, engatillat a 180°, perfilat en base d'acer galvanitzat i pre-lacat en color estàndard a definir segons DF.
Barrera de vapor.
Panell rígid termo-acústic de llana de roca de doble densitat HARDROCK 391 Rockwool de 100mm de gruix. 
Subestructura tipus omega o zeta plegada d'acer galvanitzat de 1,2 mm de gruix i d'altura de 100mm, fixada a xapa inferior mitjançant caragols autorroscant.
Perfil interior metàl·lic Eurocover 34N (4.265.34) de Europerfil, en 0,60 mm de gruix, perfilat en base d'acer galvanitzat perforat, coeficient perforació 14% i pre-lacat en revestiment de Europerfil Esmeralda Bàsic (EB.C1.01) i color blanc Classe A1 / Classe C-s2,d0; fixat directament a estructura metàl·lica existent.
Inclòs p.p de canals i formació d'embocadures, morrions, remats de coberta,, remats aturadors d'aigües,... segons detalls documentació gràfica, de xapa d'acer galvanitzat, color ídem coberta ó sotacoberta si és el cas, de 0.8mm i desenvolupaments diversos segons detalls, amb unions i fixacions mecàniques i segellats d'estanquitat.</t>
  </si>
  <si>
    <t>Coberta metàl·lica</t>
  </si>
  <si>
    <t>01.01.05.03.001</t>
  </si>
  <si>
    <t>Preparació de solera de formigó de nova execució , prèviament remolinada, mitjançant el polit o diamantat mecànic, d'intensitat suau a mitja (segons acabat superficial existent), una vegada que hagi fraguat, curat i assolit la seva resistència característica i la humitat adequades; obtenint una rugositat inferior a 1 mm, eliminant beurades superficials i incrementant la porositat superficial del formigó, amb eliminació de ressalts o irregularitats, amb disc de diamant, amb neteja i recollida de la pols i de les restes generades mitjançant aspirat mecànic, amuntegament, retirada i càrrega sobre camió o contenidor. 
Inclòs p.p de tractament de juntes de retracció o de dilatació de paviment existent de formigó armat, consistent en el segellat mitjançant farciment amb massilla de poliuretà monocomponent abans de l'aplicació del revestiment esportiu, amb reparació i adequacoó prèvia de les juntes.</t>
  </si>
  <si>
    <t>Pista</t>
  </si>
  <si>
    <t>01.01.05.03.002</t>
  </si>
  <si>
    <t>Pavient esportiu amb sistema COMPOSPORT HOCKEY POLIURETÀ de COMPOSAN INDUSTRIAL I TECNOLOGIA, de 0'5 mm de gruix total aproximat, d'acabat llis, sobre base de solera de formigó (no inclosa en aquesta partida), especialment dissenyat per a la pràctica esportiva de l'hoquei sobre patins, resistència al lliscament 15&lt;Rd=35, segons UNE-EN 13606-4, relliscossitat classe 1 segons CTE, resistència a l'abrasió amb factor Taber &lt;0'1 g en sec i &lt;1'0 g en humit després de 1000 cicles, reacció al foc Bfl-s1, segons UNE-EN 13501-1; sistema format per l'aplicació successiva de:
- Una capa per garantir l'adherència amb Composport Hoquei Epoxi mat acabat mat, consistent en pintura a base de resina epoxi bicomponent (rendiment aproximat de 0,3 kg/m²).
- I dues capes de segellat amb Composport Hoquei-P alifàtic, per a exteriors o per a interiors que rebin radiació solar directa, pintura de poliuretà bicomponent (rendiment aproximat de 0'15 kg/m² per cada capa).
Amb aplicació al corró de les successives capes, deixant assecar totalment cadascuna abans d'aplicar la següent. Inclòs de neteja inicial de la superfície suport i neteja final de la superfície acabada.</t>
  </si>
  <si>
    <t>01.01.05.03.003</t>
  </si>
  <si>
    <t>01.01.05.03.004</t>
  </si>
  <si>
    <t>escales desnivells</t>
  </si>
  <si>
    <t>01.01.05.04.001</t>
  </si>
  <si>
    <t>Barana d'acer galvanitzat amb sòcol, muntants i passamà, amb platina d'ancoratge d'acer, fixada mecànicament a l'obra. Tot en acer galvanitzat  Col·locada. Inclòs p.p d'elements de fixació i ancoratge i tapes finals d'acer galvanitzat.
Segons fitxa 05 METÀL·LICA de la documentació gràfica.</t>
  </si>
  <si>
    <t>Rampa interior</t>
  </si>
  <si>
    <t>01.01.05.04.002</t>
  </si>
  <si>
    <t>Passamà d'acer galvanitzat, de Ø40mm, amb suport metàl·lics del mateix material  fixats al parament amb fixacions mecàniques. Col·locat. Inclòs p.p d'elements de fixació i ancoratge i tapes finals d'acer galvanitzat.
Segons fitxa 06 METÀL·LICA de la documentació gràfica.</t>
  </si>
  <si>
    <t>Escales</t>
  </si>
  <si>
    <t>01.01.05.04.003</t>
  </si>
  <si>
    <t>Barana escala amb passamà tubular Ø40mm d'acer galvanitzat, sòcol de pletina d'acer de 8mm cobrint la llosa d'escla i fins a 20mm per sobre del graó, muntants vertical de rodó calibrat de Ø12mm, de 100 cm d'alçària. En acer galvanitzat. Inclòs elements de fixació i ancoratge.
Segons fitxa 07 METÀL·LICA de la documentació gràfica.</t>
  </si>
  <si>
    <t>01.01.05.04.004</t>
  </si>
  <si>
    <t>Sistema de barana de vidre View Crystal Plus ´´CORTIZO´´ o equivalent, sense passamans, format per perfil continu a ´´U´´ d'aliatge d'alumini 6063 T6, acabat lacat en color estàndard a escollir, amb el segell QUALICOAT, que garanteix el gruix i la qualitat del procés de lacat, d'alçada màxima 110 cm, amb vidre temperat laminar de seguretat, compost per dues llunes de 10 mm de gruix, unides mitjançant quatre làmines incolores de butiral de polivinil, de 0,38 mm de gruix cadascuna. Inclòs ancoratge mecànic dexpansió d'acer zincat per a la fixació sobre la cara superior del forjat.
Segons fitxa 09 METÀL·LICA de la documentació gràfica.</t>
  </si>
  <si>
    <t>01.01.07.001</t>
  </si>
  <si>
    <t>Joc de 2 cistelles Bàsquet model monotub TEA3 o equivalent, amb plegat al sostre cap endavant. Motorreductor trifàsic amb finals de carrera i tambor de enrotllament. Motor trifàsic amb una potència de 1 CV i amb una sortida de 30 voltes per minut, inclou caixa de comandaments amb botonera de pujada i baixada, parada d'emergència i clau de seguretat, cables i tubs per a la connexió elèctrica entre caixa de comandament i motor.Tauler de metacrilat de 1800x1050x15 mm, amb marc metàl·lic de reforç, cèrcol flexible de 2 molles de 12 ganxos i xarxa de niló Vàlida fins a 10 metres d'alçada. (no inclou subestructura). Col·locada
Pintat amb pols de poliester al forn color blanc. Les cistelles compleixen la normativa UNE-EN 1270:2006.  
Col·locades i en funcionament.</t>
  </si>
  <si>
    <t>Joc de 2 cistelles</t>
  </si>
  <si>
    <t>01.01.07.002</t>
  </si>
  <si>
    <t>01.01.07.003</t>
  </si>
  <si>
    <t>01.01.07.004</t>
  </si>
  <si>
    <t>01.01.07.005</t>
  </si>
  <si>
    <t>01.01.07.006</t>
  </si>
  <si>
    <t>01.01.07.007</t>
  </si>
  <si>
    <t>01.01.07.008</t>
  </si>
  <si>
    <t>Cortines de separació mixtes de 9,6 x 20 mts: els 2,8 primers metres amb lona de PVC i la resta amb xarxa de niló de malla 100x100mm.
Característiques:
-Ancoratges de tipus sandvich en UPN 60 units amb cargols d’acer qualitat 5-6 volanderes i femelles de seguretat amb acabat zincat.
-Eix longitudinal en tub d’acer de diàmetre 50x3, units entre ells mitjançant casquets i cargols d’acer temprat qualitat 8-8
amb volanderes i femelles de seguretat.
-Porta coixinets tipus UPC diàmetre 50 norma DIN 626 auto direccionals i auto lubricats, col·locats cada 3 metres i units amb brides UPN amb cargols d’acer qualitat 5-6 amb volanderes i femelles de seguretat.
-Recollidor de cinta amb acer, alta resistència amb protectors laterals com guies fen que impedeixi que la cinta sorti del seu curs.
- Tub de subjecció de 80x80 longitudinal, galvanitzat, per a ganxo porta coixinets UCP i motor, amb cargols qualitat. 5-6
- Tub superior d'ancoratge cortina amb tub d'acer diàmetre 40 galvanitzat i ancorat mitjançant cadenes de seguretat amb mosquetons a biga existent.
-Tub inferior de contrapès i elevació amb perfil diàmetre 40 galvanitzat e introduït a baina cortina de lona de PVC.
-Varetes laterals diàmetre 10 de contrapès, col·locades amb baines interiors de lona de PVC.
-Cinta d'elevació de poliester d'alta tenacitat de 25x3 recollida al recollidor mitjançant cargols de qualitat 8-8 i amb tres voltes de seguretat i a la part inferior amb escanya cinta de doble volta.
Motor Reductor Elèctric:
Motor reductor elèctric trifàsic de 1 Cv per una elevació màxima de 300 kg amb les següents característiques:
-Tipus de motor: 480
-Potència: 1 CV
-Tensió: 220/380 50 Hz
-Protecció: IP 55
-Reductor: VIS SIN FIN HACER F-155 cimentat, temprat i
rectificat tipus SW 075.
-Relació: 1/80.
-Velocitat d'entrada: 1.400 r.p.m.
-Velocitat de sortida: 14 r.p.m.
-Rendiment: 65%
-Per sortida normal: 206 Nm.
-Corona: Nucli fundició G20 GCunSn 12 UNI 7013
-Carcassa: SGAL Si91 UNI 7369/3.
-Lubricació interior: Oli sintètic VG 150.
-Bloqueig total que evita que la cortina baixi una vegada que el motor es trobi parat.
Lona PVC:
-Teixit amb lona de PVC de 650gr/m2 amb mètode d’assaig
norma UNE 53352.
-Tenacitat 1.100 dtex. Poliester.
-Ignífuga M-2 segons norma UNE 23-727-90.
-PVC a les dues cares, acabat mate, segons norma UNE
53356.
Xarxa Niló:
Xarxa de trena de niló de 3mm de gruix i malla de 100x100mm perimetrada en tot el seu voltant amb corda de 8mm. Color Blanca.
Col·locada ien funcionament</t>
  </si>
  <si>
    <t>01.01.07.009</t>
  </si>
  <si>
    <t>01.01.07.010</t>
  </si>
  <si>
    <t>01.01.07.011</t>
  </si>
  <si>
    <t>01.01.07.012</t>
  </si>
  <si>
    <t>01.01.07.013</t>
  </si>
  <si>
    <t>01.01.08.001</t>
  </si>
  <si>
    <t>01.01.08.002</t>
  </si>
  <si>
    <t>Barana d'acer inoxidable, muntants i passamà continus Ø40mm a 75cm i 900cm d'alçada, encastada al paviment. Tot en acer inoxidable AISI316. Col·locada. Inclòs p.p d'elements de fixació i ancoratge.
Segons fitxa 22 METÀL·LICA de la documentació gràfica.</t>
  </si>
  <si>
    <t>Rampa exterior</t>
  </si>
  <si>
    <t>01.01.08.003</t>
  </si>
  <si>
    <t>01.01.08.004</t>
  </si>
  <si>
    <t>01.01.09.001</t>
  </si>
  <si>
    <t>01.01.10.01.001</t>
  </si>
  <si>
    <t>01.01.10.01.002</t>
  </si>
  <si>
    <t>Paviment i solera pista pàdel</t>
  </si>
  <si>
    <t>01.01.10.02.001</t>
  </si>
  <si>
    <t>Construcció de Pista de pàdel completa similar a l'existent, es preveu:
Pista de pàdel, sistema Pàdel Life ´´COMPOSEN INDUSTRIAL I TECNOLOGIA´´ o equivalent, de 20x10 m, amb tancament de 4 m d'alçada als fons i als 2 m inicials de cada lateral, i de 3 m d'alçada a la resta, amb quatre portes d'accés, vidres de seguretat temperat, de 12 mm de gruix i suports de lluminàries, de 3 m de longitud, per fixar sobre l'estructura metàl·lica, format per: estructura metàl·lica, sistema Pàdel Life model Granada ´´COMPOSEN INDUSTRIAL I TECNOLOGIA ´´, composta per 4 pilars de cantonada i 26 pilars intermedis d'acer S235JR laminat en calent, de 100x50 mm i 2 mm de gruix, acabat galvanitzat, amb reforços de xapa plegada galvanitzada en calent, de 2 mm de gruix i 0,58 m de longitud, soldada al pilar; plaques d'ancoratge d'acer S235JR laminat en calent, amb trepants de 18 mm de diàmetre, de 260x180 mm i 8 mm d'espessor, acabat galvanitzat, per a pilars intermedis i plaques d'ancoratge especials d'acer S235JR laminat en calent, de 8 mm , acabat galvanitzat, per a pilars de cantonada; malla electrosoldada d´acer galvanitzat, de 50x50 mm i 4 mm de diàmetre; marcs per a fixació de malla electrosoldada compostos per perfils angulars de xapa galvanitzada en calent, de 2,5 mm de gruix, amb trepants per a allotjament de les puntes de la malla electrosoldada; quatre portes d'accés amb pany; travessers horitzontals de tub d'acer galvanitzat en calent, de 40x30 mm i 1,5 mm de gruix; i platines horitzontals per a reforç i fixació de malla de fleix galvanitzat en calent, de 40x3 mm; conjunt de llunes de vidre de seguretat temperat, de 12 mm de gruix, sistema Pàdel Life ´´COMPOSEN INDUSTRIAL I TECNOLOGIA´´, compost per 14 llunes de vidre de seguretat temperat, de 2995x1995 mm i 12 mm de gruix, i 4 llunes de vidre de seguretat temperat, de 1995x1995 mm i 12 mm de gruix, amb trepants per a fixació a l'estructura i quatre suports de lluminàries, de 3 m de longitud, per fixar sobre l'estructura metàl·lica, sistema Pàdel Life ´´COMPOSEN INDUSTRIAL I TECNOLOGIA´´, cadascun d'ells compost per un pilar d'acer S235JR laminat en calent, de 100x50 mm i 2 mm d'espessor, acabat galvanitzat, i una creueta de xapa plegada galvanitzada en calent, de 2 mm d'espessor, amb trepants per a fixació de lluminàries. 
Inclòs acondicionament del terreny, fonamentació, paviment esportiu de pàdel de gespa sintètica homologada per la federació de pàdel, gespa sintètica de marcatge de les línies dejoc, equipament esportiu, lluminàries i la instal·lació elèctrica necessària.</t>
  </si>
  <si>
    <t>01.01.10.03.001</t>
  </si>
  <si>
    <t>01.01.10.04.001</t>
  </si>
  <si>
    <t>01.01.11.001</t>
  </si>
  <si>
    <t>01.01.11.002</t>
  </si>
  <si>
    <t>01.01.11.003</t>
  </si>
  <si>
    <t>01.01.12.001</t>
  </si>
  <si>
    <t>Gestió residus
Conjunt de treballs i accions a realitzar, necessaris per a la gestió de residus procedents de l’obra segons els següents criteris:
L'empresa contractista està obligada a incloure en totes les fases de disseny i execució dels projectes i de manera individual i per a cada una d'elles, un Estudi de gestió de residus de construcció i demolició que es desenvoluparà posteriorment en el corresponent Pla de gestió de residus i construcció i demolició, conforme a l'establert en el Real Decret 105/2008, de 1 de febrer, pel que es regula la producció i gestió dels residus de construcció i demolició, on es compliran les següents condicions:
´´        Almenys el 70% del pes dels residus en construcció i demolició no perillosos (excloent el material natural mencionat a la categoria 17 05 04 de la Llista europea de residus establerta per la decisió 2000/532/EC), generats en el lloc de construcció, es prepararà per a la seva reutilització, reciclatge o valorització, incloses les operacions d'emplenament utilitzant residus per substituir altres materials, d'acord amb la jerarquia de residus i el Protocol de gestió de residus de construcció i demolició de la UE.
´´        Els operadors hauran de limitar la generació dels residus en els processos relacionats amb la construcció i demolició, de conformitat amb el Protocol de gestió de residus de construcció i demolició de la UE i tenint en compte les millores tècniques disponibles i utilitzant la demolició selectiva per permetre l'eliminació i manipulació segura de substancies perilloses i facilitar la preparació per la reutilització i reciclatge d'alta qualitat mitjançant la retirada selectiva de materials, utilitzant els sistemes de classificació disponibles pels residus de construcció i demolició. Tanmateix, s'establirà que la demolició es porti a terme preferiblement de forma selectiva i la classificació es realitzarà de forma preferent en el lloc de generació dels residus. En el cas de generar-se residus perillosos, com l'amiant, aquests hauran de ser retirats, emmagatzemats i gestionats a través de gestors autoritzats pel seu tractament.
´´        Els dissenys dels edificis i les tècniques de construcció recolzaran la circularitat i, en particular, demostraran, amb referència a la ISO 20887, per avaluar la capacitat de desmuntatge o adaptabilitat dels edificis, com estan dissenyats per ser més eficients en l'ús de recursos, adaptables, flexibles i desmuntables per permetre la reutilització i reciclatge.
Per tal d'acreditar el compliment d'aquests tres requisits en matèria de gestió dels residus generats en les actuacions, la persona posseïdora dels residus i dels materials de construcció haurà d'aportar un informe firmat per la direcció facultativa de l'obra i que haurà de contenir l'acreditació documental de que els residus s'han destinat a la preparació per la reutilització, reciclat o valorització en gestors autoritzats i que es compleix amb el percentatge fixat del 70%.
Aquest fet s'acreditarà a través dels certificats dels gestors de residus, que a més inclourà el codi LER dels residus entregats perquè es pugui comprovar al separació realitzada en l'obra. També s'inclourà el certificat relatiu als residus perillosos generats, encara que no computin per l'objectiu del 70%.</t>
  </si>
  <si>
    <t>01.01.13.001</t>
  </si>
  <si>
    <t>Seguretat i Salut
Conjunt d'equips de protecció individual i col.lectius, necessaris per al compliment de la normativa vigent en matèria de Seguretat i Salut en el Treball.
Inclou manteniment en condicions segures durant tot el període de temps que es requereixi, reparació o reposició i transport fins al lloc d'emmagatzematge o retirada a contenidor. Tot segons especificacions de projecte i/ de la normativa vigent.</t>
  </si>
  <si>
    <t>01.02.01.001</t>
  </si>
  <si>
    <t>01.02.03.001</t>
  </si>
  <si>
    <t>- CUBIERTA ESCALERA 1 -</t>
  </si>
  <si>
    <t>IPE 180</t>
  </si>
  <si>
    <t>HEA 180</t>
  </si>
  <si>
    <t>- PASARELA EJES H-I</t>
  </si>
  <si>
    <t>HEA 160</t>
  </si>
  <si>
    <t>HEB 260</t>
  </si>
  <si>
    <t>- PASARELA EJES 7-8</t>
  </si>
  <si>
    <t>IPE 160</t>
  </si>
  <si>
    <t>- CUBIERTA ESCALERA 3 -</t>
  </si>
  <si>
    <t>- PASARELA EJES A-B</t>
  </si>
  <si>
    <t>- ALERO EJE 1 COTA +8.30m</t>
  </si>
  <si>
    <t>HEA 140</t>
  </si>
  <si>
    <t>- ALERO EJE 1 COTA +4.30m</t>
  </si>
  <si>
    <t>- ALERO EJE 8 COTA +8.30m</t>
  </si>
  <si>
    <t>- ALERO EJE 8 COTA +3.05m</t>
  </si>
  <si>
    <t>01.02.03.002</t>
  </si>
  <si>
    <t>Pilares SHS 100·10</t>
  </si>
  <si>
    <t>Estructura suport façana (previsió)</t>
  </si>
  <si>
    <t>Subtotal "A origen"</t>
  </si>
  <si>
    <t>01.02.03.003</t>
  </si>
  <si>
    <t>-ALZADO EJE 1-</t>
  </si>
  <si>
    <t>Tubo SHS 50·3</t>
  </si>
  <si>
    <t>-ALZADO EJE 8</t>
  </si>
  <si>
    <t>01.02.03.004</t>
  </si>
  <si>
    <t>Losa mixta de 10 cm de canto, con chapa colaborante de acero galvanizado con forma grecada, de 1 mm de espesor, 60 mm de altura de perfil y 164 mm de intereje, 10 conectores soldados de acero galvanizado, de 19 mm de diámetro y 81 mm de altura y hormigón armado realizado con hormigón HA-25/F/20/XC1, Ecopact Agilia Horizontal ´´LAFARGEHOLCIM´´, fabricado en central, y vertido con cubilote, volumen total de hormigón 0,062 m³/m²; acero UNE-EN 10080 B 500 S, con una cuantía total de 2,00 kg/m²; y malla electrosoldada ME 20x20 Ø 6-6 B 500 T 6x2,20 UNE-EN 10080; apoyado todo ello sobre estructura metálica. Incluso piezas angulares para remates perimetrales y de voladizos, tornillos para fijación de las chapas, alambre de atar, separadores y agente filmógeno, para el curado de hormigones y morteros.
Criterio de valoración económica: El precio incluye la elaboración de la ferralla (corte, doblado y conformado de elementos) en taller industrial y el montaje en el lugar definitivo de su colocación en obra, pero no incluye la estructura metálica.
Incluye: Replanteo. Montaje de las chapas. Fijación de las chapas y resolución de los apoyos. Fijación de los conectores a las chapas, mediante soldadura. Colocación de armaduras con separadores homologados. Vertido del hormigón. Regleado y nivelación de la superficie de acabado. Curado del hormigón.
Criterio de medición de proyecto: Superficie medida en verdadera magnitud, según documentación gráfica de Proyecto, deduciendo los huecos de superficie mayor de 6 m².
Criterio de medición de obra: Se medirá, en verdadera magnitud, la superficie realmente ejecutada según especificaciones de Proyecto, deduciendo los huecos de superficie mayor de 6 m².</t>
  </si>
  <si>
    <t>01.02.03.005</t>
  </si>
  <si>
    <t>Losa mixta de 11 cm de canto, con chapa colaborante de acero galvanizado con forma grecada, de 1 mm de espesor, 60 mm de altura de perfil y 164 mm de intereje, 10 conectores soldados de acero galvanizado, de 19 mm de diámetro y 81 mm de altura y hormigón armado realizado con hormigón HA-25/F/20/XC1, Ecopact Agilia Horizontal ´´LAFARGEHOLCIM´´, fabricado en central, y vertido con cubilote, volumen total de hormigón 0,062 m³/m²; acero UNE-EN 10080 B 500 S, con una cuantía total de 2,00 kg/m²; y malla electrosoldada ME 20x20 Ø 6-6 B 500 T 6x2,20 UNE-EN 10080; apoyado todo ello sobre estructura metálica. Incluso piezas angulares para remates perimetrales y de voladizos, tornillos para fijación de las chapas, alambre de atar, separadores y agente filmógeno, para el curado de hormigones y morteros.
Criterio de valoración económica: El precio incluye la elaboración de la ferralla (corte, doblado y conformado de elementos) en taller industrial y el montaje en el lugar definitivo de su colocación en obra, pero no incluye la estructura metálica.
Incluye: Replanteo. Montaje de las chapas. Fijación de las chapas y resolución de los apoyos. Fijación de los conectores a las chapas, mediante soldadura. Colocación de armaduras con separadores homologados. Vertido del hormigón. Regleado y nivelación de la superficie de acabado. Curado del hormigón.
Criterio de medición de proyecto: Superficie medida en verdadera magnitud, según documentación gráfica de Proyecto, deduciendo los huecos de superficie mayor de 6 m².
Criterio de medición de obra: Se medirá, en verdadera magnitud, la superficie realmente ejecutada según especificaciones de Proyecto, deduciendo los huecos de superficie mayor de 6 m².</t>
  </si>
  <si>
    <t>01.02.03.006</t>
  </si>
  <si>
    <t>Pilar Hormigón 25x50_ 3+3 Ø25</t>
  </si>
  <si>
    <t>01.02.03.007</t>
  </si>
  <si>
    <t>VIGA V1</t>
  </si>
  <si>
    <t>- LOSA P1 -</t>
  </si>
  <si>
    <t>Losa P primera (+5.05)</t>
  </si>
  <si>
    <t>VIGA V2</t>
  </si>
  <si>
    <t>VIGA V3</t>
  </si>
  <si>
    <t>Escalera 1</t>
  </si>
  <si>
    <t>Escalera 2</t>
  </si>
  <si>
    <t>Escalera 3</t>
  </si>
  <si>
    <t>01.02.03.008</t>
  </si>
  <si>
    <t>01.02.03.009</t>
  </si>
  <si>
    <t>Losa acceso P primera</t>
  </si>
  <si>
    <t>01.02.03.010</t>
  </si>
  <si>
    <t>01.02.03.011</t>
  </si>
  <si>
    <t>- PASARELA EJES A-B -</t>
  </si>
  <si>
    <t>01.02.04.03.001</t>
  </si>
  <si>
    <t>Coberta completa acabat amb palet de riera
-Formació de pendents amb formigó cel·lular sense granulat, de densitat 300 kg/m3, de 10 cm de gruix mig, amb capa de regularització de morter industrial M-5 de 2cm de gruix, amb acabat remolinat.
-Geotèxtil format per feltre de polièster no teixit lligat mecànicament de 140 a 190 g/m2, col·locat sense adherir
-Membrana de dues làmines, formada per làmina de betum modificat LBM (SBS)-30-FP, amb armadura de feltre de fibra de poliester de 160 g/m2 sobre làmina de betum modificat LBM (SBS)-30-FP 160 g/m2.
-Geotèxtil format per feltre de polièster no teixit lligat mecànicament de 140 a 190 g/m2,.
-Aïllament de planxa de poliestirè extruït (XPS), de 100 mm de gruix, resistència a compressió &gt;= 300 kPa, resistència tèrmica segons certificat energètic, amb la superfície llisa i cantell encadellat, col·locada sense adherir.
-Geotèxtil format per feltre de polièster no teixit lligat mecànicament de 190 a 200 g/m2.
-Acabat de terrat amb capa de protecció de palet de riera de 16 a 32 mm, de 10 cm de gruix, col·locat sense adherir.
Inclòs p.p. de retorns, embocadures, elements especials, canvis de pendents, retorn de minvells, solapaments, embocadures a embornals, reforços, tractaments de juntes; col·locació, fixació i segellat de cassoletes d'embornals coordinades i subministrades per l'instal·lador. Segons documentació de projecte.</t>
  </si>
  <si>
    <t>Coberta plana sur</t>
  </si>
  <si>
    <t>Coberta plana nord</t>
  </si>
  <si>
    <t>01.02.04.03.002</t>
  </si>
  <si>
    <t>01.02.04.03.003</t>
  </si>
  <si>
    <t>01.02.04.03.004</t>
  </si>
  <si>
    <t>Formació de canal lateral coberta amb canal de planxa d'acer plegada amb acabat galvanitzat i prelacat, d'1 mm de gruix, 185 cm de desenvolupament aproximat, amb 5 plecs, per a canaló exterior, col·locat amb fixacions mecàniques, i segellat. Amb aïllament de panell rígid de poliestirè amb fixacions mecàniques, i impermeabilització de la base.
Inclòs p.p. de retorns, embocadures, elements especials, canvis de pendents, solapaments, embocadures a desguasos, reforços, tractaments de juntes; col·locació, fixació i segellat de cassoletes d'embornals coordinades i subministrades per l'instal·lador. Segons documentació de projecte.</t>
  </si>
  <si>
    <t>01.02.04.03.005</t>
  </si>
  <si>
    <t>Canal lateral coberta</t>
  </si>
  <si>
    <t>01.02.04.03.006</t>
  </si>
  <si>
    <t>Trasdossat murets coberta plana</t>
  </si>
  <si>
    <t>01.02.04.04.001</t>
  </si>
  <si>
    <t>Obra vista blanca</t>
  </si>
  <si>
    <t>Obra vista negra</t>
  </si>
  <si>
    <t>Mitgera pavelló gimnàs PB</t>
  </si>
  <si>
    <t>Miitgera pavelló gimnàs P1</t>
  </si>
  <si>
    <t>01.02.04.04.002</t>
  </si>
  <si>
    <t>Façana lateral nord</t>
  </si>
  <si>
    <t>01.02.04.04.003</t>
  </si>
  <si>
    <t>Façanes opaques</t>
  </si>
  <si>
    <t>01.02.04.04.004</t>
  </si>
  <si>
    <t>01.02.04.04.005</t>
  </si>
  <si>
    <t>Sup. façana ventilada opaca</t>
  </si>
  <si>
    <t>Sup façana vent perf.</t>
  </si>
  <si>
    <t>-A deduïr grans fusteries</t>
  </si>
  <si>
    <t>01.02.04.04.006</t>
  </si>
  <si>
    <t>01.02.04.04.007</t>
  </si>
  <si>
    <t>Mitgeres</t>
  </si>
  <si>
    <t>PB</t>
  </si>
  <si>
    <t>P1</t>
  </si>
  <si>
    <t>01.02.04.04.008</t>
  </si>
  <si>
    <t>Extradossat de plaques de guix laminat format per estructura autoportant arriostrada normal amb perfileria de planxa d'acer galvanitzat, amb un gruix total de l'extradossat de 63 mm, muntants cada 600 mm de 48 mm d'amplaria i canals de 48 mm d'amplaria, amb 1 placa estàndard (A)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</si>
  <si>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Planta baja</t>
  </si>
  <si>
    <t>Planta primera</t>
  </si>
  <si>
    <t>01.02.04.04.009</t>
  </si>
  <si>
    <t>Extradossat de plaques de guix laminat format per estructura autoportant arriostrada normal amb perfileria de planxa d'acer galvanitzat, amb un gruix total de l'extradossat de 63 mm, muntants cada 600 mm de 48 mm d'amplaria i canals de 48 mm d'amplaria, amb 1 placa hidròfuga (H)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</si>
  <si>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01.02.04.04.010</t>
  </si>
  <si>
    <t>Juntes</t>
  </si>
  <si>
    <t>01.02.04.04.011</t>
  </si>
  <si>
    <t>Pilars mitgera sur</t>
  </si>
  <si>
    <t>Pilars mitgera nord</t>
  </si>
  <si>
    <t>juntes estructura</t>
  </si>
  <si>
    <t>01.02.04.04.012</t>
  </si>
  <si>
    <t>Mitgera sur</t>
  </si>
  <si>
    <t>01.02.04.04.013</t>
  </si>
  <si>
    <t>Murets cobertes</t>
  </si>
  <si>
    <t>xemeneies</t>
  </si>
  <si>
    <t>01.02.04.04.014</t>
  </si>
  <si>
    <t>Façana principal</t>
  </si>
  <si>
    <t>Façana posterior</t>
  </si>
  <si>
    <t>01.02.04.04.015</t>
  </si>
  <si>
    <t>Planta 1</t>
  </si>
  <si>
    <t>01.02.04.05.001</t>
  </si>
  <si>
    <t>Porta corredissa d'apertura automàtica, de dues fulles corredisses i 2 vidres laterals fixes, per a buit d'obra de 354x250cm, tipus VISIO+125 de Manusa o equivalent amb fulles vidriades A35-2, apertura central, formada per:
-Operador corredero VISIO+ 125 central 230V . Cerrojo automático incluido.:Certificado EN60335, formado por un grupo motor de2 motores trifásicos de CA, tracción directa, alimentado de red monofásica 230V/50Hzelectrónica de control IoT/ Wifi/ GRF nivel de prestaciones d, batería de emergencia supervisada, valida en vía evacuación (EN16005). Peso máx. por hoja 120Kg. Incluye cerrojo automático.
-Hoja fija A35-2 :Carpintería de aluminio de 35mm de sección, plinto pinza superior e inferior(para vidrio de 10/12mm).
-Hoja fija A35-2 :Carpintería de aluminio de 35mm de sección, plinto pinza superior e inferior(para vidrio de 10/12mm).
- 2 Hojas correderas A35-2 :Carpintería de aluminio de 35mm de sección, plinto pinza superior e inferior(para vidrio de 10/12mm).
-Guía suelo seguridad central A20, A30(simple canal):un canal.
-Pack paso libre operador VISIO-125
-Llave GC-K(superficie)
-Sensor detección + seguridad DDS-A(híbrido supervisado) :Tecnología dual (infrarrojos + microondas)funciones activación y detección seguridad en zona de cierre de hojas, para vías de evacuación (EN16005)
-Sensor detección + seguridad DDS-B(híbrido no supervisado) :Tecnología dual (infrarrojos + microondas)funciones activación y detección seguridad en zona de cierre de hojas.
-2 Sensores seguridad DDS-S(infrarrojos supervisado)
-Selector Optima+ negro :Permite seleccionar el modo de funcionamiento:5. modos: Abierto. Cerrado, Solo salida, Automático y Apertura reducida. Menú para conexión Wifi y bloqueo por PIN
- 2 Vidrios laminados 12=6+6(transparente):Cantos pulidos
- 2 Vidrios laminados 12=6+6(transparente):Cantos pulidos
Acabat anoditzat plata SQ-000
Inclòs estructura de suport a forjat. Col·locada i instal·lada.
Segons fitxa 01 ALUMINI de la documentació gràfica.</t>
  </si>
  <si>
    <t>01.02.04.05.002</t>
  </si>
  <si>
    <t>Conjunt de 2 portes dobles d'alumini lacat color estàndard a escollir segons mostram amb trencament de pont tèrmic, model Millenium Plus 70RTP de CORTIZO o equivalent, completa, amb bastiment de base, amb dues fulles batents cada porta doble, per a un buit d'obra aproximat de 356x250 cm, amb una transmitància tèrmica aproximada de 2 W/m2K  segons EN 10077. Inclòs premarc, marc, fulla amb envidriament de GUARDIAN o equivalent, segellats, tapetes, sòcol-tapajuntes, escopidor, accessoris, ferramenta i acabat. Lacat amb segell QUALICOAT. Col·locada.
Segons fitxa 01 ALUMINI de la documentació gràfica.
El preu inclou la fusteria real a col·locar en obra, les dimensions aqui indicades son orientatives.</t>
  </si>
  <si>
    <t>01.02.04.05.003</t>
  </si>
  <si>
    <t>Porta corredissa d'apertura automàtica, d'un full corrediss i vidre lateral fix, per a buit d'obra de 182x250cm, tipus VISIO+125 de Manusa o equivalent amb fulles vidriades A35-2, apertura lateral, formada per:
Operador corredero VISIO+ 125 lateral 230V . Cerrojo automático incluido.:Certificado EN60335, formado por un grupo motor de2 motores trifásicos de CA, tracción directa, alimentado de red monofásica 230V/50Hzelectrónica de control IoT/ Wifi/ GRF nivel de prestaciones d, batería de emergencia supervisada, valida en vía evacuación (EN16005). Peso máx. por hoja 160Kg. Incluye cerrojo automático.
-Hoja fija A35-2 :Carpintería de aluminio de 35mm de sección, plinto pinza superior e inferior(para vidrio de 10/12mm).
-Hoja corredera A35-2 :Carpintería de aluminio de 35mm de sección, plinto pinza superior e inferior(para vidrio de 10/12mm).
-Pack paso libre operador VISIO-125
-INSTALACION PUERTA CORREDERA
-Llave GC-K(superficie)
-Sensor detección + seguridad DDS-A(híbrido supervisado) :Tecnología dual (infrarrojos + microondas)funciones activación y detección seguridad en zona de cierre de hojas, para vías de evacuación (EN16005)
-Sensor detección + seguridad DDS-B(híbrido no supervisado) :Tecnología dual (infrarrojos + microondas)funciones activación y detección seguridad en zona de cierre de hojas.
-Sensor seguridad DDS-S(infrarrojos supervisado)
-Selector Optima+ negro :Permite seleccionar el modo de funcionamiento:5. modos: Abierto. Cerrado, Solo salida, Automático y Apertura reducida. Menú para conexión Wifi y bloqueo por PIN
- 2 Vidrios laminados 12=6+6(transparente):Cantos pulidos
Inclòs estructura de suport a forjat. Col·locada i instal·lada.
Segons fitxa 03 ALUMINI de la documentació gràfica.</t>
  </si>
  <si>
    <t>01.02.04.05.004</t>
  </si>
  <si>
    <t>Tancament fix d'alumini lacat color estàndard a escollir segons mostra, amb trencament de pont tèrmic, model COR 70 hoja oculta RTP de CORTIZO o equivalent, completa, amb bastiment de base, per a un buit d'obra aproximat de 996x250 cm +65cm d'alçada d'estructura de suport oculta fins a forjat, amb una transmitància tèrmica aproximada de 1,7 W/m2K segons EN 10077. Inclòs premarc, marc, fulla amb envidriament de GUARDIAN o equivalent, segellats, tapetes, sòcol-tapajuntes, escopidor, accessoris i acabat. Lacat amb segell QUALICOAT. Inclòs estrcutura d'ancoratge a forjat. Col·locat.
Segons fitxa 04 ALUMINI de la documentació gràfica.
El preu inclou la fusteria real a col·locar en obra, les dimensions aqui indicades son orientatives.</t>
  </si>
  <si>
    <t>01.02.04.05.005</t>
  </si>
  <si>
    <t>Tancament fix d'alumini lacat color estàndard a escollir segons mostra, amb trencament de pont tèrmic, model COR 70 hoja oculta RTP de CORTIZO o equivalent, completa, amb bastiment de base, per a un buit d'obra aproximat de 354x250 cm, amb una transmitància tèrmica aproximada de 1,7 W/m2K segons EN 10077. Inclòs premarc, marc, fulla amb envidriament de GUARDIAN o equivalent, segellats, tapetes, sòcol-tapajuntes, escopidor, accessoris i acabat. Lacat amb segell QUALICOAT. Inclòs estructura d'ancoratge a forjat. Col·locat.
Segons fitxa 05 ALUMINI de la documentació gràfica.
El preu inclou la fusteria real a col·locar en obra, les dimensions aqui indicades son orientatives.</t>
  </si>
  <si>
    <t>01.02.04.05.006</t>
  </si>
  <si>
    <t>Tancament fix d'alumini lacat color estàndard a escollir segons mostra, amb trencament de pont tèrmic, model COR 70 hoja oculta RTP de CORTIZO o equivalent, completa, amb bastiment de base, per a un buit d'obra aproximat de 260x250 cm, amb una transmitància tèrmica aproximada de 1,7 W/m2K segons EN 10077. Inclòs premarc, marc, fulla amb envidriament de GUARDIAN o equivalent, segellats, tapetes, sòcol-tapajuntes, escopidor, accessoris i acabat. Lacat amb segell QUALICOAT. Inclòs estructura d'ancoratge a forjat. Col·locat.
Segons fitxa 06 ALUMINI de la documentació gràfica.
El preu inclou la fusteria real a col·locar en obra, les dimensions aqui indicades son orientatives.</t>
  </si>
  <si>
    <t>01.02.04.05.007</t>
  </si>
  <si>
    <t>Tancament d'alumini lacat color estàndard a escollir segons mostra, de porta batent i fix lateral i superior, amb trencament de pont tèrmic, model Millenium Plus 70 hoja RTP de CORTIZO o equivalent, completa, amb bastiment de base, per a un buit d'obra aproximat de 452x310 cm, amb una transmitància tèrmica aproximada de 2 W/m2K segons EN 10077. Inclòs premarc, marc, fulla i fixes amb envidriament de GUARDIAN o equivalent, segellats, tapetes, sòcol-tapajuntes, escopidor, accessoris, ferratges i acabat. Lacat amb segell QUALICOAT. Inclòs estructura d'ancoratge a forjat. Col·locat.
Segons fitxa 07 ALUMINI de la documentació gràfica.
El preu inclou la fusteria real a col·locar en obra, les dimensions aqui indicades son orientatives.</t>
  </si>
  <si>
    <t>01.02.04.05.008</t>
  </si>
  <si>
    <t>Tancament d'alumini lacat color estàndard a escollir segons mostra, de porta batent i fix lateral i superior, amb trencament de pont tèrmic, model Millenium Plus 70 hoja RTP de CORTIZO o equivalent, completa, amb bastiment de base, per a un buit d'obra aproximat de 441x310 cm, amb una transmitància tèrmica aproximada de 2 W/m2K segons EN 10077. Inclòs premarc, marc, fulla i fixes amb envidriament de GUARDIAN o equivalent, segellats, tapetes, sòcol-tapajuntes, escopidor, accessoris, ferratges i acabat. Lacat amb segell QUALICOAT. Inclòs estructura d'ancoratge a forjat. Col·locat.
Segons fitxa 08 ALUMINI de la documentació gràfica.
El preu inclou la fusteria real a col·locar en obra, les dimensions aqui indicades son orientatives.</t>
  </si>
  <si>
    <t>01.02.04.05.009</t>
  </si>
  <si>
    <t>Tacament d'alumini lacat color estàndard a escollir segons mostra, dues portes practicables, amb trencament de pont tèrmic, model Millenium Plus 70RTP de CORTIZO o equivalent, completa, amb bastiment de base, amb dues fulles batents cada porta doble, per a un buit d'obra aproximat de 356x250 cm, amb una transmitància tèrmica aproximada de 2 W/m2K  segons EN 10077. Inclòs premarc, marc, fulla amb envidriament de GUARDIAN o equivalent, segellats, tapetes, sòcol-tapajuntes, escopidor, accessoris, ferramenta i acabat. Lacat amb segell QUALICOAT. Col·locada.
Segons fitxa 01 ALUMINI de la documentació gràfica.
El preu inclou la fusteria real a col·locar en obra, les dimensions aqui indicades son orientatives.</t>
  </si>
  <si>
    <t>01.02.04.05.010</t>
  </si>
  <si>
    <t>01.02.04.05.011</t>
  </si>
  <si>
    <t>tancament 10_ALUMINI</t>
  </si>
  <si>
    <t>tancament 09_ALUMINI</t>
  </si>
  <si>
    <t>01.02.05.01.001</t>
  </si>
  <si>
    <t>Planta baixa (h=4,85)</t>
  </si>
  <si>
    <t>Planta baixa (h=1,90)</t>
  </si>
  <si>
    <t>Planta primera (h=4,53)</t>
  </si>
  <si>
    <t>01.02.05.01.002</t>
  </si>
  <si>
    <t>Planta baixa (h=2,20)</t>
  </si>
  <si>
    <t>Planta baixa (h=0,90)</t>
  </si>
  <si>
    <t>01.02.05.01.003</t>
  </si>
  <si>
    <t>Planta baixa</t>
  </si>
  <si>
    <t>Planta Primera</t>
  </si>
  <si>
    <t>01.02.05.01.004</t>
  </si>
  <si>
    <t>Extradossat de plaques de guix laminat format per estructura autoportant arriostrada normal amb perfileria de planxa d'acer galvanitzat, amb un gruix total de l'extradossat de 30 mm, guía omega cada 600 mm de 15 mm d'amplaria i canals de 15 mm d'amplaria, amb 1 placa hidròfuga (H) de 15 mm de gruix, fixada mecànicament.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</si>
  <si>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01.02.05.01.005</t>
  </si>
  <si>
    <t>01.02.05.01.006</t>
  </si>
  <si>
    <t>Extradossat de plaques de guix laminat format per estructura autoportant arriostrada normal amb perfileria de planxa d'acer galvanitzat, amb un gruix total de l'extradossat de 105 mm, muntants cada 600 mm de 90 mm d'amplaria i canals de 90 mm d'amplaria, amb 1 placa hidròfuga (H) de 15 mm de gruix, fixada mecànicament i aïllament amb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</si>
  <si>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01.02.05.01.007</t>
  </si>
  <si>
    <t>Envà de plaques de guix laminat amb aïllament de plaques de llana de roca format per estructura senzilla normal amb perfileria de planxa d'acer galvanitzat, amb un gruix total de l'envà de 78 mm, muntants cada 600 mm de 48 mm d'amplària i canals de 48 mm d'amplària, 1 placa hidròfuga (H) de 15 mm de gruix en cada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</si>
  <si>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01.02.05.01.008</t>
  </si>
  <si>
    <t>Envà de plaques de guix laminat amb aïllament de plaques de llana de roca format per estructura senzilla normal amb perfileria de planxa d'acer galvanitzat, amb un gruix total de l'envà de 120 mm, muntants cada 600 mm de 90 mm d'amplària i canals de 90 mm d'amplària, 1 placa hidròfuga (H) de 15 mm de gruix en cada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</si>
  <si>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01.02.05.01.009</t>
  </si>
  <si>
    <t>Envà de plaques de guix laminat amb aïllament de plaques de llana de roca format per estructura senzilla normal amb perfileria de planxa d'acer galvanitzat, amb un gruix total de l'envà de 135 mm, muntants cada 600 mm de 90 mm d'amplària i canals de 90 mm d'amplària, 2 plaques tipus estàndard (A) a una cara i 1 placa hidròfuga (H) de 15 mm de gruix a l'altra cara,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</si>
  <si>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01.02.05.01.010</t>
  </si>
  <si>
    <t>Envà de plaques de guix laminat amb aïllament de plaques de llana de roca format per estructura senzilla normal amb perfileria de planxa d'acer galvanitzat, amb un gruix total de l'envà de 150 mm, muntants cada 600 mm de 90 mm d'amplària i canals de 90 mm d'amplària, 2 plaques tipus estàndard (A) a cada cara de 15 mm de gruix cada una, fixades mecànicament i aïllament de plaques de llana mineral de roca.
Inclòs replanteig, col·locació i fixació de premarcs, retorn en obertures fins a fusteria, cargols, pastes i cintes per a juntes, ancoratges per a terra i sostre, banda elàstica acústica sota els perfils perimetrals, p.p. de cantoneres (paper amb reforç metàl·lic), reforços metàl·lics i/o de fusta per a suport de sanitaris, armaris i/o altres complements per penjar i p.p. d'elements auxiliars de fixació i ancoratge.
Els muntants verticals i les plaques no s'han de fixar al canal horitzontal superior per evitar transmetre els moviments del forjat sobre els envans.</t>
  </si>
  <si>
    <t>01.02.05.02.001</t>
  </si>
  <si>
    <t>01.02.05.02.002</t>
  </si>
  <si>
    <t>01.02.05.02.003</t>
  </si>
  <si>
    <t>01.02.05.02.004</t>
  </si>
  <si>
    <t>01.02.05.02.005</t>
  </si>
  <si>
    <t>Superficie</t>
  </si>
  <si>
    <t>01.02.05.02.006</t>
  </si>
  <si>
    <t>01.02.05.02.007</t>
  </si>
  <si>
    <t>Cel ras amb subestructura de suport, tipus Celenit A de Maydisa o equivalent, amb panell acústic 120 x 60 cm, gruix de 25 mm, amb cantell viu compost de 100% natural de fibres de fusta d'avet, aglomerat amb ciment Portland blanc. Comportament al foc classe B-S1, d0 i absolutament insensible a la humitat. Col·locat amb perfil Omega vist continu. Inclòs entramat de suport a paraments verticals i a forjat.
Inclòs talls de peces de geometría especial, p.p de perfils rigiditzadors, perfils de reforç per a suspensió de terminals d'instal·lacions, perfils de remat (ocults), perfils de trobada amb paraments verticals i amb altres elemets constructius.</t>
  </si>
  <si>
    <t>Planta Baixa(aïllament sota forjat_Mat 1-Accès-Instal)</t>
  </si>
  <si>
    <t>01.02.05.02.008</t>
  </si>
  <si>
    <t>Previsió</t>
  </si>
  <si>
    <t>01.02.05.03.001</t>
  </si>
  <si>
    <t>Vestuaris, lavabos i neteja</t>
  </si>
  <si>
    <t>01.02.05.03.002</t>
  </si>
  <si>
    <t>-A deduir pista</t>
  </si>
  <si>
    <t>-A deduir pav ceràmic</t>
  </si>
  <si>
    <t>-A deduïr accès</t>
  </si>
  <si>
    <t>Esteses escales i grades</t>
  </si>
  <si>
    <t>escala 1</t>
  </si>
  <si>
    <t>escala 2</t>
  </si>
  <si>
    <t>escala 3</t>
  </si>
  <si>
    <t>grades</t>
  </si>
  <si>
    <t>graons resta escales</t>
  </si>
  <si>
    <t>01.02.05.03.003</t>
  </si>
  <si>
    <t>accès</t>
  </si>
  <si>
    <t>Panta primera</t>
  </si>
  <si>
    <t>sortida coberta lateral</t>
  </si>
  <si>
    <t>sortida balconeres façana</t>
  </si>
  <si>
    <t>01.02.05.03.004</t>
  </si>
  <si>
    <t>PLANTA BAIXA</t>
  </si>
  <si>
    <t>PLANTA PRIMERA</t>
  </si>
  <si>
    <t>alçada escales</t>
  </si>
  <si>
    <t>01.02.05.03.005</t>
  </si>
  <si>
    <t>01.02.05.03.006</t>
  </si>
  <si>
    <t>PREVISIÓ</t>
  </si>
  <si>
    <t>01.02.05.03.007</t>
  </si>
  <si>
    <t>01.02.05.04.001</t>
  </si>
  <si>
    <t>Porta 1 fulla batent amb una llum de pas de 80x 220 cm, amb ferramenta d'acer inoxidable, amb premarc, marc, tapetes laterals, superior i inferior, amb acabat en HPL color estàndard a escollir segons mostra. Amb premarc adaptat al gruix de l'envà. Col·locada
Segons fitxa 01 FUSTA de la documentació gràfica.</t>
  </si>
  <si>
    <t>01.02.05.04.002</t>
  </si>
  <si>
    <t>Porta 1 fulla batent amb una llum de pas de 80x 220 cm, amb ferramenta d'acer inoxidable, amb premarc, marc, tapetes laterals, superior i inferior, amb acabat en HPL color estàndard a escollir segons mostra. Amb premarc adaptat al gruix de l'envà. Col·locada
Segons fitxa 02 FUSTA de la documentació gràfica.</t>
  </si>
  <si>
    <t>01.02.05.04.003</t>
  </si>
  <si>
    <t>Porta corredissa encastada amb una llum de pas de 80x 220 cm, amb ferramenta d'acer inoxidable, amb premarc, marc, accessoris, fulla, tapetes laterals, superior i inferior, amb  acabat xapat en HPL color estàndard a escollir segons mostra. Amb caixa encastada per acabat amb guix laminat. Col·locada.
Segons fitxa 03 FUSTA de la documentació gràfica.</t>
  </si>
  <si>
    <t>01.02.05.04.004</t>
  </si>
  <si>
    <t>Porta 2 fulles batents amb llum de pas de 80+80x 220 cm, amb ferramenta d'acer inoxidable, amb premarc, marc, tapetes laterals, superior i inferior, amb acabat en HPL color estàndard a escollir segons mostra. Amb premarc adaptat al gruix de l'envà. Col·locada
Segons fitxa 04 FUSTA de la documentació gràfica.</t>
  </si>
  <si>
    <t>01.02.05.04.005</t>
  </si>
  <si>
    <t>Finestra de vidre fix, de dimensions totals aproximades 230x160cm, amb premarc, marc, tapetes, llistonets, llinda de perfil meàtl·lic de 8cm amb imprimació epoxi  i esmalt acrílic, envidriament de seguretat 4+4 amb butiral transparent. Acabat xapat HPL color estàndard a escollir segons mostra. Col·locada
Segons fitxa 05 FUSTA de la documentació gràfica.
El preu inclou la fusteria real a col·locar en obra, les dimensions aqui indicades son orientatives.</t>
  </si>
  <si>
    <t>01.02.05.04.006</t>
  </si>
  <si>
    <t>Finestra de vidre fix, de dimensions totals aproximades 200x160cm, amb premarc, marc, tapetes, llistonets, envidriament de seguretat 4+4 amb butiral transparent. Acabat xapat HPL color estàndard a escollir segons mostra. Col·locada
Segons fitxa 06 FUSTA de la documentació gràfica.
El preu inclou la fusteria real a col·locar en obra, les dimensions aqui indicades son orientatives.</t>
  </si>
  <si>
    <t>01.02.05.04.007</t>
  </si>
  <si>
    <t>Mampara divisòria entre cabines sanitàries de 80 cm de llargària i 220 cm d'alçada total, de tauler de resines termoendurides premsades a alta pressió i temperatura tipus Virtuon de Trespa o equivalent, de 13 mm de gruix amb acabat de color a les dues cares, amb perfils de fixació i peus regulables d'acer inoxidable AISI304 acabat scotch. Inclòs angulars de rigidització. Col·locada.
Segons fitxa 07 FUSTA de la documentació gràfica.</t>
  </si>
  <si>
    <t>01.02.05.04.008</t>
  </si>
  <si>
    <t>Mòdul frontal de cabines sanitàries format per parts fixes i portes practicables, de  200cm d'amplària i 220 cm d'alçada total, de tauler de resines termoendurides premsades a alta pressió i temperatura tipus Virtuon de Trespa o equivalent, de 13 mm de gruix amb acabat de color a les dues cares, amb ferramenta, perfils de fixació i peus regulables d'acer inoxidable AISI304 acabat scotch. Inclòs angulars de rigidització. Col·locat.
Segons fitxa 08A FUSTA de la documentació gràfica.</t>
  </si>
  <si>
    <t>01.02.05.04.009</t>
  </si>
  <si>
    <t>Mampara divisòria entre cabines sanitàries de 140 cm de llargària i 220 cm d'alçada total, de tauler de resines termoendurides premsades a alta pressió i temperatura tipus Virtuon de Trespa o equivalent, de 13 mm de gruix amb acabat de color a les dues cares, amb penjador a dues cares, perfils de fixació i peus regulables d'acer inoxidable AISI304 acabat scotch. Inclòs angulars de rigidització. Col·locada.
Segons fitxa 08B FUSTA de la documentació gràfica.</t>
  </si>
  <si>
    <t>01.02.05.04.010</t>
  </si>
  <si>
    <t>Porta 1 fulla batent amb una llum de pas de 90x 220 cm, amb ferramenta d'acer inoxidable, amb premarc, marc, tapetes laterals, superior i inferior, amb acabat en HPL color estàndard a escollir segons mostra. Amb premarc adaptat al gruix de l'envà. Col·locada
Segons fitxa 09 FUSTA de la documentació gràfica.</t>
  </si>
  <si>
    <t>01.02.05.04.011</t>
  </si>
  <si>
    <t>Porta tallafocs metàl·lica, EI2-C 60, una fulla batent per a una llum de 110x215 cm, amb marc, juntes, fulla, accessoris, ferratges i acabats. Col·locada.
Segons fitxa 01 METÀL·LICA de la documentació gràfica.</t>
  </si>
  <si>
    <t>01.02.05.04.012</t>
  </si>
  <si>
    <t>Porta tallafocs metàl·lica, EI2-C 60, de dues fulles batents, per a una llum de 160x210 cm, amb marc, juntes, fulla, accessoris, ferratges i acabats. Col·locada.
Segons fitxa 02 METÀL·LICA de la documentació gràfica.</t>
  </si>
  <si>
    <t>01.02.05.04.013</t>
  </si>
  <si>
    <t>Porta metàl·lica de grans dimensions, de dues fulles batents, per a una llum de 270x275 cm, amb marc, juntes, fulles, accessoris, ferramenta i acabat. Col·locada.
Segons fitxa 03 METÀL·LICA de la documentació gràfica.</t>
  </si>
  <si>
    <t>01.02.05.04.014</t>
  </si>
  <si>
    <t>Porta metàl·lica, de dues fulles batents, per a una llum de 160x215 cm, amb marc, juntes, fulla, accessoris, ferramenta i acabat. Col·locada.
Segons fitxa 04 METÀL·LICA de la documentació gràfica.</t>
  </si>
  <si>
    <t>01.02.05.04.015</t>
  </si>
  <si>
    <t>Escala 1</t>
  </si>
  <si>
    <t>Escala 2</t>
  </si>
  <si>
    <t>Escala 3</t>
  </si>
  <si>
    <t>01.02.05.04.016</t>
  </si>
  <si>
    <t>Barana escala amb passamà tubular Ø40mm d'acer galvanitzat, sòcol de pletina d'acer de 8mm cobrint la llosa d'escla i fins a 20mm per sobre del graó, muntants vertical de rodó calibrat de Ø12mm, de 100 cm d'alçària. En acer galvanitzat. Inclòs elements de fixació i ancoratge.
Segons fitxa 08 METÀL·LICA de la documentació gràfica.</t>
  </si>
  <si>
    <t>Escla 1</t>
  </si>
  <si>
    <t>Escala 2/3</t>
  </si>
  <si>
    <t>01.02.05.04.017</t>
  </si>
  <si>
    <t>01.02.05.04.018</t>
  </si>
  <si>
    <t>Porta tallafocs metàl·lica, EI2-C 60, una fulla batent per a una llum de 100x215 cm, amb marc, juntes, fulla, accessoris, ferratges i acabats. Col·locada.
Segons fitxa 10 METÀL·LICA de la documentació gràfica.</t>
  </si>
  <si>
    <t>01.02.05.04.019</t>
  </si>
  <si>
    <t>Escala metàl·lica de gat, d'acer galvanitzat, amb elements de fixació i ancoratge. Col·locada.
Segons fitxa 11 METÀL·LICA de la documentació gràfica.</t>
  </si>
  <si>
    <t>01.02.05.04.020</t>
  </si>
  <si>
    <t>Trapa practicable de planxa d'acer galvanitzat, per a un buit d'obra de 120x60 cm, amb sòcol prefabricat, amb frontisses, maneta, pany, clau i escala plegable d'alumini, col·locada amb fixacions mecàniques. Col·locada
Segons fitxa 12 METÀL·LICA de la documentació gràfica.</t>
  </si>
  <si>
    <t>01.02.05.04.021</t>
  </si>
  <si>
    <t>Porta metàl·lica amb reixeta ventilació, de llum de pas 60x200cm, amb marc, fulla, accessoris, ferramenta i acabat. Col·locada
Segons fitxa 13 METÀL·LICA de la documentació gràfica.</t>
  </si>
  <si>
    <t>01.02.05.04.022</t>
  </si>
  <si>
    <t>Conjunt de portes metàl·liques amb reixeta ventilació format per doble porta de de llum de pas 100x210cm, tram fix de 13cm i doble porta de 140x210cm amb marcs, fulles, accessoris, ferramenta i acabat. Col·locada
Segons fitxa 14 METÀL·LICA de la documentació gràfica.</t>
  </si>
  <si>
    <t>01.02.05.04.023</t>
  </si>
  <si>
    <t>Conjunt de portes metàl·liques tallafocs, EI2-C 60, format per 2 portes dobles de de llum de pas 136x215cm amb marcs, fulles, accessoris, ferramenta i acabat. Col·locada
Segons fitxa 15 METÀL·LICA de la documentació gràfica.</t>
  </si>
  <si>
    <t>01.02.05.04.024</t>
  </si>
  <si>
    <t>Porta metàl·lica tallafocs, EI2-C 60, de 2 fulles, de de llum de pas 160x215cm amb marcs, fulles, accessoris, ferramenta i acabat. Col·locada
Segons fitxa 16 METÀL·LICA de la documentació gràfica.</t>
  </si>
  <si>
    <t>01.02.05.04.025</t>
  </si>
  <si>
    <t>Porta metàl·lica tallafocs, EI2-C 60, 1 fulla de llum de pas 75x215cm amb marcs, fulles, accessoris, ferramenta i acabat. Col·locada
Segons fitxa 17 METÀL·LICA de la documentació gràfica.</t>
  </si>
  <si>
    <t>01.02.05.04.026</t>
  </si>
  <si>
    <t>Porta metàl·lica tallafocs, EI2-C 60,1 fulla de llum de pas 55x215cm amb marcs, fulles, accessoris, ferramenta i acabat. Col·locada
Segons fitxa 18 METÀL·LICA de la documentació gràfica.</t>
  </si>
  <si>
    <t>01.02.05.04.027</t>
  </si>
  <si>
    <t>Porta tallafocs metàl·lica, EI2-C 60, una fulla batent per a una llum de 110x215 cm, amb marc, juntes, fulla, accessoris, ferratges i acabats. Col·locada.
Segons fitxa 19 METÀL·LICA de la documentació gràfica.</t>
  </si>
  <si>
    <t>01.02.05.04.028</t>
  </si>
  <si>
    <t>Barra mural abatible per a bany adaptat, de 800 mm de llargària i 35 mm de D, de tub d'acer inoxidable AISI304 acabat satinat, amb portarrotlles, col·locat amb fixacions mecàniques.
Segons fitxa 20 METÀL·LICA de la documentació gràfica.</t>
  </si>
  <si>
    <t>01.02.05.04.029</t>
  </si>
  <si>
    <t>Conjunt d'accessoris per a dutxa adaptada fomat per seient, barra fixa i barra abatible, col·locats amb fixacions mecàniques.
Segons fitxa 21 METÀL·LICA de la documentació gràfica.</t>
  </si>
  <si>
    <t>01.02.05.04.030</t>
  </si>
  <si>
    <t>Porta metàl·lica, de llum de pas 90x215cm, amb marc, fulla, accessoris, ferramenta i acabat. Col·locada
Segons fitxa 23 METÀL·LICA de la documentació gràfica.</t>
  </si>
  <si>
    <t>01.02.06.17.001</t>
  </si>
  <si>
    <t>Ajudes de paleta:
L'industrial adjudicatari ha d'assumir l'obra civil per deixar la instal·lació completament acabada. Inclou:
Replanteig i marcatge a l'obra abans d'executar.
Obrir i tapar regates.
Obrir i rematar forats a paraments.
Col·locació i muntatge de passamurs.
Fixació dels suports.
Construcció (inclou càlcul si és el cas) de petites bancades construïdes amb perfileria metàl·lica per a col·locació d'equips d'instal·lacions (maquinària d'aire condicionat, bombes, dipòsits, canonades, etc.)
Col·locació i acabat de caixes per a elements encastats.
Realització de forats en falsos sostres.
Segellat dels forats d'instal·lacions i forats de pas d'instal·lacions.
Descàrrega i elevació de materials a l'obra.
Retirada de les restes dobra i altres productes de rebuig resultat daquests treballs.
No inclourà:
Bancades d´obra tipus formigó.
Bancades metàl·liques de conjunt de cobertes tècniques o amb perfils de cantonada superiors a HEB-160 mm. i que afecti directament l'estructura de l'edifici.
Aixecament de paraments verticals i horitzontals.
Estructures de tràmex per a manteniment i accés a instal·lacions.</t>
  </si>
  <si>
    <t>01.02.06.17.005</t>
  </si>
  <si>
    <t>01.02.06.17.006</t>
  </si>
  <si>
    <t>instal.lació de Protecció Passiva Contra el Foc de totes les instal.lacions, que inclou:
Segellat de passos elèctrics.
Segellat de passos de canonades no inflamables.
Recobriment de conducte de xapa galvantizada.
Segellat perimetral de comportes tallafocs.
Segellat de passos de canonades inflamables.
Abraçadores intumescents per a passos de canonades inflamables i no inflamables.
Segellat de las juntes de dilatació mitjançant coixí de llana de roca d'alta densitat i segelladors elàstics.
Maniguets de segellat de canonades de sanejament necessaries.
Tots els segellats es realitzaran per aconseguir RF-120 excepte el segellat de juntes de dilatació de 80 mm. mitjançant llana de roca d'alta densitat i segelladors elàstics per aconseguir RF-240.
NOTA:
Totes les actuacions estaran d'acord al que s'estableix en el projecte d'activitats.</t>
  </si>
  <si>
    <t>01.02.07.001</t>
  </si>
  <si>
    <t>01.02.07.002</t>
  </si>
  <si>
    <t>Planta pis</t>
  </si>
  <si>
    <t>01.02.07.003</t>
  </si>
  <si>
    <t>8020- Marcador electrònic, de TEA3 Sports o equivalent, multiesportiu tecnologia LED CMS d'alta lluminositat alçada màxima dígit 20 cm, dimensions 200x100x 8 cm i sistema de comunicació per radiofreqüència o cablejat (per a entorns amb interferències). Caixa estanca fabricada en acer galvanitzat i frontal modular en acer lacat en negre, preparada per a ús interior o exterior sota coberta. Visibilitat: 100 m. Angle de lectura: 160º · Pes 50 Kg. Inclou pupitre de control amb pantalla TÀCTIL de 7´´ SCOREPAD amb connexió HDMI (tv - monitor).
Col·locat i instal·lat</t>
  </si>
  <si>
    <t>01.02.08.001</t>
  </si>
  <si>
    <t>01.02.09.001</t>
  </si>
  <si>
    <t>01.02.12.001</t>
  </si>
  <si>
    <t>01.02.13.001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</si>
</sst>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7">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4" fontId="0" fillId="4" borderId="0" xfId="0" applyNumberFormat="1" applyFill="1" applyProtection="1">
      <protection locked="0"/>
    </xf>
    <xf numFmtId="164" fontId="0" fillId="0" borderId="0" xfId="0" applyNumberFormat="1"/>
    <xf numFmtId="0" fontId="0" fillId="4" borderId="0" xfId="0" applyFill="1" applyProtection="1">
      <protection locked="0"/>
    </xf>
    <xf numFmtId="0" fontId="0" fillId="0" borderId="0" xfId="0" applyAlignment="1">
      <alignment horizontal="right"/>
    </xf>
    <xf numFmtId="164"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2"/>
  <sheetViews>
    <sheetView tabSelected="1" workbookViewId="0">
      <pane ySplit="8" topLeftCell="A9" activePane="bottomLeft" state="frozenSplit"/>
      <selection pane="bottomLeft"/>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t="s">
        <v>1</v>
      </c>
      <c r="F2" s="10" t="s">
        <v>1</v>
      </c>
      <c r="G2" s="10" t="s">
        <v>1</v>
      </c>
      <c r="H2" s="10" t="s">
        <v>1</v>
      </c>
    </row>
    <row r="3" spans="1:8" x14ac:dyDescent="0.25">
      <c r="E3" s="10" t="s">
        <v>2</v>
      </c>
      <c r="F3" s="10" t="s">
        <v>2</v>
      </c>
      <c r="G3" s="10" t="s">
        <v>2</v>
      </c>
      <c r="H3" s="10" t="s">
        <v>2</v>
      </c>
    </row>
    <row r="4" spans="1:8" x14ac:dyDescent="0.25">
      <c r="E4" s="10" t="s">
        <v>3</v>
      </c>
      <c r="F4" s="10" t="s">
        <v>3</v>
      </c>
      <c r="G4" s="10" t="s">
        <v>3</v>
      </c>
      <c r="H4" s="10" t="s">
        <v>3</v>
      </c>
    </row>
    <row r="6" spans="1:8" ht="18.75" x14ac:dyDescent="0.3">
      <c r="C6" s="12"/>
      <c r="D6" s="12"/>
      <c r="E6" s="13" t="s">
        <v>4</v>
      </c>
      <c r="F6" s="12"/>
      <c r="G6" s="12"/>
      <c r="H6" s="12"/>
    </row>
    <row r="8" spans="1:8" x14ac:dyDescent="0.25">
      <c r="F8" s="14" t="s">
        <v>5</v>
      </c>
      <c r="G8" s="14" t="s">
        <v>6</v>
      </c>
      <c r="H8" s="14" t="s">
        <v>7</v>
      </c>
    </row>
    <row r="10" spans="1:8" x14ac:dyDescent="0.25">
      <c r="C10" s="15" t="s">
        <v>8</v>
      </c>
      <c r="D10" s="16" t="s">
        <v>9</v>
      </c>
      <c r="E10" s="15" t="s">
        <v>10</v>
      </c>
    </row>
    <row r="11" spans="1:8" x14ac:dyDescent="0.25">
      <c r="C11" s="15" t="s">
        <v>11</v>
      </c>
      <c r="D11" s="16" t="s">
        <v>9</v>
      </c>
      <c r="E11" s="15" t="s">
        <v>12</v>
      </c>
    </row>
    <row r="12" spans="1:8" x14ac:dyDescent="0.25">
      <c r="C12" s="15" t="s">
        <v>13</v>
      </c>
      <c r="D12" s="16" t="s">
        <v>9</v>
      </c>
      <c r="E12" s="15" t="s">
        <v>14</v>
      </c>
    </row>
    <row r="14" spans="1:8" x14ac:dyDescent="0.25">
      <c r="A14" s="11" t="s">
        <v>15</v>
      </c>
      <c r="B14" s="11">
        <v>1</v>
      </c>
      <c r="C14" s="11" t="s">
        <v>16</v>
      </c>
      <c r="D14" s="17" t="s">
        <v>17</v>
      </c>
      <c r="E14" s="11" t="s">
        <v>18</v>
      </c>
      <c r="F14" s="18">
        <v>1.52</v>
      </c>
      <c r="G14" s="19">
        <v>1761.55</v>
      </c>
      <c r="H14" s="20">
        <f t="shared" ref="H14:H22" si="0">ROUND(ROUND(F14,2)*ROUND(G14,3),2)</f>
        <v>2677.56</v>
      </c>
    </row>
    <row r="15" spans="1:8" x14ac:dyDescent="0.25">
      <c r="A15" s="11" t="s">
        <v>15</v>
      </c>
      <c r="B15" s="11">
        <v>2</v>
      </c>
      <c r="C15" s="11" t="s">
        <v>19</v>
      </c>
      <c r="D15" s="17" t="s">
        <v>20</v>
      </c>
      <c r="E15" s="11" t="s">
        <v>21</v>
      </c>
      <c r="F15" s="18">
        <v>40.96</v>
      </c>
      <c r="G15" s="19">
        <v>41.34</v>
      </c>
      <c r="H15" s="20">
        <f t="shared" si="0"/>
        <v>1693.29</v>
      </c>
    </row>
    <row r="16" spans="1:8" x14ac:dyDescent="0.25">
      <c r="A16" s="11" t="s">
        <v>15</v>
      </c>
      <c r="B16" s="11">
        <v>3</v>
      </c>
      <c r="C16" s="11" t="s">
        <v>22</v>
      </c>
      <c r="D16" s="17" t="s">
        <v>20</v>
      </c>
      <c r="E16" s="11" t="s">
        <v>23</v>
      </c>
      <c r="F16" s="18">
        <v>37.58</v>
      </c>
      <c r="G16" s="19">
        <v>12.144</v>
      </c>
      <c r="H16" s="20">
        <f t="shared" si="0"/>
        <v>456.37</v>
      </c>
    </row>
    <row r="17" spans="1:8" x14ac:dyDescent="0.25">
      <c r="A17" s="11" t="s">
        <v>15</v>
      </c>
      <c r="B17" s="11">
        <v>4</v>
      </c>
      <c r="C17" s="11" t="s">
        <v>24</v>
      </c>
      <c r="D17" s="17" t="s">
        <v>17</v>
      </c>
      <c r="E17" s="11" t="s">
        <v>25</v>
      </c>
      <c r="F17" s="18">
        <v>30.39</v>
      </c>
      <c r="G17" s="19">
        <v>42.65</v>
      </c>
      <c r="H17" s="20">
        <f t="shared" si="0"/>
        <v>1296.1300000000001</v>
      </c>
    </row>
    <row r="18" spans="1:8" x14ac:dyDescent="0.25">
      <c r="A18" s="11" t="s">
        <v>15</v>
      </c>
      <c r="B18" s="11">
        <v>5</v>
      </c>
      <c r="C18" s="11" t="s">
        <v>26</v>
      </c>
      <c r="D18" s="17" t="s">
        <v>27</v>
      </c>
      <c r="E18" s="11" t="s">
        <v>28</v>
      </c>
      <c r="F18" s="18">
        <v>3.68</v>
      </c>
      <c r="G18" s="19">
        <v>2</v>
      </c>
      <c r="H18" s="20">
        <f t="shared" si="0"/>
        <v>7.36</v>
      </c>
    </row>
    <row r="19" spans="1:8" x14ac:dyDescent="0.25">
      <c r="A19" s="11" t="s">
        <v>15</v>
      </c>
      <c r="B19" s="11">
        <v>6</v>
      </c>
      <c r="C19" s="11" t="s">
        <v>29</v>
      </c>
      <c r="D19" s="17" t="s">
        <v>27</v>
      </c>
      <c r="E19" s="11" t="s">
        <v>30</v>
      </c>
      <c r="F19" s="18">
        <v>45.26</v>
      </c>
      <c r="G19" s="19">
        <v>2</v>
      </c>
      <c r="H19" s="20">
        <f t="shared" si="0"/>
        <v>90.52</v>
      </c>
    </row>
    <row r="20" spans="1:8" x14ac:dyDescent="0.25">
      <c r="A20" s="11" t="s">
        <v>15</v>
      </c>
      <c r="B20" s="11">
        <v>7</v>
      </c>
      <c r="C20" s="11" t="s">
        <v>31</v>
      </c>
      <c r="D20" s="17" t="s">
        <v>17</v>
      </c>
      <c r="E20" s="11" t="s">
        <v>32</v>
      </c>
      <c r="F20" s="18">
        <v>1.97</v>
      </c>
      <c r="G20" s="19">
        <v>77</v>
      </c>
      <c r="H20" s="20">
        <f t="shared" si="0"/>
        <v>151.69</v>
      </c>
    </row>
    <row r="21" spans="1:8" x14ac:dyDescent="0.25">
      <c r="A21" s="11" t="s">
        <v>15</v>
      </c>
      <c r="B21" s="11">
        <v>8</v>
      </c>
      <c r="C21" s="11" t="s">
        <v>33</v>
      </c>
      <c r="D21" s="17" t="s">
        <v>27</v>
      </c>
      <c r="E21" s="11" t="s">
        <v>34</v>
      </c>
      <c r="F21" s="18">
        <v>165.43</v>
      </c>
      <c r="G21" s="19">
        <v>2</v>
      </c>
      <c r="H21" s="20">
        <f t="shared" si="0"/>
        <v>330.86</v>
      </c>
    </row>
    <row r="22" spans="1:8" x14ac:dyDescent="0.25">
      <c r="A22" s="11" t="s">
        <v>15</v>
      </c>
      <c r="B22" s="11">
        <v>9</v>
      </c>
      <c r="C22" s="11" t="s">
        <v>35</v>
      </c>
      <c r="D22" s="17" t="s">
        <v>27</v>
      </c>
      <c r="E22" s="11" t="s">
        <v>36</v>
      </c>
      <c r="F22" s="18">
        <v>4353.33</v>
      </c>
      <c r="G22" s="19">
        <v>1</v>
      </c>
      <c r="H22" s="20">
        <f t="shared" si="0"/>
        <v>4353.33</v>
      </c>
    </row>
    <row r="23" spans="1:8" x14ac:dyDescent="0.25">
      <c r="E23" s="15" t="s">
        <v>37</v>
      </c>
      <c r="F23" s="15"/>
      <c r="G23" s="15"/>
      <c r="H23" s="21">
        <f>SUM(H14:H22)</f>
        <v>11057.11</v>
      </c>
    </row>
    <row r="25" spans="1:8" x14ac:dyDescent="0.25">
      <c r="C25" s="15" t="s">
        <v>8</v>
      </c>
      <c r="D25" s="16" t="s">
        <v>9</v>
      </c>
      <c r="E25" s="15" t="s">
        <v>10</v>
      </c>
    </row>
    <row r="26" spans="1:8" x14ac:dyDescent="0.25">
      <c r="C26" s="15" t="s">
        <v>11</v>
      </c>
      <c r="D26" s="16" t="s">
        <v>9</v>
      </c>
      <c r="E26" s="15" t="s">
        <v>12</v>
      </c>
    </row>
    <row r="27" spans="1:8" x14ac:dyDescent="0.25">
      <c r="C27" s="15" t="s">
        <v>13</v>
      </c>
      <c r="D27" s="16" t="s">
        <v>38</v>
      </c>
      <c r="E27" s="15" t="s">
        <v>39</v>
      </c>
    </row>
    <row r="29" spans="1:8" x14ac:dyDescent="0.25">
      <c r="A29" s="11" t="s">
        <v>40</v>
      </c>
      <c r="B29" s="11">
        <v>1</v>
      </c>
      <c r="C29" s="11" t="s">
        <v>41</v>
      </c>
      <c r="D29" s="17" t="s">
        <v>20</v>
      </c>
      <c r="E29" s="11" t="s">
        <v>42</v>
      </c>
      <c r="F29" s="18">
        <v>2.89</v>
      </c>
      <c r="G29" s="19">
        <v>1057.5899999999999</v>
      </c>
      <c r="H29" s="20">
        <f>ROUND(ROUND(F29,2)*ROUND(G29,3),2)</f>
        <v>3056.44</v>
      </c>
    </row>
    <row r="30" spans="1:8" x14ac:dyDescent="0.25">
      <c r="A30" s="11" t="s">
        <v>40</v>
      </c>
      <c r="B30" s="11">
        <v>2</v>
      </c>
      <c r="C30" s="11" t="s">
        <v>43</v>
      </c>
      <c r="D30" s="17" t="s">
        <v>17</v>
      </c>
      <c r="E30" s="11" t="s">
        <v>44</v>
      </c>
      <c r="F30" s="18">
        <v>1.02</v>
      </c>
      <c r="G30" s="19">
        <v>1762.65</v>
      </c>
      <c r="H30" s="20">
        <f>ROUND(ROUND(F30,2)*ROUND(G30,3),2)</f>
        <v>1797.9</v>
      </c>
    </row>
    <row r="31" spans="1:8" x14ac:dyDescent="0.25">
      <c r="A31" s="11" t="s">
        <v>40</v>
      </c>
      <c r="B31" s="11">
        <v>3</v>
      </c>
      <c r="C31" s="11" t="s">
        <v>45</v>
      </c>
      <c r="D31" s="17" t="s">
        <v>20</v>
      </c>
      <c r="E31" s="11" t="s">
        <v>46</v>
      </c>
      <c r="F31" s="18">
        <v>5</v>
      </c>
      <c r="G31" s="19">
        <v>1269.1079999999999</v>
      </c>
      <c r="H31" s="20">
        <f>ROUND(ROUND(F31,2)*ROUND(G31,3),2)</f>
        <v>6345.54</v>
      </c>
    </row>
    <row r="32" spans="1:8" x14ac:dyDescent="0.25">
      <c r="A32" s="11" t="s">
        <v>40</v>
      </c>
      <c r="B32" s="11">
        <v>4</v>
      </c>
      <c r="C32" s="11" t="s">
        <v>47</v>
      </c>
      <c r="D32" s="17" t="s">
        <v>20</v>
      </c>
      <c r="E32" s="11" t="s">
        <v>48</v>
      </c>
      <c r="F32" s="18">
        <v>5</v>
      </c>
      <c r="G32" s="19">
        <v>1269.1099999999999</v>
      </c>
      <c r="H32" s="20">
        <f>ROUND(ROUND(F32,2)*ROUND(G32,3),2)</f>
        <v>6345.55</v>
      </c>
    </row>
    <row r="33" spans="1:8" x14ac:dyDescent="0.25">
      <c r="E33" s="15" t="s">
        <v>37</v>
      </c>
      <c r="F33" s="15"/>
      <c r="G33" s="15"/>
      <c r="H33" s="21">
        <f>SUM(H29:H32)</f>
        <v>17545.43</v>
      </c>
    </row>
    <row r="35" spans="1:8" x14ac:dyDescent="0.25">
      <c r="C35" s="15" t="s">
        <v>8</v>
      </c>
      <c r="D35" s="16" t="s">
        <v>9</v>
      </c>
      <c r="E35" s="15" t="s">
        <v>10</v>
      </c>
    </row>
    <row r="36" spans="1:8" x14ac:dyDescent="0.25">
      <c r="C36" s="15" t="s">
        <v>11</v>
      </c>
      <c r="D36" s="16" t="s">
        <v>9</v>
      </c>
      <c r="E36" s="15" t="s">
        <v>12</v>
      </c>
    </row>
    <row r="37" spans="1:8" x14ac:dyDescent="0.25">
      <c r="C37" s="15" t="s">
        <v>13</v>
      </c>
      <c r="D37" s="16" t="s">
        <v>49</v>
      </c>
      <c r="E37" s="15" t="s">
        <v>50</v>
      </c>
    </row>
    <row r="39" spans="1:8" ht="327" x14ac:dyDescent="0.25">
      <c r="A39" s="11" t="s">
        <v>51</v>
      </c>
      <c r="B39" s="11">
        <v>1</v>
      </c>
      <c r="C39" s="11" t="s">
        <v>52</v>
      </c>
      <c r="D39" s="17" t="s">
        <v>20</v>
      </c>
      <c r="E39" s="22" t="s">
        <v>53</v>
      </c>
      <c r="F39" s="18">
        <v>11.32</v>
      </c>
      <c r="G39" s="19">
        <v>124.291</v>
      </c>
      <c r="H39" s="20">
        <f t="shared" ref="H39:H55" si="1">ROUND(ROUND(F39,2)*ROUND(G39,3),2)</f>
        <v>1406.97</v>
      </c>
    </row>
    <row r="40" spans="1:8" ht="248.25" x14ac:dyDescent="0.25">
      <c r="A40" s="11" t="s">
        <v>51</v>
      </c>
      <c r="B40" s="11">
        <v>2</v>
      </c>
      <c r="C40" s="11" t="s">
        <v>54</v>
      </c>
      <c r="D40" s="17" t="s">
        <v>17</v>
      </c>
      <c r="E40" s="22" t="s">
        <v>55</v>
      </c>
      <c r="F40" s="18">
        <v>17.77</v>
      </c>
      <c r="G40" s="19">
        <v>334.26400000000001</v>
      </c>
      <c r="H40" s="20">
        <f t="shared" si="1"/>
        <v>5939.87</v>
      </c>
    </row>
    <row r="41" spans="1:8" ht="248.25" x14ac:dyDescent="0.25">
      <c r="A41" s="11" t="s">
        <v>51</v>
      </c>
      <c r="B41" s="11">
        <v>3</v>
      </c>
      <c r="C41" s="11" t="s">
        <v>56</v>
      </c>
      <c r="D41" s="17" t="s">
        <v>20</v>
      </c>
      <c r="E41" s="22" t="s">
        <v>57</v>
      </c>
      <c r="F41" s="18">
        <v>139.5</v>
      </c>
      <c r="G41" s="19">
        <v>106.423</v>
      </c>
      <c r="H41" s="20">
        <f t="shared" si="1"/>
        <v>14846.01</v>
      </c>
    </row>
    <row r="42" spans="1:8" ht="409.6" x14ac:dyDescent="0.25">
      <c r="A42" s="11" t="s">
        <v>51</v>
      </c>
      <c r="B42" s="11">
        <v>4</v>
      </c>
      <c r="C42" s="11" t="s">
        <v>58</v>
      </c>
      <c r="D42" s="17" t="s">
        <v>20</v>
      </c>
      <c r="E42" s="22" t="s">
        <v>59</v>
      </c>
      <c r="F42" s="18">
        <v>116.43</v>
      </c>
      <c r="G42" s="19">
        <v>134.744</v>
      </c>
      <c r="H42" s="20">
        <f t="shared" si="1"/>
        <v>15688.24</v>
      </c>
    </row>
    <row r="43" spans="1:8" ht="409.6" x14ac:dyDescent="0.25">
      <c r="A43" s="11" t="s">
        <v>51</v>
      </c>
      <c r="B43" s="11">
        <v>5</v>
      </c>
      <c r="C43" s="11" t="s">
        <v>60</v>
      </c>
      <c r="D43" s="17" t="s">
        <v>20</v>
      </c>
      <c r="E43" s="22" t="s">
        <v>61</v>
      </c>
      <c r="F43" s="18">
        <v>380.48</v>
      </c>
      <c r="G43" s="19">
        <v>207</v>
      </c>
      <c r="H43" s="20">
        <f t="shared" si="1"/>
        <v>78759.360000000001</v>
      </c>
    </row>
    <row r="44" spans="1:8" ht="383.25" x14ac:dyDescent="0.25">
      <c r="A44" s="11" t="s">
        <v>51</v>
      </c>
      <c r="B44" s="11">
        <v>6</v>
      </c>
      <c r="C44" s="11" t="s">
        <v>62</v>
      </c>
      <c r="D44" s="17" t="s">
        <v>63</v>
      </c>
      <c r="E44" s="22" t="s">
        <v>64</v>
      </c>
      <c r="F44" s="18">
        <v>2.86</v>
      </c>
      <c r="G44" s="19">
        <v>58258.392999999996</v>
      </c>
      <c r="H44" s="20">
        <f t="shared" si="1"/>
        <v>166619</v>
      </c>
    </row>
    <row r="45" spans="1:8" ht="372" x14ac:dyDescent="0.25">
      <c r="A45" s="11" t="s">
        <v>51</v>
      </c>
      <c r="B45" s="11">
        <v>7</v>
      </c>
      <c r="C45" s="11" t="s">
        <v>65</v>
      </c>
      <c r="D45" s="17" t="s">
        <v>63</v>
      </c>
      <c r="E45" s="22" t="s">
        <v>66</v>
      </c>
      <c r="F45" s="18">
        <v>1.74</v>
      </c>
      <c r="G45" s="19">
        <v>21187.583999999999</v>
      </c>
      <c r="H45" s="20">
        <f t="shared" si="1"/>
        <v>36866.400000000001</v>
      </c>
    </row>
    <row r="46" spans="1:8" x14ac:dyDescent="0.25">
      <c r="A46" s="11" t="s">
        <v>51</v>
      </c>
      <c r="B46" s="11">
        <v>8</v>
      </c>
      <c r="C46" s="11" t="s">
        <v>67</v>
      </c>
      <c r="D46" s="17" t="s">
        <v>17</v>
      </c>
      <c r="E46" s="11" t="s">
        <v>68</v>
      </c>
      <c r="F46" s="18">
        <v>10.35</v>
      </c>
      <c r="G46" s="19">
        <v>1383.414</v>
      </c>
      <c r="H46" s="20">
        <f t="shared" si="1"/>
        <v>14318.33</v>
      </c>
    </row>
    <row r="47" spans="1:8" ht="405.75" x14ac:dyDescent="0.25">
      <c r="A47" s="11" t="s">
        <v>51</v>
      </c>
      <c r="B47" s="11">
        <v>9</v>
      </c>
      <c r="C47" s="11" t="s">
        <v>69</v>
      </c>
      <c r="D47" s="17" t="s">
        <v>20</v>
      </c>
      <c r="E47" s="22" t="s">
        <v>70</v>
      </c>
      <c r="F47" s="18">
        <v>135.33000000000001</v>
      </c>
      <c r="G47" s="19">
        <v>40.613999999999997</v>
      </c>
      <c r="H47" s="20">
        <f t="shared" si="1"/>
        <v>5496.29</v>
      </c>
    </row>
    <row r="48" spans="1:8" ht="409.6" x14ac:dyDescent="0.25">
      <c r="A48" s="11" t="s">
        <v>51</v>
      </c>
      <c r="B48" s="11">
        <v>10</v>
      </c>
      <c r="C48" s="11" t="s">
        <v>71</v>
      </c>
      <c r="D48" s="17" t="s">
        <v>20</v>
      </c>
      <c r="E48" s="22" t="s">
        <v>72</v>
      </c>
      <c r="F48" s="18">
        <v>124.03</v>
      </c>
      <c r="G48" s="19">
        <v>66.346000000000004</v>
      </c>
      <c r="H48" s="20">
        <f t="shared" si="1"/>
        <v>8228.89</v>
      </c>
    </row>
    <row r="49" spans="1:8" ht="409.6" x14ac:dyDescent="0.25">
      <c r="A49" s="11" t="s">
        <v>51</v>
      </c>
      <c r="B49" s="11">
        <v>11</v>
      </c>
      <c r="C49" s="11" t="s">
        <v>73</v>
      </c>
      <c r="D49" s="17" t="s">
        <v>20</v>
      </c>
      <c r="E49" s="22" t="s">
        <v>74</v>
      </c>
      <c r="F49" s="18">
        <v>128.68</v>
      </c>
      <c r="G49" s="19">
        <v>29.92</v>
      </c>
      <c r="H49" s="20">
        <f t="shared" si="1"/>
        <v>3850.11</v>
      </c>
    </row>
    <row r="50" spans="1:8" ht="57" x14ac:dyDescent="0.25">
      <c r="A50" s="11" t="s">
        <v>51</v>
      </c>
      <c r="B50" s="11">
        <v>12</v>
      </c>
      <c r="C50" s="11" t="s">
        <v>75</v>
      </c>
      <c r="D50" s="17" t="s">
        <v>63</v>
      </c>
      <c r="E50" s="22" t="s">
        <v>76</v>
      </c>
      <c r="F50" s="18">
        <v>1.51</v>
      </c>
      <c r="G50" s="19">
        <v>30567.75</v>
      </c>
      <c r="H50" s="20">
        <f t="shared" si="1"/>
        <v>46157.3</v>
      </c>
    </row>
    <row r="51" spans="1:8" ht="203.25" x14ac:dyDescent="0.25">
      <c r="A51" s="11" t="s">
        <v>51</v>
      </c>
      <c r="B51" s="11">
        <v>13</v>
      </c>
      <c r="C51" s="11" t="s">
        <v>77</v>
      </c>
      <c r="D51" s="17" t="s">
        <v>17</v>
      </c>
      <c r="E51" s="22" t="s">
        <v>78</v>
      </c>
      <c r="F51" s="18">
        <v>19.2</v>
      </c>
      <c r="G51" s="19">
        <v>378.15</v>
      </c>
      <c r="H51" s="20">
        <f t="shared" si="1"/>
        <v>7260.48</v>
      </c>
    </row>
    <row r="52" spans="1:8" x14ac:dyDescent="0.25">
      <c r="A52" s="11" t="s">
        <v>51</v>
      </c>
      <c r="B52" s="11">
        <v>14</v>
      </c>
      <c r="C52" s="11" t="s">
        <v>79</v>
      </c>
      <c r="D52" s="17" t="s">
        <v>17</v>
      </c>
      <c r="E52" s="11" t="s">
        <v>80</v>
      </c>
      <c r="F52" s="18">
        <v>26.87</v>
      </c>
      <c r="G52" s="19">
        <v>263.10000000000002</v>
      </c>
      <c r="H52" s="20">
        <f t="shared" si="1"/>
        <v>7069.5</v>
      </c>
    </row>
    <row r="53" spans="1:8" ht="405.75" x14ac:dyDescent="0.25">
      <c r="A53" s="11" t="s">
        <v>51</v>
      </c>
      <c r="B53" s="11">
        <v>15</v>
      </c>
      <c r="C53" s="11" t="s">
        <v>81</v>
      </c>
      <c r="D53" s="17" t="s">
        <v>17</v>
      </c>
      <c r="E53" s="22" t="s">
        <v>82</v>
      </c>
      <c r="F53" s="18">
        <v>29.5</v>
      </c>
      <c r="G53" s="19">
        <v>149.6</v>
      </c>
      <c r="H53" s="20">
        <f t="shared" si="1"/>
        <v>4413.2</v>
      </c>
    </row>
    <row r="54" spans="1:8" x14ac:dyDescent="0.25">
      <c r="A54" s="11" t="s">
        <v>51</v>
      </c>
      <c r="B54" s="11">
        <v>16</v>
      </c>
      <c r="C54" s="11" t="s">
        <v>83</v>
      </c>
      <c r="D54" s="17" t="s">
        <v>17</v>
      </c>
      <c r="E54" s="11" t="s">
        <v>84</v>
      </c>
      <c r="F54" s="18">
        <v>1.46</v>
      </c>
      <c r="G54" s="19">
        <v>680.7</v>
      </c>
      <c r="H54" s="20">
        <f t="shared" si="1"/>
        <v>993.82</v>
      </c>
    </row>
    <row r="55" spans="1:8" x14ac:dyDescent="0.25">
      <c r="A55" s="11" t="s">
        <v>51</v>
      </c>
      <c r="B55" s="11">
        <v>17</v>
      </c>
      <c r="C55" s="11" t="s">
        <v>85</v>
      </c>
      <c r="D55" s="17" t="s">
        <v>17</v>
      </c>
      <c r="E55" s="11" t="s">
        <v>86</v>
      </c>
      <c r="F55" s="18">
        <v>1.46</v>
      </c>
      <c r="G55" s="19">
        <v>203.15</v>
      </c>
      <c r="H55" s="20">
        <f t="shared" si="1"/>
        <v>296.60000000000002</v>
      </c>
    </row>
    <row r="56" spans="1:8" x14ac:dyDescent="0.25">
      <c r="E56" s="15" t="s">
        <v>37</v>
      </c>
      <c r="F56" s="15"/>
      <c r="G56" s="15"/>
      <c r="H56" s="21">
        <f>SUM(H39:H55)</f>
        <v>418210.37</v>
      </c>
    </row>
    <row r="58" spans="1:8" x14ac:dyDescent="0.25">
      <c r="C58" s="15" t="s">
        <v>8</v>
      </c>
      <c r="D58" s="16" t="s">
        <v>9</v>
      </c>
      <c r="E58" s="15" t="s">
        <v>10</v>
      </c>
    </row>
    <row r="59" spans="1:8" x14ac:dyDescent="0.25">
      <c r="C59" s="15" t="s">
        <v>11</v>
      </c>
      <c r="D59" s="16" t="s">
        <v>9</v>
      </c>
      <c r="E59" s="15" t="s">
        <v>12</v>
      </c>
    </row>
    <row r="60" spans="1:8" x14ac:dyDescent="0.25">
      <c r="C60" s="15" t="s">
        <v>13</v>
      </c>
      <c r="D60" s="16" t="s">
        <v>87</v>
      </c>
      <c r="E60" s="15" t="s">
        <v>88</v>
      </c>
    </row>
    <row r="61" spans="1:8" x14ac:dyDescent="0.25">
      <c r="C61" s="15" t="s">
        <v>89</v>
      </c>
      <c r="D61" s="16" t="s">
        <v>9</v>
      </c>
      <c r="E61" s="15" t="s">
        <v>90</v>
      </c>
    </row>
    <row r="63" spans="1:8" x14ac:dyDescent="0.25">
      <c r="A63" s="11" t="s">
        <v>91</v>
      </c>
      <c r="B63" s="11">
        <v>1</v>
      </c>
      <c r="C63" s="11" t="s">
        <v>92</v>
      </c>
      <c r="D63" s="17" t="s">
        <v>17</v>
      </c>
      <c r="E63" s="11" t="s">
        <v>93</v>
      </c>
      <c r="F63" s="18">
        <v>13.07</v>
      </c>
      <c r="G63" s="19">
        <v>1692.38</v>
      </c>
      <c r="H63" s="20">
        <f>ROUND(ROUND(F63,2)*ROUND(G63,3),2)</f>
        <v>22119.41</v>
      </c>
    </row>
    <row r="64" spans="1:8" x14ac:dyDescent="0.25">
      <c r="A64" s="11" t="s">
        <v>91</v>
      </c>
      <c r="B64" s="11">
        <v>2</v>
      </c>
      <c r="C64" s="11" t="s">
        <v>94</v>
      </c>
      <c r="D64" s="17" t="s">
        <v>17</v>
      </c>
      <c r="E64" s="11" t="s">
        <v>95</v>
      </c>
      <c r="F64" s="18">
        <v>1.52</v>
      </c>
      <c r="G64" s="19">
        <v>2021.91</v>
      </c>
      <c r="H64" s="20">
        <f>ROUND(ROUND(F64,2)*ROUND(G64,3),2)</f>
        <v>3073.3</v>
      </c>
    </row>
    <row r="65" spans="1:8" x14ac:dyDescent="0.25">
      <c r="A65" s="11" t="s">
        <v>91</v>
      </c>
      <c r="B65" s="11">
        <v>3</v>
      </c>
      <c r="C65" s="11" t="s">
        <v>96</v>
      </c>
      <c r="D65" s="17" t="s">
        <v>17</v>
      </c>
      <c r="E65" s="11" t="s">
        <v>97</v>
      </c>
      <c r="F65" s="18">
        <v>8.7799999999999994</v>
      </c>
      <c r="G65" s="19">
        <v>1595</v>
      </c>
      <c r="H65" s="20">
        <f>ROUND(ROUND(F65,2)*ROUND(G65,3),2)</f>
        <v>14004.1</v>
      </c>
    </row>
    <row r="66" spans="1:8" x14ac:dyDescent="0.25">
      <c r="E66" s="15" t="s">
        <v>37</v>
      </c>
      <c r="F66" s="15"/>
      <c r="G66" s="15"/>
      <c r="H66" s="21">
        <f>SUM(H63:H65)</f>
        <v>39196.81</v>
      </c>
    </row>
    <row r="68" spans="1:8" x14ac:dyDescent="0.25">
      <c r="C68" s="15" t="s">
        <v>8</v>
      </c>
      <c r="D68" s="16" t="s">
        <v>9</v>
      </c>
      <c r="E68" s="15" t="s">
        <v>10</v>
      </c>
    </row>
    <row r="69" spans="1:8" x14ac:dyDescent="0.25">
      <c r="C69" s="15" t="s">
        <v>11</v>
      </c>
      <c r="D69" s="16" t="s">
        <v>9</v>
      </c>
      <c r="E69" s="15" t="s">
        <v>12</v>
      </c>
    </row>
    <row r="70" spans="1:8" x14ac:dyDescent="0.25">
      <c r="C70" s="15" t="s">
        <v>13</v>
      </c>
      <c r="D70" s="16" t="s">
        <v>87</v>
      </c>
      <c r="E70" s="15" t="s">
        <v>88</v>
      </c>
    </row>
    <row r="71" spans="1:8" x14ac:dyDescent="0.25">
      <c r="C71" s="15" t="s">
        <v>89</v>
      </c>
      <c r="D71" s="16" t="s">
        <v>38</v>
      </c>
      <c r="E71" s="15" t="s">
        <v>98</v>
      </c>
    </row>
    <row r="73" spans="1:8" x14ac:dyDescent="0.25">
      <c r="A73" s="11" t="s">
        <v>99</v>
      </c>
      <c r="B73" s="11">
        <v>1</v>
      </c>
      <c r="C73" s="11" t="s">
        <v>100</v>
      </c>
      <c r="D73" s="17" t="s">
        <v>17</v>
      </c>
      <c r="E73" s="11" t="s">
        <v>101</v>
      </c>
      <c r="F73" s="18">
        <v>32.549999999999997</v>
      </c>
      <c r="G73" s="19">
        <v>74.5</v>
      </c>
      <c r="H73" s="20">
        <f>ROUND(ROUND(F73,2)*ROUND(G73,3),2)</f>
        <v>2424.98</v>
      </c>
    </row>
    <row r="74" spans="1:8" ht="135.75" x14ac:dyDescent="0.25">
      <c r="A74" s="11" t="s">
        <v>99</v>
      </c>
      <c r="B74" s="11">
        <v>2</v>
      </c>
      <c r="C74" s="11" t="s">
        <v>102</v>
      </c>
      <c r="D74" s="17" t="s">
        <v>17</v>
      </c>
      <c r="E74" s="22" t="s">
        <v>103</v>
      </c>
      <c r="F74" s="18">
        <v>81.290000000000006</v>
      </c>
      <c r="G74" s="19">
        <v>74.5</v>
      </c>
      <c r="H74" s="20">
        <f>ROUND(ROUND(F74,2)*ROUND(G74,3),2)</f>
        <v>6056.11</v>
      </c>
    </row>
    <row r="75" spans="1:8" x14ac:dyDescent="0.25">
      <c r="E75" s="15" t="s">
        <v>37</v>
      </c>
      <c r="F75" s="15"/>
      <c r="G75" s="15"/>
      <c r="H75" s="21">
        <f>SUM(H73:H74)</f>
        <v>8481.09</v>
      </c>
    </row>
    <row r="77" spans="1:8" x14ac:dyDescent="0.25">
      <c r="C77" s="15" t="s">
        <v>8</v>
      </c>
      <c r="D77" s="16" t="s">
        <v>9</v>
      </c>
      <c r="E77" s="15" t="s">
        <v>10</v>
      </c>
    </row>
    <row r="78" spans="1:8" x14ac:dyDescent="0.25">
      <c r="C78" s="15" t="s">
        <v>11</v>
      </c>
      <c r="D78" s="16" t="s">
        <v>9</v>
      </c>
      <c r="E78" s="15" t="s">
        <v>12</v>
      </c>
    </row>
    <row r="79" spans="1:8" x14ac:dyDescent="0.25">
      <c r="C79" s="15" t="s">
        <v>13</v>
      </c>
      <c r="D79" s="16" t="s">
        <v>87</v>
      </c>
      <c r="E79" s="15" t="s">
        <v>88</v>
      </c>
    </row>
    <row r="80" spans="1:8" x14ac:dyDescent="0.25">
      <c r="C80" s="15" t="s">
        <v>89</v>
      </c>
      <c r="D80" s="16" t="s">
        <v>49</v>
      </c>
      <c r="E80" s="15" t="s">
        <v>104</v>
      </c>
    </row>
    <row r="82" spans="1:8" ht="259.5" x14ac:dyDescent="0.25">
      <c r="A82" s="11" t="s">
        <v>105</v>
      </c>
      <c r="B82" s="11">
        <v>1</v>
      </c>
      <c r="C82" s="11" t="s">
        <v>106</v>
      </c>
      <c r="D82" s="17" t="s">
        <v>17</v>
      </c>
      <c r="E82" s="22" t="s">
        <v>107</v>
      </c>
      <c r="F82" s="18">
        <v>104.72</v>
      </c>
      <c r="G82" s="19">
        <v>1440.54</v>
      </c>
      <c r="H82" s="20">
        <f>ROUND(ROUND(F82,2)*ROUND(G82,3),2)</f>
        <v>150853.35</v>
      </c>
    </row>
    <row r="83" spans="1:8" x14ac:dyDescent="0.25">
      <c r="E83" s="15" t="s">
        <v>37</v>
      </c>
      <c r="F83" s="15"/>
      <c r="G83" s="15"/>
      <c r="H83" s="21">
        <f>SUM(H82:H82)</f>
        <v>150853.35</v>
      </c>
    </row>
    <row r="85" spans="1:8" x14ac:dyDescent="0.25">
      <c r="C85" s="15" t="s">
        <v>8</v>
      </c>
      <c r="D85" s="16" t="s">
        <v>9</v>
      </c>
      <c r="E85" s="15" t="s">
        <v>10</v>
      </c>
    </row>
    <row r="86" spans="1:8" x14ac:dyDescent="0.25">
      <c r="C86" s="15" t="s">
        <v>11</v>
      </c>
      <c r="D86" s="16" t="s">
        <v>9</v>
      </c>
      <c r="E86" s="15" t="s">
        <v>12</v>
      </c>
    </row>
    <row r="87" spans="1:8" x14ac:dyDescent="0.25">
      <c r="C87" s="15" t="s">
        <v>13</v>
      </c>
      <c r="D87" s="16" t="s">
        <v>108</v>
      </c>
      <c r="E87" s="15" t="s">
        <v>109</v>
      </c>
    </row>
    <row r="88" spans="1:8" x14ac:dyDescent="0.25">
      <c r="C88" s="15" t="s">
        <v>89</v>
      </c>
      <c r="D88" s="16" t="s">
        <v>49</v>
      </c>
      <c r="E88" s="15" t="s">
        <v>110</v>
      </c>
    </row>
    <row r="90" spans="1:8" ht="169.5" x14ac:dyDescent="0.25">
      <c r="A90" s="11" t="s">
        <v>111</v>
      </c>
      <c r="B90" s="11">
        <v>1</v>
      </c>
      <c r="C90" s="11" t="s">
        <v>112</v>
      </c>
      <c r="D90" s="17" t="s">
        <v>17</v>
      </c>
      <c r="E90" s="22" t="s">
        <v>113</v>
      </c>
      <c r="F90" s="18">
        <v>1.91</v>
      </c>
      <c r="G90" s="19">
        <v>900.45</v>
      </c>
      <c r="H90" s="20">
        <f>ROUND(ROUND(F90,2)*ROUND(G90,3),2)</f>
        <v>1719.86</v>
      </c>
    </row>
    <row r="91" spans="1:8" ht="214.5" x14ac:dyDescent="0.25">
      <c r="A91" s="11" t="s">
        <v>111</v>
      </c>
      <c r="B91" s="11">
        <v>2</v>
      </c>
      <c r="C91" s="11" t="s">
        <v>114</v>
      </c>
      <c r="D91" s="17" t="s">
        <v>17</v>
      </c>
      <c r="E91" s="22" t="s">
        <v>115</v>
      </c>
      <c r="F91" s="18">
        <v>13.78</v>
      </c>
      <c r="G91" s="19">
        <v>900.45</v>
      </c>
      <c r="H91" s="20">
        <f>ROUND(ROUND(F91,2)*ROUND(G91,3),2)</f>
        <v>12408.2</v>
      </c>
    </row>
    <row r="92" spans="1:8" x14ac:dyDescent="0.25">
      <c r="A92" s="11" t="s">
        <v>111</v>
      </c>
      <c r="B92" s="11">
        <v>3</v>
      </c>
      <c r="C92" s="11" t="s">
        <v>116</v>
      </c>
      <c r="D92" s="17" t="s">
        <v>27</v>
      </c>
      <c r="E92" s="11" t="s">
        <v>117</v>
      </c>
      <c r="F92" s="18">
        <v>77.510000000000005</v>
      </c>
      <c r="G92" s="19">
        <v>30</v>
      </c>
      <c r="H92" s="20">
        <f>ROUND(ROUND(F92,2)*ROUND(G92,3),2)</f>
        <v>2325.3000000000002</v>
      </c>
    </row>
    <row r="93" spans="1:8" x14ac:dyDescent="0.25">
      <c r="A93" s="11" t="s">
        <v>111</v>
      </c>
      <c r="B93" s="11">
        <v>4</v>
      </c>
      <c r="C93" s="11" t="s">
        <v>118</v>
      </c>
      <c r="D93" s="17" t="s">
        <v>119</v>
      </c>
      <c r="E93" s="11" t="s">
        <v>120</v>
      </c>
      <c r="F93" s="18">
        <v>34.24</v>
      </c>
      <c r="G93" s="19">
        <v>48.8</v>
      </c>
      <c r="H93" s="20">
        <f>ROUND(ROUND(F93,2)*ROUND(G93,3),2)</f>
        <v>1670.91</v>
      </c>
    </row>
    <row r="94" spans="1:8" x14ac:dyDescent="0.25">
      <c r="E94" s="15" t="s">
        <v>37</v>
      </c>
      <c r="F94" s="15"/>
      <c r="G94" s="15"/>
      <c r="H94" s="21">
        <f>SUM(H90:H93)</f>
        <v>18124.27</v>
      </c>
    </row>
    <row r="96" spans="1:8" x14ac:dyDescent="0.25">
      <c r="C96" s="15" t="s">
        <v>8</v>
      </c>
      <c r="D96" s="16" t="s">
        <v>9</v>
      </c>
      <c r="E96" s="15" t="s">
        <v>10</v>
      </c>
    </row>
    <row r="97" spans="1:8" x14ac:dyDescent="0.25">
      <c r="C97" s="15" t="s">
        <v>11</v>
      </c>
      <c r="D97" s="16" t="s">
        <v>9</v>
      </c>
      <c r="E97" s="15" t="s">
        <v>12</v>
      </c>
    </row>
    <row r="98" spans="1:8" x14ac:dyDescent="0.25">
      <c r="C98" s="15" t="s">
        <v>13</v>
      </c>
      <c r="D98" s="16" t="s">
        <v>108</v>
      </c>
      <c r="E98" s="15" t="s">
        <v>109</v>
      </c>
    </row>
    <row r="99" spans="1:8" x14ac:dyDescent="0.25">
      <c r="C99" s="15" t="s">
        <v>89</v>
      </c>
      <c r="D99" s="16" t="s">
        <v>87</v>
      </c>
      <c r="E99" s="15" t="s">
        <v>121</v>
      </c>
    </row>
    <row r="101" spans="1:8" ht="57" x14ac:dyDescent="0.25">
      <c r="A101" s="11" t="s">
        <v>122</v>
      </c>
      <c r="B101" s="11">
        <v>1</v>
      </c>
      <c r="C101" s="11" t="s">
        <v>123</v>
      </c>
      <c r="D101" s="17" t="s">
        <v>119</v>
      </c>
      <c r="E101" s="22" t="s">
        <v>124</v>
      </c>
      <c r="F101" s="18">
        <v>172.06</v>
      </c>
      <c r="G101" s="19">
        <v>33.299999999999997</v>
      </c>
      <c r="H101" s="20">
        <f>ROUND(ROUND(F101,2)*ROUND(G101,3),2)</f>
        <v>5729.6</v>
      </c>
    </row>
    <row r="102" spans="1:8" ht="57" x14ac:dyDescent="0.25">
      <c r="A102" s="11" t="s">
        <v>122</v>
      </c>
      <c r="B102" s="11">
        <v>2</v>
      </c>
      <c r="C102" s="11" t="s">
        <v>125</v>
      </c>
      <c r="D102" s="17" t="s">
        <v>119</v>
      </c>
      <c r="E102" s="22" t="s">
        <v>126</v>
      </c>
      <c r="F102" s="18">
        <v>43.08</v>
      </c>
      <c r="G102" s="19">
        <v>40.35</v>
      </c>
      <c r="H102" s="20">
        <f>ROUND(ROUND(F102,2)*ROUND(G102,3),2)</f>
        <v>1738.28</v>
      </c>
    </row>
    <row r="103" spans="1:8" ht="68.25" x14ac:dyDescent="0.25">
      <c r="A103" s="11" t="s">
        <v>122</v>
      </c>
      <c r="B103" s="11">
        <v>3</v>
      </c>
      <c r="C103" s="11" t="s">
        <v>127</v>
      </c>
      <c r="D103" s="17" t="s">
        <v>119</v>
      </c>
      <c r="E103" s="22" t="s">
        <v>128</v>
      </c>
      <c r="F103" s="18">
        <v>190.44</v>
      </c>
      <c r="G103" s="19">
        <v>14.05</v>
      </c>
      <c r="H103" s="20">
        <f>ROUND(ROUND(F103,2)*ROUND(G103,3),2)</f>
        <v>2675.68</v>
      </c>
    </row>
    <row r="104" spans="1:8" ht="113.25" x14ac:dyDescent="0.25">
      <c r="A104" s="11" t="s">
        <v>122</v>
      </c>
      <c r="B104" s="11">
        <v>4</v>
      </c>
      <c r="C104" s="11" t="s">
        <v>129</v>
      </c>
      <c r="D104" s="17" t="s">
        <v>119</v>
      </c>
      <c r="E104" s="22" t="s">
        <v>130</v>
      </c>
      <c r="F104" s="18">
        <v>305.32</v>
      </c>
      <c r="G104" s="19">
        <v>18.75</v>
      </c>
      <c r="H104" s="20">
        <f>ROUND(ROUND(F104,2)*ROUND(G104,3),2)</f>
        <v>5724.75</v>
      </c>
    </row>
    <row r="105" spans="1:8" x14ac:dyDescent="0.25">
      <c r="E105" s="15" t="s">
        <v>37</v>
      </c>
      <c r="F105" s="15"/>
      <c r="G105" s="15"/>
      <c r="H105" s="21">
        <f>SUM(H101:H104)</f>
        <v>15868.31</v>
      </c>
    </row>
    <row r="107" spans="1:8" x14ac:dyDescent="0.25">
      <c r="C107" s="15" t="s">
        <v>8</v>
      </c>
      <c r="D107" s="16" t="s">
        <v>9</v>
      </c>
      <c r="E107" s="15" t="s">
        <v>10</v>
      </c>
    </row>
    <row r="108" spans="1:8" x14ac:dyDescent="0.25">
      <c r="C108" s="15" t="s">
        <v>11</v>
      </c>
      <c r="D108" s="16" t="s">
        <v>9</v>
      </c>
      <c r="E108" s="15" t="s">
        <v>12</v>
      </c>
    </row>
    <row r="109" spans="1:8" x14ac:dyDescent="0.25">
      <c r="C109" s="15" t="s">
        <v>13</v>
      </c>
      <c r="D109" s="16" t="s">
        <v>131</v>
      </c>
      <c r="E109" s="15" t="s">
        <v>132</v>
      </c>
    </row>
    <row r="110" spans="1:8" x14ac:dyDescent="0.25">
      <c r="C110" s="15" t="s">
        <v>89</v>
      </c>
      <c r="D110" s="16" t="s">
        <v>9</v>
      </c>
      <c r="E110" s="15" t="s">
        <v>133</v>
      </c>
    </row>
    <row r="112" spans="1:8" ht="45.75" x14ac:dyDescent="0.25">
      <c r="A112" s="11" t="s">
        <v>134</v>
      </c>
      <c r="B112" s="11">
        <v>1</v>
      </c>
      <c r="C112" s="11" t="s">
        <v>135</v>
      </c>
      <c r="D112" s="17" t="s">
        <v>136</v>
      </c>
      <c r="E112" s="22" t="s">
        <v>137</v>
      </c>
      <c r="F112" s="18">
        <v>0</v>
      </c>
      <c r="G112" s="19">
        <v>0</v>
      </c>
      <c r="H112" s="20">
        <f>ROUND(ROUND(F112,2)*ROUND(G112,3),2)</f>
        <v>0</v>
      </c>
    </row>
    <row r="113" spans="1:8" ht="237" x14ac:dyDescent="0.25">
      <c r="A113" s="11" t="s">
        <v>134</v>
      </c>
      <c r="B113" s="11">
        <v>2</v>
      </c>
      <c r="C113" s="11" t="s">
        <v>138</v>
      </c>
      <c r="D113" s="17" t="s">
        <v>136</v>
      </c>
      <c r="E113" s="22" t="s">
        <v>139</v>
      </c>
      <c r="F113" s="18">
        <v>1505.07</v>
      </c>
      <c r="G113" s="19">
        <v>0</v>
      </c>
      <c r="H113" s="20">
        <f>ROUND(ROUND(F113,2)*ROUND(G113,3),2)</f>
        <v>0</v>
      </c>
    </row>
    <row r="114" spans="1:8" x14ac:dyDescent="0.25">
      <c r="E114" s="15" t="s">
        <v>37</v>
      </c>
      <c r="F114" s="15"/>
      <c r="G114" s="15"/>
      <c r="H114" s="21">
        <f>SUM(H112:H113)</f>
        <v>0</v>
      </c>
    </row>
    <row r="116" spans="1:8" x14ac:dyDescent="0.25">
      <c r="C116" s="15" t="s">
        <v>8</v>
      </c>
      <c r="D116" s="16" t="s">
        <v>9</v>
      </c>
      <c r="E116" s="15" t="s">
        <v>10</v>
      </c>
    </row>
    <row r="117" spans="1:8" x14ac:dyDescent="0.25">
      <c r="C117" s="15" t="s">
        <v>11</v>
      </c>
      <c r="D117" s="16" t="s">
        <v>9</v>
      </c>
      <c r="E117" s="15" t="s">
        <v>12</v>
      </c>
    </row>
    <row r="118" spans="1:8" x14ac:dyDescent="0.25">
      <c r="C118" s="15" t="s">
        <v>13</v>
      </c>
      <c r="D118" s="16" t="s">
        <v>131</v>
      </c>
      <c r="E118" s="15" t="s">
        <v>132</v>
      </c>
    </row>
    <row r="119" spans="1:8" x14ac:dyDescent="0.25">
      <c r="C119" s="15" t="s">
        <v>89</v>
      </c>
      <c r="D119" s="16" t="s">
        <v>38</v>
      </c>
      <c r="E119" s="15" t="s">
        <v>140</v>
      </c>
    </row>
    <row r="120" spans="1:8" x14ac:dyDescent="0.25">
      <c r="C120" s="15" t="s">
        <v>141</v>
      </c>
      <c r="D120" s="16" t="s">
        <v>9</v>
      </c>
      <c r="E120" s="15" t="s">
        <v>142</v>
      </c>
    </row>
    <row r="122" spans="1:8" x14ac:dyDescent="0.25">
      <c r="A122" s="11" t="s">
        <v>143</v>
      </c>
      <c r="B122" s="11">
        <v>1</v>
      </c>
      <c r="C122" s="11" t="s">
        <v>144</v>
      </c>
      <c r="D122" s="17" t="s">
        <v>27</v>
      </c>
      <c r="E122" s="11" t="s">
        <v>145</v>
      </c>
      <c r="F122" s="18">
        <v>203.28</v>
      </c>
      <c r="G122" s="19">
        <v>1</v>
      </c>
      <c r="H122" s="20">
        <f>ROUND(ROUND(F122,2)*ROUND(G122,3),2)</f>
        <v>203.28</v>
      </c>
    </row>
    <row r="123" spans="1:8" x14ac:dyDescent="0.25">
      <c r="A123" s="11" t="s">
        <v>143</v>
      </c>
      <c r="B123" s="11">
        <v>2</v>
      </c>
      <c r="C123" s="11" t="s">
        <v>146</v>
      </c>
      <c r="D123" s="17" t="s">
        <v>119</v>
      </c>
      <c r="E123" s="11" t="s">
        <v>147</v>
      </c>
      <c r="F123" s="18">
        <v>11.04</v>
      </c>
      <c r="G123" s="19">
        <v>176</v>
      </c>
      <c r="H123" s="20">
        <f>ROUND(ROUND(F123,2)*ROUND(G123,3),2)</f>
        <v>1943.04</v>
      </c>
    </row>
    <row r="124" spans="1:8" x14ac:dyDescent="0.25">
      <c r="E124" s="15" t="s">
        <v>37</v>
      </c>
      <c r="F124" s="15"/>
      <c r="G124" s="15"/>
      <c r="H124" s="21">
        <f>SUM(H122:H123)</f>
        <v>2146.3200000000002</v>
      </c>
    </row>
    <row r="126" spans="1:8" x14ac:dyDescent="0.25">
      <c r="C126" s="15" t="s">
        <v>8</v>
      </c>
      <c r="D126" s="16" t="s">
        <v>9</v>
      </c>
      <c r="E126" s="15" t="s">
        <v>10</v>
      </c>
    </row>
    <row r="127" spans="1:8" x14ac:dyDescent="0.25">
      <c r="C127" s="15" t="s">
        <v>11</v>
      </c>
      <c r="D127" s="16" t="s">
        <v>9</v>
      </c>
      <c r="E127" s="15" t="s">
        <v>12</v>
      </c>
    </row>
    <row r="128" spans="1:8" x14ac:dyDescent="0.25">
      <c r="C128" s="15" t="s">
        <v>13</v>
      </c>
      <c r="D128" s="16" t="s">
        <v>131</v>
      </c>
      <c r="E128" s="15" t="s">
        <v>132</v>
      </c>
    </row>
    <row r="129" spans="1:8" x14ac:dyDescent="0.25">
      <c r="C129" s="15" t="s">
        <v>89</v>
      </c>
      <c r="D129" s="16" t="s">
        <v>49</v>
      </c>
      <c r="E129" s="15" t="s">
        <v>148</v>
      </c>
    </row>
    <row r="130" spans="1:8" x14ac:dyDescent="0.25">
      <c r="C130" s="15" t="s">
        <v>141</v>
      </c>
      <c r="D130" s="16" t="s">
        <v>9</v>
      </c>
      <c r="E130" s="15" t="s">
        <v>149</v>
      </c>
    </row>
    <row r="132" spans="1:8" x14ac:dyDescent="0.25">
      <c r="A132" s="11" t="s">
        <v>150</v>
      </c>
      <c r="B132" s="11">
        <v>1</v>
      </c>
      <c r="C132" s="11" t="s">
        <v>151</v>
      </c>
      <c r="D132" s="17" t="s">
        <v>136</v>
      </c>
      <c r="E132" s="11" t="s">
        <v>152</v>
      </c>
      <c r="F132" s="18">
        <v>354.55</v>
      </c>
      <c r="G132" s="19">
        <v>1</v>
      </c>
      <c r="H132" s="20">
        <f>ROUND(ROUND(F132,2)*ROUND(G132,3),2)</f>
        <v>354.55</v>
      </c>
    </row>
    <row r="133" spans="1:8" x14ac:dyDescent="0.25">
      <c r="E133" s="15" t="s">
        <v>37</v>
      </c>
      <c r="F133" s="15"/>
      <c r="G133" s="15"/>
      <c r="H133" s="21">
        <f>SUM(H132:H132)</f>
        <v>354.55</v>
      </c>
    </row>
    <row r="135" spans="1:8" x14ac:dyDescent="0.25">
      <c r="C135" s="15" t="s">
        <v>8</v>
      </c>
      <c r="D135" s="16" t="s">
        <v>9</v>
      </c>
      <c r="E135" s="15" t="s">
        <v>10</v>
      </c>
    </row>
    <row r="136" spans="1:8" x14ac:dyDescent="0.25">
      <c r="C136" s="15" t="s">
        <v>11</v>
      </c>
      <c r="D136" s="16" t="s">
        <v>9</v>
      </c>
      <c r="E136" s="15" t="s">
        <v>12</v>
      </c>
    </row>
    <row r="137" spans="1:8" x14ac:dyDescent="0.25">
      <c r="C137" s="15" t="s">
        <v>13</v>
      </c>
      <c r="D137" s="16" t="s">
        <v>131</v>
      </c>
      <c r="E137" s="15" t="s">
        <v>132</v>
      </c>
    </row>
    <row r="138" spans="1:8" x14ac:dyDescent="0.25">
      <c r="C138" s="15" t="s">
        <v>89</v>
      </c>
      <c r="D138" s="16" t="s">
        <v>49</v>
      </c>
      <c r="E138" s="15" t="s">
        <v>148</v>
      </c>
    </row>
    <row r="139" spans="1:8" x14ac:dyDescent="0.25">
      <c r="C139" s="15" t="s">
        <v>141</v>
      </c>
      <c r="D139" s="16" t="s">
        <v>38</v>
      </c>
      <c r="E139" s="15" t="s">
        <v>142</v>
      </c>
    </row>
    <row r="141" spans="1:8" x14ac:dyDescent="0.25">
      <c r="A141" s="11" t="s">
        <v>153</v>
      </c>
      <c r="B141" s="11">
        <v>1</v>
      </c>
      <c r="C141" s="11" t="s">
        <v>154</v>
      </c>
      <c r="D141" s="17" t="s">
        <v>119</v>
      </c>
      <c r="E141" s="11" t="s">
        <v>155</v>
      </c>
      <c r="F141" s="18">
        <v>1.69</v>
      </c>
      <c r="G141" s="19">
        <v>1521</v>
      </c>
      <c r="H141" s="20">
        <f>ROUND(ROUND(F141,2)*ROUND(G141,3),2)</f>
        <v>2570.4899999999998</v>
      </c>
    </row>
    <row r="142" spans="1:8" x14ac:dyDescent="0.25">
      <c r="A142" s="11" t="s">
        <v>153</v>
      </c>
      <c r="B142" s="11">
        <v>2</v>
      </c>
      <c r="C142" s="11" t="s">
        <v>156</v>
      </c>
      <c r="D142" s="17" t="s">
        <v>119</v>
      </c>
      <c r="E142" s="11" t="s">
        <v>157</v>
      </c>
      <c r="F142" s="18">
        <v>2.67</v>
      </c>
      <c r="G142" s="19">
        <v>48</v>
      </c>
      <c r="H142" s="20">
        <f>ROUND(ROUND(F142,2)*ROUND(G142,3),2)</f>
        <v>128.16</v>
      </c>
    </row>
    <row r="143" spans="1:8" x14ac:dyDescent="0.25">
      <c r="A143" s="11" t="s">
        <v>153</v>
      </c>
      <c r="B143" s="11">
        <v>3</v>
      </c>
      <c r="C143" s="11" t="s">
        <v>158</v>
      </c>
      <c r="D143" s="17" t="s">
        <v>119</v>
      </c>
      <c r="E143" s="11" t="s">
        <v>159</v>
      </c>
      <c r="F143" s="18">
        <v>2.09</v>
      </c>
      <c r="G143" s="19">
        <v>117</v>
      </c>
      <c r="H143" s="20">
        <f>ROUND(ROUND(F143,2)*ROUND(G143,3),2)</f>
        <v>244.53</v>
      </c>
    </row>
    <row r="144" spans="1:8" x14ac:dyDescent="0.25">
      <c r="A144" s="11" t="s">
        <v>153</v>
      </c>
      <c r="B144" s="11">
        <v>4</v>
      </c>
      <c r="C144" s="11" t="s">
        <v>160</v>
      </c>
      <c r="D144" s="17" t="s">
        <v>119</v>
      </c>
      <c r="E144" s="11" t="s">
        <v>161</v>
      </c>
      <c r="F144" s="18">
        <v>1.65</v>
      </c>
      <c r="G144" s="19">
        <v>1521</v>
      </c>
      <c r="H144" s="20">
        <f>ROUND(ROUND(F144,2)*ROUND(G144,3),2)</f>
        <v>2509.65</v>
      </c>
    </row>
    <row r="145" spans="1:8" x14ac:dyDescent="0.25">
      <c r="A145" s="11" t="s">
        <v>153</v>
      </c>
      <c r="B145" s="11">
        <v>5</v>
      </c>
      <c r="C145" s="11" t="s">
        <v>162</v>
      </c>
      <c r="D145" s="17" t="s">
        <v>119</v>
      </c>
      <c r="E145" s="11" t="s">
        <v>163</v>
      </c>
      <c r="F145" s="18">
        <v>2.09</v>
      </c>
      <c r="G145" s="19">
        <v>69</v>
      </c>
      <c r="H145" s="20">
        <f>ROUND(ROUND(F145,2)*ROUND(G145,3),2)</f>
        <v>144.21</v>
      </c>
    </row>
    <row r="146" spans="1:8" x14ac:dyDescent="0.25">
      <c r="E146" s="15" t="s">
        <v>37</v>
      </c>
      <c r="F146" s="15"/>
      <c r="G146" s="15"/>
      <c r="H146" s="21">
        <f>SUM(H141:H145)</f>
        <v>5597.04</v>
      </c>
    </row>
    <row r="148" spans="1:8" x14ac:dyDescent="0.25">
      <c r="C148" s="15" t="s">
        <v>8</v>
      </c>
      <c r="D148" s="16" t="s">
        <v>9</v>
      </c>
      <c r="E148" s="15" t="s">
        <v>10</v>
      </c>
    </row>
    <row r="149" spans="1:8" x14ac:dyDescent="0.25">
      <c r="C149" s="15" t="s">
        <v>11</v>
      </c>
      <c r="D149" s="16" t="s">
        <v>9</v>
      </c>
      <c r="E149" s="15" t="s">
        <v>12</v>
      </c>
    </row>
    <row r="150" spans="1:8" x14ac:dyDescent="0.25">
      <c r="C150" s="15" t="s">
        <v>13</v>
      </c>
      <c r="D150" s="16" t="s">
        <v>131</v>
      </c>
      <c r="E150" s="15" t="s">
        <v>132</v>
      </c>
    </row>
    <row r="151" spans="1:8" x14ac:dyDescent="0.25">
      <c r="C151" s="15" t="s">
        <v>89</v>
      </c>
      <c r="D151" s="16" t="s">
        <v>49</v>
      </c>
      <c r="E151" s="15" t="s">
        <v>148</v>
      </c>
    </row>
    <row r="152" spans="1:8" x14ac:dyDescent="0.25">
      <c r="C152" s="15" t="s">
        <v>141</v>
      </c>
      <c r="D152" s="16" t="s">
        <v>49</v>
      </c>
      <c r="E152" s="15" t="s">
        <v>164</v>
      </c>
    </row>
    <row r="154" spans="1:8" x14ac:dyDescent="0.25">
      <c r="A154" s="11" t="s">
        <v>165</v>
      </c>
      <c r="B154" s="11">
        <v>1</v>
      </c>
      <c r="C154" s="11" t="s">
        <v>166</v>
      </c>
      <c r="D154" s="17" t="s">
        <v>27</v>
      </c>
      <c r="E154" s="11" t="s">
        <v>167</v>
      </c>
      <c r="F154" s="18">
        <v>17.670000000000002</v>
      </c>
      <c r="G154" s="19">
        <v>20</v>
      </c>
      <c r="H154" s="20">
        <f>ROUND(ROUND(F154,2)*ROUND(G154,3),2)</f>
        <v>353.4</v>
      </c>
    </row>
    <row r="155" spans="1:8" x14ac:dyDescent="0.25">
      <c r="E155" s="15" t="s">
        <v>37</v>
      </c>
      <c r="F155" s="15"/>
      <c r="G155" s="15"/>
      <c r="H155" s="21">
        <f>SUM(H154:H154)</f>
        <v>353.4</v>
      </c>
    </row>
    <row r="157" spans="1:8" x14ac:dyDescent="0.25">
      <c r="C157" s="15" t="s">
        <v>8</v>
      </c>
      <c r="D157" s="16" t="s">
        <v>9</v>
      </c>
      <c r="E157" s="15" t="s">
        <v>10</v>
      </c>
    </row>
    <row r="158" spans="1:8" x14ac:dyDescent="0.25">
      <c r="C158" s="15" t="s">
        <v>11</v>
      </c>
      <c r="D158" s="16" t="s">
        <v>9</v>
      </c>
      <c r="E158" s="15" t="s">
        <v>12</v>
      </c>
    </row>
    <row r="159" spans="1:8" x14ac:dyDescent="0.25">
      <c r="C159" s="15" t="s">
        <v>13</v>
      </c>
      <c r="D159" s="16" t="s">
        <v>131</v>
      </c>
      <c r="E159" s="15" t="s">
        <v>132</v>
      </c>
    </row>
    <row r="160" spans="1:8" x14ac:dyDescent="0.25">
      <c r="C160" s="15" t="s">
        <v>89</v>
      </c>
      <c r="D160" s="16" t="s">
        <v>87</v>
      </c>
      <c r="E160" s="15" t="s">
        <v>168</v>
      </c>
    </row>
    <row r="161" spans="1:8" x14ac:dyDescent="0.25">
      <c r="C161" s="15" t="s">
        <v>141</v>
      </c>
      <c r="D161" s="16" t="s">
        <v>9</v>
      </c>
      <c r="E161" s="15" t="s">
        <v>164</v>
      </c>
    </row>
    <row r="163" spans="1:8" x14ac:dyDescent="0.25">
      <c r="A163" s="11" t="s">
        <v>169</v>
      </c>
      <c r="B163" s="11">
        <v>1</v>
      </c>
      <c r="C163" s="11" t="s">
        <v>170</v>
      </c>
      <c r="D163" s="17" t="s">
        <v>136</v>
      </c>
      <c r="E163" s="11" t="s">
        <v>171</v>
      </c>
      <c r="F163" s="18">
        <v>321.27999999999997</v>
      </c>
      <c r="G163" s="19">
        <v>30</v>
      </c>
      <c r="H163" s="20">
        <f>ROUND(ROUND(F163,2)*ROUND(G163,3),2)</f>
        <v>9638.4</v>
      </c>
    </row>
    <row r="164" spans="1:8" x14ac:dyDescent="0.25">
      <c r="E164" s="15" t="s">
        <v>37</v>
      </c>
      <c r="F164" s="15"/>
      <c r="G164" s="15"/>
      <c r="H164" s="21">
        <f>SUM(H163:H163)</f>
        <v>9638.4</v>
      </c>
    </row>
    <row r="166" spans="1:8" x14ac:dyDescent="0.25">
      <c r="C166" s="15" t="s">
        <v>8</v>
      </c>
      <c r="D166" s="16" t="s">
        <v>9</v>
      </c>
      <c r="E166" s="15" t="s">
        <v>10</v>
      </c>
    </row>
    <row r="167" spans="1:8" x14ac:dyDescent="0.25">
      <c r="C167" s="15" t="s">
        <v>11</v>
      </c>
      <c r="D167" s="16" t="s">
        <v>9</v>
      </c>
      <c r="E167" s="15" t="s">
        <v>12</v>
      </c>
    </row>
    <row r="168" spans="1:8" x14ac:dyDescent="0.25">
      <c r="C168" s="15" t="s">
        <v>13</v>
      </c>
      <c r="D168" s="16" t="s">
        <v>131</v>
      </c>
      <c r="E168" s="15" t="s">
        <v>132</v>
      </c>
    </row>
    <row r="169" spans="1:8" x14ac:dyDescent="0.25">
      <c r="C169" s="15" t="s">
        <v>89</v>
      </c>
      <c r="D169" s="16" t="s">
        <v>108</v>
      </c>
      <c r="E169" s="15" t="s">
        <v>172</v>
      </c>
    </row>
    <row r="170" spans="1:8" x14ac:dyDescent="0.25">
      <c r="C170" s="15" t="s">
        <v>141</v>
      </c>
      <c r="D170" s="16" t="s">
        <v>9</v>
      </c>
      <c r="E170" s="15" t="s">
        <v>149</v>
      </c>
    </row>
    <row r="172" spans="1:8" x14ac:dyDescent="0.25">
      <c r="A172" s="11" t="s">
        <v>173</v>
      </c>
      <c r="B172" s="11">
        <v>1</v>
      </c>
      <c r="C172" s="11" t="s">
        <v>174</v>
      </c>
      <c r="D172" s="17" t="s">
        <v>27</v>
      </c>
      <c r="E172" s="11" t="s">
        <v>175</v>
      </c>
      <c r="F172" s="18">
        <v>265.89999999999998</v>
      </c>
      <c r="G172" s="19">
        <v>1</v>
      </c>
      <c r="H172" s="20">
        <f>ROUND(ROUND(F172,2)*ROUND(G172,3),2)</f>
        <v>265.89999999999998</v>
      </c>
    </row>
    <row r="173" spans="1:8" x14ac:dyDescent="0.25">
      <c r="E173" s="15" t="s">
        <v>37</v>
      </c>
      <c r="F173" s="15"/>
      <c r="G173" s="15"/>
      <c r="H173" s="21">
        <f>SUM(H172:H172)</f>
        <v>265.89999999999998</v>
      </c>
    </row>
    <row r="175" spans="1:8" x14ac:dyDescent="0.25">
      <c r="C175" s="15" t="s">
        <v>8</v>
      </c>
      <c r="D175" s="16" t="s">
        <v>9</v>
      </c>
      <c r="E175" s="15" t="s">
        <v>10</v>
      </c>
    </row>
    <row r="176" spans="1:8" x14ac:dyDescent="0.25">
      <c r="C176" s="15" t="s">
        <v>11</v>
      </c>
      <c r="D176" s="16" t="s">
        <v>9</v>
      </c>
      <c r="E176" s="15" t="s">
        <v>12</v>
      </c>
    </row>
    <row r="177" spans="1:8" x14ac:dyDescent="0.25">
      <c r="C177" s="15" t="s">
        <v>13</v>
      </c>
      <c r="D177" s="16" t="s">
        <v>131</v>
      </c>
      <c r="E177" s="15" t="s">
        <v>132</v>
      </c>
    </row>
    <row r="178" spans="1:8" x14ac:dyDescent="0.25">
      <c r="C178" s="15" t="s">
        <v>89</v>
      </c>
      <c r="D178" s="16" t="s">
        <v>108</v>
      </c>
      <c r="E178" s="15" t="s">
        <v>172</v>
      </c>
    </row>
    <row r="179" spans="1:8" x14ac:dyDescent="0.25">
      <c r="C179" s="15" t="s">
        <v>141</v>
      </c>
      <c r="D179" s="16" t="s">
        <v>38</v>
      </c>
      <c r="E179" s="15" t="s">
        <v>142</v>
      </c>
    </row>
    <row r="181" spans="1:8" x14ac:dyDescent="0.25">
      <c r="A181" s="11" t="s">
        <v>176</v>
      </c>
      <c r="B181" s="11">
        <v>1</v>
      </c>
      <c r="C181" s="11" t="s">
        <v>177</v>
      </c>
      <c r="D181" s="17" t="s">
        <v>119</v>
      </c>
      <c r="E181" s="11" t="s">
        <v>178</v>
      </c>
      <c r="F181" s="18">
        <v>35.630000000000003</v>
      </c>
      <c r="G181" s="19">
        <v>173</v>
      </c>
      <c r="H181" s="20">
        <f>ROUND(ROUND(F181,2)*ROUND(G181,3),2)</f>
        <v>6163.99</v>
      </c>
    </row>
    <row r="182" spans="1:8" x14ac:dyDescent="0.25">
      <c r="A182" s="11" t="s">
        <v>176</v>
      </c>
      <c r="B182" s="11">
        <v>2</v>
      </c>
      <c r="C182" s="11" t="s">
        <v>179</v>
      </c>
      <c r="D182" s="17" t="s">
        <v>119</v>
      </c>
      <c r="E182" s="11" t="s">
        <v>180</v>
      </c>
      <c r="F182" s="18">
        <v>77.81</v>
      </c>
      <c r="G182" s="19">
        <v>38</v>
      </c>
      <c r="H182" s="20">
        <f>ROUND(ROUND(F182,2)*ROUND(G182,3),2)</f>
        <v>2956.78</v>
      </c>
    </row>
    <row r="183" spans="1:8" x14ac:dyDescent="0.25">
      <c r="A183" s="11" t="s">
        <v>176</v>
      </c>
      <c r="B183" s="11">
        <v>3</v>
      </c>
      <c r="C183" s="11" t="s">
        <v>181</v>
      </c>
      <c r="D183" s="17" t="s">
        <v>119</v>
      </c>
      <c r="E183" s="11" t="s">
        <v>182</v>
      </c>
      <c r="F183" s="18">
        <v>20.010000000000002</v>
      </c>
      <c r="G183" s="19">
        <v>1</v>
      </c>
      <c r="H183" s="20">
        <f>ROUND(ROUND(F183,2)*ROUND(G183,3),2)</f>
        <v>20.010000000000002</v>
      </c>
    </row>
    <row r="184" spans="1:8" x14ac:dyDescent="0.25">
      <c r="E184" s="15" t="s">
        <v>37</v>
      </c>
      <c r="F184" s="15"/>
      <c r="G184" s="15"/>
      <c r="H184" s="21">
        <f>SUM(H181:H183)</f>
        <v>9140.7800000000007</v>
      </c>
    </row>
    <row r="186" spans="1:8" x14ac:dyDescent="0.25">
      <c r="C186" s="15" t="s">
        <v>8</v>
      </c>
      <c r="D186" s="16" t="s">
        <v>9</v>
      </c>
      <c r="E186" s="15" t="s">
        <v>10</v>
      </c>
    </row>
    <row r="187" spans="1:8" x14ac:dyDescent="0.25">
      <c r="C187" s="15" t="s">
        <v>11</v>
      </c>
      <c r="D187" s="16" t="s">
        <v>9</v>
      </c>
      <c r="E187" s="15" t="s">
        <v>12</v>
      </c>
    </row>
    <row r="188" spans="1:8" x14ac:dyDescent="0.25">
      <c r="C188" s="15" t="s">
        <v>13</v>
      </c>
      <c r="D188" s="16" t="s">
        <v>131</v>
      </c>
      <c r="E188" s="15" t="s">
        <v>132</v>
      </c>
    </row>
    <row r="189" spans="1:8" x14ac:dyDescent="0.25">
      <c r="C189" s="15" t="s">
        <v>89</v>
      </c>
      <c r="D189" s="16" t="s">
        <v>108</v>
      </c>
      <c r="E189" s="15" t="s">
        <v>172</v>
      </c>
    </row>
    <row r="190" spans="1:8" x14ac:dyDescent="0.25">
      <c r="C190" s="15" t="s">
        <v>141</v>
      </c>
      <c r="D190" s="16" t="s">
        <v>49</v>
      </c>
      <c r="E190" s="15" t="s">
        <v>164</v>
      </c>
    </row>
    <row r="192" spans="1:8" x14ac:dyDescent="0.25">
      <c r="A192" s="11" t="s">
        <v>183</v>
      </c>
      <c r="B192" s="11">
        <v>1</v>
      </c>
      <c r="C192" s="11" t="s">
        <v>184</v>
      </c>
      <c r="D192" s="17" t="s">
        <v>136</v>
      </c>
      <c r="E192" s="11" t="s">
        <v>185</v>
      </c>
      <c r="F192" s="18">
        <v>129.44</v>
      </c>
      <c r="G192" s="19">
        <v>6</v>
      </c>
      <c r="H192" s="20">
        <f>ROUND(ROUND(F192,2)*ROUND(G192,3),2)</f>
        <v>776.64</v>
      </c>
    </row>
    <row r="193" spans="1:8" x14ac:dyDescent="0.25">
      <c r="A193" s="11" t="s">
        <v>183</v>
      </c>
      <c r="B193" s="11">
        <v>2</v>
      </c>
      <c r="C193" s="11" t="s">
        <v>186</v>
      </c>
      <c r="D193" s="17" t="s">
        <v>27</v>
      </c>
      <c r="E193" s="11" t="s">
        <v>187</v>
      </c>
      <c r="F193" s="18">
        <v>103.44</v>
      </c>
      <c r="G193" s="19">
        <v>6</v>
      </c>
      <c r="H193" s="20">
        <f>ROUND(ROUND(F193,2)*ROUND(G193,3),2)</f>
        <v>620.64</v>
      </c>
    </row>
    <row r="194" spans="1:8" x14ac:dyDescent="0.25">
      <c r="A194" s="11" t="s">
        <v>183</v>
      </c>
      <c r="B194" s="11">
        <v>3</v>
      </c>
      <c r="C194" s="11" t="s">
        <v>188</v>
      </c>
      <c r="D194" s="17" t="s">
        <v>27</v>
      </c>
      <c r="E194" s="11" t="s">
        <v>189</v>
      </c>
      <c r="F194" s="18">
        <v>76.83</v>
      </c>
      <c r="G194" s="19">
        <v>12</v>
      </c>
      <c r="H194" s="20">
        <f>ROUND(ROUND(F194,2)*ROUND(G194,3),2)</f>
        <v>921.96</v>
      </c>
    </row>
    <row r="195" spans="1:8" x14ac:dyDescent="0.25">
      <c r="E195" s="15" t="s">
        <v>37</v>
      </c>
      <c r="F195" s="15"/>
      <c r="G195" s="15"/>
      <c r="H195" s="21">
        <f>SUM(H192:H194)</f>
        <v>2319.2399999999998</v>
      </c>
    </row>
    <row r="197" spans="1:8" x14ac:dyDescent="0.25">
      <c r="C197" s="15" t="s">
        <v>8</v>
      </c>
      <c r="D197" s="16" t="s">
        <v>9</v>
      </c>
      <c r="E197" s="15" t="s">
        <v>10</v>
      </c>
    </row>
    <row r="198" spans="1:8" x14ac:dyDescent="0.25">
      <c r="C198" s="15" t="s">
        <v>11</v>
      </c>
      <c r="D198" s="16" t="s">
        <v>9</v>
      </c>
      <c r="E198" s="15" t="s">
        <v>12</v>
      </c>
    </row>
    <row r="199" spans="1:8" x14ac:dyDescent="0.25">
      <c r="C199" s="15" t="s">
        <v>13</v>
      </c>
      <c r="D199" s="16" t="s">
        <v>190</v>
      </c>
      <c r="E199" s="15" t="s">
        <v>191</v>
      </c>
    </row>
    <row r="201" spans="1:8" ht="147" x14ac:dyDescent="0.25">
      <c r="A201" s="11" t="s">
        <v>192</v>
      </c>
      <c r="B201" s="11">
        <v>1</v>
      </c>
      <c r="C201" s="11" t="s">
        <v>193</v>
      </c>
      <c r="D201" s="17" t="s">
        <v>27</v>
      </c>
      <c r="E201" s="22" t="s">
        <v>194</v>
      </c>
      <c r="F201" s="18">
        <v>8169.18</v>
      </c>
      <c r="G201" s="19">
        <v>3</v>
      </c>
      <c r="H201" s="20">
        <f t="shared" ref="H201:H213" si="2">ROUND(ROUND(F201,2)*ROUND(G201,3),2)</f>
        <v>24507.54</v>
      </c>
    </row>
    <row r="202" spans="1:8" x14ac:dyDescent="0.25">
      <c r="A202" s="11" t="s">
        <v>192</v>
      </c>
      <c r="B202" s="11">
        <v>2</v>
      </c>
      <c r="C202" s="11" t="s">
        <v>195</v>
      </c>
      <c r="D202" s="17" t="s">
        <v>27</v>
      </c>
      <c r="E202" s="11" t="s">
        <v>196</v>
      </c>
      <c r="F202" s="18">
        <v>497.76</v>
      </c>
      <c r="G202" s="19">
        <v>4</v>
      </c>
      <c r="H202" s="20">
        <f t="shared" si="2"/>
        <v>1991.04</v>
      </c>
    </row>
    <row r="203" spans="1:8" x14ac:dyDescent="0.25">
      <c r="A203" s="11" t="s">
        <v>192</v>
      </c>
      <c r="B203" s="11">
        <v>3</v>
      </c>
      <c r="C203" s="11" t="s">
        <v>197</v>
      </c>
      <c r="D203" s="17" t="s">
        <v>27</v>
      </c>
      <c r="E203" s="11" t="s">
        <v>198</v>
      </c>
      <c r="F203" s="18">
        <v>637.5</v>
      </c>
      <c r="G203" s="19">
        <v>6</v>
      </c>
      <c r="H203" s="20">
        <f t="shared" si="2"/>
        <v>3825</v>
      </c>
    </row>
    <row r="204" spans="1:8" x14ac:dyDescent="0.25">
      <c r="A204" s="11" t="s">
        <v>192</v>
      </c>
      <c r="B204" s="11">
        <v>4</v>
      </c>
      <c r="C204" s="11" t="s">
        <v>199</v>
      </c>
      <c r="D204" s="17" t="s">
        <v>27</v>
      </c>
      <c r="E204" s="11" t="s">
        <v>200</v>
      </c>
      <c r="F204" s="18">
        <v>428.4</v>
      </c>
      <c r="G204" s="19">
        <v>1</v>
      </c>
      <c r="H204" s="20">
        <f t="shared" si="2"/>
        <v>428.4</v>
      </c>
    </row>
    <row r="205" spans="1:8" x14ac:dyDescent="0.25">
      <c r="A205" s="11" t="s">
        <v>192</v>
      </c>
      <c r="B205" s="11">
        <v>5</v>
      </c>
      <c r="C205" s="11" t="s">
        <v>201</v>
      </c>
      <c r="D205" s="17" t="s">
        <v>27</v>
      </c>
      <c r="E205" s="11" t="s">
        <v>202</v>
      </c>
      <c r="F205" s="18">
        <v>146.88</v>
      </c>
      <c r="G205" s="19">
        <v>1</v>
      </c>
      <c r="H205" s="20">
        <f t="shared" si="2"/>
        <v>146.88</v>
      </c>
    </row>
    <row r="206" spans="1:8" x14ac:dyDescent="0.25">
      <c r="A206" s="11" t="s">
        <v>192</v>
      </c>
      <c r="B206" s="11">
        <v>6</v>
      </c>
      <c r="C206" s="11" t="s">
        <v>203</v>
      </c>
      <c r="D206" s="17" t="s">
        <v>27</v>
      </c>
      <c r="E206" s="11" t="s">
        <v>204</v>
      </c>
      <c r="F206" s="18">
        <v>273.36</v>
      </c>
      <c r="G206" s="19">
        <v>2</v>
      </c>
      <c r="H206" s="20">
        <f t="shared" si="2"/>
        <v>546.72</v>
      </c>
    </row>
    <row r="207" spans="1:8" x14ac:dyDescent="0.25">
      <c r="A207" s="11" t="s">
        <v>192</v>
      </c>
      <c r="B207" s="11">
        <v>7</v>
      </c>
      <c r="C207" s="11" t="s">
        <v>205</v>
      </c>
      <c r="D207" s="17" t="s">
        <v>27</v>
      </c>
      <c r="E207" s="11" t="s">
        <v>206</v>
      </c>
      <c r="F207" s="18">
        <v>42.84</v>
      </c>
      <c r="G207" s="19">
        <v>2</v>
      </c>
      <c r="H207" s="20">
        <f t="shared" si="2"/>
        <v>85.68</v>
      </c>
    </row>
    <row r="208" spans="1:8" ht="409.6" x14ac:dyDescent="0.25">
      <c r="A208" s="11" t="s">
        <v>192</v>
      </c>
      <c r="B208" s="11">
        <v>8</v>
      </c>
      <c r="C208" s="11" t="s">
        <v>207</v>
      </c>
      <c r="D208" s="17" t="s">
        <v>27</v>
      </c>
      <c r="E208" s="22" t="s">
        <v>208</v>
      </c>
      <c r="F208" s="18">
        <v>7293</v>
      </c>
      <c r="G208" s="19">
        <v>1</v>
      </c>
      <c r="H208" s="20">
        <f t="shared" si="2"/>
        <v>7293</v>
      </c>
    </row>
    <row r="209" spans="1:8" x14ac:dyDescent="0.25">
      <c r="A209" s="11" t="s">
        <v>192</v>
      </c>
      <c r="B209" s="11">
        <v>9</v>
      </c>
      <c r="C209" s="11" t="s">
        <v>209</v>
      </c>
      <c r="D209" s="17" t="s">
        <v>27</v>
      </c>
      <c r="E209" s="11" t="s">
        <v>210</v>
      </c>
      <c r="F209" s="18">
        <v>367.18</v>
      </c>
      <c r="G209" s="19">
        <v>2</v>
      </c>
      <c r="H209" s="20">
        <f t="shared" si="2"/>
        <v>734.36</v>
      </c>
    </row>
    <row r="210" spans="1:8" x14ac:dyDescent="0.25">
      <c r="A210" s="11" t="s">
        <v>192</v>
      </c>
      <c r="B210" s="11">
        <v>10</v>
      </c>
      <c r="C210" s="11" t="s">
        <v>211</v>
      </c>
      <c r="D210" s="17" t="s">
        <v>27</v>
      </c>
      <c r="E210" s="11" t="s">
        <v>212</v>
      </c>
      <c r="F210" s="18">
        <v>396.17</v>
      </c>
      <c r="G210" s="19">
        <v>1</v>
      </c>
      <c r="H210" s="20">
        <f t="shared" si="2"/>
        <v>396.17</v>
      </c>
    </row>
    <row r="211" spans="1:8" x14ac:dyDescent="0.25">
      <c r="A211" s="11" t="s">
        <v>192</v>
      </c>
      <c r="B211" s="11">
        <v>11</v>
      </c>
      <c r="C211" s="11" t="s">
        <v>213</v>
      </c>
      <c r="D211" s="17" t="s">
        <v>27</v>
      </c>
      <c r="E211" s="11" t="s">
        <v>214</v>
      </c>
      <c r="F211" s="18">
        <v>207.52</v>
      </c>
      <c r="G211" s="19">
        <v>2</v>
      </c>
      <c r="H211" s="20">
        <f t="shared" si="2"/>
        <v>415.04</v>
      </c>
    </row>
    <row r="212" spans="1:8" x14ac:dyDescent="0.25">
      <c r="A212" s="11" t="s">
        <v>192</v>
      </c>
      <c r="B212" s="11">
        <v>12</v>
      </c>
      <c r="C212" s="11" t="s">
        <v>215</v>
      </c>
      <c r="D212" s="17" t="s">
        <v>27</v>
      </c>
      <c r="E212" s="11" t="s">
        <v>216</v>
      </c>
      <c r="F212" s="18">
        <v>323.62</v>
      </c>
      <c r="G212" s="19">
        <v>1</v>
      </c>
      <c r="H212" s="20">
        <f t="shared" si="2"/>
        <v>323.62</v>
      </c>
    </row>
    <row r="213" spans="1:8" x14ac:dyDescent="0.25">
      <c r="A213" s="11" t="s">
        <v>192</v>
      </c>
      <c r="B213" s="11">
        <v>13</v>
      </c>
      <c r="C213" s="11" t="s">
        <v>217</v>
      </c>
      <c r="D213" s="17" t="s">
        <v>27</v>
      </c>
      <c r="E213" s="11" t="s">
        <v>218</v>
      </c>
      <c r="F213" s="18">
        <v>381.68</v>
      </c>
      <c r="G213" s="19">
        <v>1</v>
      </c>
      <c r="H213" s="20">
        <f t="shared" si="2"/>
        <v>381.68</v>
      </c>
    </row>
    <row r="214" spans="1:8" x14ac:dyDescent="0.25">
      <c r="E214" s="15" t="s">
        <v>37</v>
      </c>
      <c r="F214" s="15"/>
      <c r="G214" s="15"/>
      <c r="H214" s="21">
        <f>SUM(H201:H213)</f>
        <v>41075.130000000012</v>
      </c>
    </row>
    <row r="216" spans="1:8" x14ac:dyDescent="0.25">
      <c r="C216" s="15" t="s">
        <v>8</v>
      </c>
      <c r="D216" s="16" t="s">
        <v>9</v>
      </c>
      <c r="E216" s="15" t="s">
        <v>10</v>
      </c>
    </row>
    <row r="217" spans="1:8" x14ac:dyDescent="0.25">
      <c r="C217" s="15" t="s">
        <v>11</v>
      </c>
      <c r="D217" s="16" t="s">
        <v>9</v>
      </c>
      <c r="E217" s="15" t="s">
        <v>12</v>
      </c>
    </row>
    <row r="218" spans="1:8" x14ac:dyDescent="0.25">
      <c r="C218" s="15" t="s">
        <v>13</v>
      </c>
      <c r="D218" s="16" t="s">
        <v>219</v>
      </c>
      <c r="E218" s="15" t="s">
        <v>220</v>
      </c>
    </row>
    <row r="220" spans="1:8" x14ac:dyDescent="0.25">
      <c r="A220" s="11" t="s">
        <v>221</v>
      </c>
      <c r="B220" s="11">
        <v>1</v>
      </c>
      <c r="C220" s="11" t="s">
        <v>222</v>
      </c>
      <c r="D220" s="17" t="s">
        <v>17</v>
      </c>
      <c r="E220" s="11" t="s">
        <v>223</v>
      </c>
      <c r="F220" s="18">
        <v>51.97</v>
      </c>
      <c r="G220" s="19">
        <v>167</v>
      </c>
      <c r="H220" s="20">
        <f>ROUND(ROUND(F220,2)*ROUND(G220,3),2)</f>
        <v>8678.99</v>
      </c>
    </row>
    <row r="221" spans="1:8" ht="57" x14ac:dyDescent="0.25">
      <c r="A221" s="11" t="s">
        <v>221</v>
      </c>
      <c r="B221" s="11">
        <v>2</v>
      </c>
      <c r="C221" s="11" t="s">
        <v>224</v>
      </c>
      <c r="D221" s="17" t="s">
        <v>119</v>
      </c>
      <c r="E221" s="22" t="s">
        <v>225</v>
      </c>
      <c r="F221" s="18">
        <v>218.98</v>
      </c>
      <c r="G221" s="19">
        <v>14.6</v>
      </c>
      <c r="H221" s="20">
        <f>ROUND(ROUND(F221,2)*ROUND(G221,3),2)</f>
        <v>3197.11</v>
      </c>
    </row>
    <row r="222" spans="1:8" x14ac:dyDescent="0.25">
      <c r="A222" s="11" t="s">
        <v>221</v>
      </c>
      <c r="B222" s="11">
        <v>3</v>
      </c>
      <c r="C222" s="11" t="s">
        <v>226</v>
      </c>
      <c r="D222" s="17" t="s">
        <v>17</v>
      </c>
      <c r="E222" s="11" t="s">
        <v>227</v>
      </c>
      <c r="F222" s="18">
        <v>39.270000000000003</v>
      </c>
      <c r="G222" s="19">
        <v>100</v>
      </c>
      <c r="H222" s="20">
        <f>ROUND(ROUND(F222,2)*ROUND(G222,3),2)</f>
        <v>3927</v>
      </c>
    </row>
    <row r="223" spans="1:8" x14ac:dyDescent="0.25">
      <c r="A223" s="11" t="s">
        <v>221</v>
      </c>
      <c r="B223" s="11">
        <v>4</v>
      </c>
      <c r="C223" s="11" t="s">
        <v>228</v>
      </c>
      <c r="D223" s="17" t="s">
        <v>17</v>
      </c>
      <c r="E223" s="11" t="s">
        <v>229</v>
      </c>
      <c r="F223" s="18">
        <v>104.44</v>
      </c>
      <c r="G223" s="19">
        <v>134.80000000000001</v>
      </c>
      <c r="H223" s="20">
        <f>ROUND(ROUND(F223,2)*ROUND(G223,3),2)</f>
        <v>14078.51</v>
      </c>
    </row>
    <row r="224" spans="1:8" x14ac:dyDescent="0.25">
      <c r="E224" s="15" t="s">
        <v>37</v>
      </c>
      <c r="F224" s="15"/>
      <c r="G224" s="15"/>
      <c r="H224" s="21">
        <f>SUM(H220:H223)</f>
        <v>29881.61</v>
      </c>
    </row>
    <row r="226" spans="1:8" x14ac:dyDescent="0.25">
      <c r="C226" s="15" t="s">
        <v>8</v>
      </c>
      <c r="D226" s="16" t="s">
        <v>9</v>
      </c>
      <c r="E226" s="15" t="s">
        <v>10</v>
      </c>
    </row>
    <row r="227" spans="1:8" x14ac:dyDescent="0.25">
      <c r="C227" s="15" t="s">
        <v>11</v>
      </c>
      <c r="D227" s="16" t="s">
        <v>9</v>
      </c>
      <c r="E227" s="15" t="s">
        <v>12</v>
      </c>
    </row>
    <row r="228" spans="1:8" x14ac:dyDescent="0.25">
      <c r="C228" s="15" t="s">
        <v>13</v>
      </c>
      <c r="D228" s="16" t="s">
        <v>230</v>
      </c>
      <c r="E228" s="15" t="s">
        <v>231</v>
      </c>
    </row>
    <row r="230" spans="1:8" x14ac:dyDescent="0.25">
      <c r="A230" s="11" t="s">
        <v>232</v>
      </c>
      <c r="B230" s="11">
        <v>1</v>
      </c>
      <c r="C230" s="11" t="s">
        <v>233</v>
      </c>
      <c r="D230" s="17" t="s">
        <v>119</v>
      </c>
      <c r="E230" s="11" t="s">
        <v>234</v>
      </c>
      <c r="F230" s="18">
        <v>9.6999999999999993</v>
      </c>
      <c r="G230" s="19">
        <v>200</v>
      </c>
      <c r="H230" s="20">
        <f>ROUND(ROUND(F230,2)*ROUND(G230,3),2)</f>
        <v>1940</v>
      </c>
    </row>
    <row r="231" spans="1:8" x14ac:dyDescent="0.25">
      <c r="E231" s="15" t="s">
        <v>37</v>
      </c>
      <c r="F231" s="15"/>
      <c r="G231" s="15"/>
      <c r="H231" s="21">
        <f>SUM(H230:H230)</f>
        <v>1940</v>
      </c>
    </row>
    <row r="233" spans="1:8" x14ac:dyDescent="0.25">
      <c r="C233" s="15" t="s">
        <v>8</v>
      </c>
      <c r="D233" s="16" t="s">
        <v>9</v>
      </c>
      <c r="E233" s="15" t="s">
        <v>10</v>
      </c>
    </row>
    <row r="234" spans="1:8" x14ac:dyDescent="0.25">
      <c r="C234" s="15" t="s">
        <v>11</v>
      </c>
      <c r="D234" s="16" t="s">
        <v>9</v>
      </c>
      <c r="E234" s="15" t="s">
        <v>12</v>
      </c>
    </row>
    <row r="235" spans="1:8" x14ac:dyDescent="0.25">
      <c r="C235" s="15" t="s">
        <v>13</v>
      </c>
      <c r="D235" s="16" t="s">
        <v>235</v>
      </c>
      <c r="E235" s="15" t="s">
        <v>236</v>
      </c>
    </row>
    <row r="236" spans="1:8" x14ac:dyDescent="0.25">
      <c r="C236" s="15" t="s">
        <v>89</v>
      </c>
      <c r="D236" s="16" t="s">
        <v>9</v>
      </c>
      <c r="E236" s="15" t="s">
        <v>237</v>
      </c>
    </row>
    <row r="238" spans="1:8" x14ac:dyDescent="0.25">
      <c r="A238" s="11" t="s">
        <v>238</v>
      </c>
      <c r="B238" s="11">
        <v>1</v>
      </c>
      <c r="C238" s="11" t="s">
        <v>239</v>
      </c>
      <c r="D238" s="17" t="s">
        <v>27</v>
      </c>
      <c r="E238" s="11" t="s">
        <v>240</v>
      </c>
      <c r="F238" s="18">
        <v>954.25</v>
      </c>
      <c r="G238" s="19">
        <v>2</v>
      </c>
      <c r="H238" s="20">
        <f>ROUND(ROUND(F238,2)*ROUND(G238,3),2)</f>
        <v>1908.5</v>
      </c>
    </row>
    <row r="239" spans="1:8" x14ac:dyDescent="0.25">
      <c r="A239" s="11" t="s">
        <v>238</v>
      </c>
      <c r="B239" s="11">
        <v>2</v>
      </c>
      <c r="C239" s="11" t="s">
        <v>19</v>
      </c>
      <c r="D239" s="17" t="s">
        <v>20</v>
      </c>
      <c r="E239" s="11" t="s">
        <v>21</v>
      </c>
      <c r="F239" s="18">
        <v>40.96</v>
      </c>
      <c r="G239" s="19">
        <v>95</v>
      </c>
      <c r="H239" s="20">
        <f>ROUND(ROUND(F239,2)*ROUND(G239,3),2)</f>
        <v>3891.2</v>
      </c>
    </row>
    <row r="240" spans="1:8" x14ac:dyDescent="0.25">
      <c r="E240" s="15" t="s">
        <v>37</v>
      </c>
      <c r="F240" s="15"/>
      <c r="G240" s="15"/>
      <c r="H240" s="21">
        <f>SUM(H238:H239)</f>
        <v>5799.7</v>
      </c>
    </row>
    <row r="242" spans="1:8" x14ac:dyDescent="0.25">
      <c r="C242" s="15" t="s">
        <v>8</v>
      </c>
      <c r="D242" s="16" t="s">
        <v>9</v>
      </c>
      <c r="E242" s="15" t="s">
        <v>10</v>
      </c>
    </row>
    <row r="243" spans="1:8" x14ac:dyDescent="0.25">
      <c r="C243" s="15" t="s">
        <v>11</v>
      </c>
      <c r="D243" s="16" t="s">
        <v>9</v>
      </c>
      <c r="E243" s="15" t="s">
        <v>12</v>
      </c>
    </row>
    <row r="244" spans="1:8" x14ac:dyDescent="0.25">
      <c r="C244" s="15" t="s">
        <v>13</v>
      </c>
      <c r="D244" s="16" t="s">
        <v>235</v>
      </c>
      <c r="E244" s="15" t="s">
        <v>236</v>
      </c>
    </row>
    <row r="245" spans="1:8" x14ac:dyDescent="0.25">
      <c r="C245" s="15" t="s">
        <v>89</v>
      </c>
      <c r="D245" s="16" t="s">
        <v>38</v>
      </c>
      <c r="E245" s="15" t="s">
        <v>241</v>
      </c>
    </row>
    <row r="247" spans="1:8" ht="409.6" x14ac:dyDescent="0.25">
      <c r="A247" s="11" t="s">
        <v>242</v>
      </c>
      <c r="B247" s="11">
        <v>1</v>
      </c>
      <c r="C247" s="11" t="s">
        <v>243</v>
      </c>
      <c r="D247" s="17" t="s">
        <v>27</v>
      </c>
      <c r="E247" s="22" t="s">
        <v>244</v>
      </c>
      <c r="F247" s="18">
        <v>30197.95</v>
      </c>
      <c r="G247" s="19">
        <v>2</v>
      </c>
      <c r="H247" s="20">
        <f>ROUND(ROUND(F247,2)*ROUND(G247,3),2)</f>
        <v>60395.9</v>
      </c>
    </row>
    <row r="248" spans="1:8" x14ac:dyDescent="0.25">
      <c r="E248" s="15" t="s">
        <v>37</v>
      </c>
      <c r="F248" s="15"/>
      <c r="G248" s="15"/>
      <c r="H248" s="21">
        <f>SUM(H247:H247)</f>
        <v>60395.9</v>
      </c>
    </row>
    <row r="250" spans="1:8" x14ac:dyDescent="0.25">
      <c r="C250" s="15" t="s">
        <v>8</v>
      </c>
      <c r="D250" s="16" t="s">
        <v>9</v>
      </c>
      <c r="E250" s="15" t="s">
        <v>10</v>
      </c>
    </row>
    <row r="251" spans="1:8" x14ac:dyDescent="0.25">
      <c r="C251" s="15" t="s">
        <v>11</v>
      </c>
      <c r="D251" s="16" t="s">
        <v>9</v>
      </c>
      <c r="E251" s="15" t="s">
        <v>12</v>
      </c>
    </row>
    <row r="252" spans="1:8" x14ac:dyDescent="0.25">
      <c r="C252" s="15" t="s">
        <v>13</v>
      </c>
      <c r="D252" s="16" t="s">
        <v>235</v>
      </c>
      <c r="E252" s="15" t="s">
        <v>236</v>
      </c>
    </row>
    <row r="253" spans="1:8" x14ac:dyDescent="0.25">
      <c r="C253" s="15" t="s">
        <v>89</v>
      </c>
      <c r="D253" s="16" t="s">
        <v>49</v>
      </c>
      <c r="E253" s="15" t="s">
        <v>245</v>
      </c>
    </row>
    <row r="255" spans="1:8" x14ac:dyDescent="0.25">
      <c r="A255" s="11" t="s">
        <v>246</v>
      </c>
      <c r="B255" s="11">
        <v>1</v>
      </c>
      <c r="C255" s="11" t="s">
        <v>247</v>
      </c>
      <c r="D255" s="17" t="s">
        <v>27</v>
      </c>
      <c r="E255" s="11" t="s">
        <v>248</v>
      </c>
      <c r="F255" s="18">
        <v>7032.21</v>
      </c>
      <c r="G255" s="19">
        <v>1</v>
      </c>
      <c r="H255" s="20">
        <f>ROUND(ROUND(F255,2)*ROUND(G255,3),2)</f>
        <v>7032.21</v>
      </c>
    </row>
    <row r="256" spans="1:8" x14ac:dyDescent="0.25">
      <c r="E256" s="15" t="s">
        <v>37</v>
      </c>
      <c r="F256" s="15"/>
      <c r="G256" s="15"/>
      <c r="H256" s="21">
        <f>SUM(H255:H255)</f>
        <v>7032.21</v>
      </c>
    </row>
    <row r="258" spans="1:8" x14ac:dyDescent="0.25">
      <c r="C258" s="15" t="s">
        <v>8</v>
      </c>
      <c r="D258" s="16" t="s">
        <v>9</v>
      </c>
      <c r="E258" s="15" t="s">
        <v>10</v>
      </c>
    </row>
    <row r="259" spans="1:8" x14ac:dyDescent="0.25">
      <c r="C259" s="15" t="s">
        <v>11</v>
      </c>
      <c r="D259" s="16" t="s">
        <v>9</v>
      </c>
      <c r="E259" s="15" t="s">
        <v>12</v>
      </c>
    </row>
    <row r="260" spans="1:8" x14ac:dyDescent="0.25">
      <c r="C260" s="15" t="s">
        <v>13</v>
      </c>
      <c r="D260" s="16" t="s">
        <v>235</v>
      </c>
      <c r="E260" s="15" t="s">
        <v>236</v>
      </c>
    </row>
    <row r="261" spans="1:8" x14ac:dyDescent="0.25">
      <c r="C261" s="15" t="s">
        <v>89</v>
      </c>
      <c r="D261" s="16" t="s">
        <v>87</v>
      </c>
      <c r="E261" s="15" t="s">
        <v>249</v>
      </c>
    </row>
    <row r="263" spans="1:8" x14ac:dyDescent="0.25">
      <c r="A263" s="11" t="s">
        <v>250</v>
      </c>
      <c r="B263" s="11">
        <v>1</v>
      </c>
      <c r="C263" s="11" t="s">
        <v>251</v>
      </c>
      <c r="D263" s="17" t="s">
        <v>252</v>
      </c>
      <c r="E263" s="11" t="s">
        <v>253</v>
      </c>
      <c r="F263" s="18">
        <v>6094.65</v>
      </c>
      <c r="G263" s="19">
        <v>1</v>
      </c>
      <c r="H263" s="20">
        <f>ROUND(ROUND(F263,2)*ROUND(G263,3),2)</f>
        <v>6094.65</v>
      </c>
    </row>
    <row r="264" spans="1:8" x14ac:dyDescent="0.25">
      <c r="E264" s="15" t="s">
        <v>37</v>
      </c>
      <c r="F264" s="15"/>
      <c r="G264" s="15"/>
      <c r="H264" s="21">
        <f>SUM(H263:H263)</f>
        <v>6094.65</v>
      </c>
    </row>
    <row r="266" spans="1:8" x14ac:dyDescent="0.25">
      <c r="C266" s="15" t="s">
        <v>8</v>
      </c>
      <c r="D266" s="16" t="s">
        <v>9</v>
      </c>
      <c r="E266" s="15" t="s">
        <v>10</v>
      </c>
    </row>
    <row r="267" spans="1:8" x14ac:dyDescent="0.25">
      <c r="C267" s="15" t="s">
        <v>11</v>
      </c>
      <c r="D267" s="16" t="s">
        <v>9</v>
      </c>
      <c r="E267" s="15" t="s">
        <v>12</v>
      </c>
    </row>
    <row r="268" spans="1:8" x14ac:dyDescent="0.25">
      <c r="C268" s="15" t="s">
        <v>13</v>
      </c>
      <c r="D268" s="16" t="s">
        <v>254</v>
      </c>
      <c r="E268" s="15" t="s">
        <v>255</v>
      </c>
    </row>
    <row r="270" spans="1:8" x14ac:dyDescent="0.25">
      <c r="A270" s="11" t="s">
        <v>256</v>
      </c>
      <c r="B270" s="11">
        <v>1</v>
      </c>
      <c r="C270" s="11" t="s">
        <v>257</v>
      </c>
      <c r="D270" s="17" t="s">
        <v>119</v>
      </c>
      <c r="E270" s="11" t="s">
        <v>258</v>
      </c>
      <c r="F270" s="18">
        <v>127.6</v>
      </c>
      <c r="G270" s="19">
        <v>30</v>
      </c>
      <c r="H270" s="20">
        <f>ROUND(ROUND(F270,2)*ROUND(G270,3),2)</f>
        <v>3828</v>
      </c>
    </row>
    <row r="271" spans="1:8" x14ac:dyDescent="0.25">
      <c r="A271" s="11" t="s">
        <v>256</v>
      </c>
      <c r="B271" s="11">
        <v>2</v>
      </c>
      <c r="C271" s="11" t="s">
        <v>259</v>
      </c>
      <c r="D271" s="17" t="s">
        <v>27</v>
      </c>
      <c r="E271" s="11" t="s">
        <v>260</v>
      </c>
      <c r="F271" s="18">
        <v>52.23</v>
      </c>
      <c r="G271" s="19">
        <v>14</v>
      </c>
      <c r="H271" s="20">
        <f>ROUND(ROUND(F271,2)*ROUND(G271,3),2)</f>
        <v>731.22</v>
      </c>
    </row>
    <row r="272" spans="1:8" x14ac:dyDescent="0.25">
      <c r="A272" s="11" t="s">
        <v>256</v>
      </c>
      <c r="B272" s="11">
        <v>3</v>
      </c>
      <c r="C272" s="11" t="s">
        <v>261</v>
      </c>
      <c r="D272" s="17" t="s">
        <v>27</v>
      </c>
      <c r="E272" s="11" t="s">
        <v>262</v>
      </c>
      <c r="F272" s="18">
        <v>451.96</v>
      </c>
      <c r="G272" s="19">
        <v>1</v>
      </c>
      <c r="H272" s="20">
        <f>ROUND(ROUND(F272,2)*ROUND(G272,3),2)</f>
        <v>451.96</v>
      </c>
    </row>
    <row r="273" spans="1:8" x14ac:dyDescent="0.25">
      <c r="E273" s="15" t="s">
        <v>37</v>
      </c>
      <c r="F273" s="15"/>
      <c r="G273" s="15"/>
      <c r="H273" s="21">
        <f>SUM(H270:H272)</f>
        <v>5011.18</v>
      </c>
    </row>
    <row r="275" spans="1:8" x14ac:dyDescent="0.25">
      <c r="C275" s="15" t="s">
        <v>8</v>
      </c>
      <c r="D275" s="16" t="s">
        <v>9</v>
      </c>
      <c r="E275" s="15" t="s">
        <v>10</v>
      </c>
    </row>
    <row r="276" spans="1:8" x14ac:dyDescent="0.25">
      <c r="C276" s="15" t="s">
        <v>11</v>
      </c>
      <c r="D276" s="16" t="s">
        <v>9</v>
      </c>
      <c r="E276" s="15" t="s">
        <v>12</v>
      </c>
    </row>
    <row r="277" spans="1:8" x14ac:dyDescent="0.25">
      <c r="C277" s="15" t="s">
        <v>13</v>
      </c>
      <c r="D277" s="16" t="s">
        <v>263</v>
      </c>
      <c r="E277" s="15" t="s">
        <v>264</v>
      </c>
    </row>
    <row r="279" spans="1:8" ht="409.6" x14ac:dyDescent="0.25">
      <c r="A279" s="11" t="s">
        <v>265</v>
      </c>
      <c r="B279" s="11">
        <v>1</v>
      </c>
      <c r="C279" s="11" t="s">
        <v>266</v>
      </c>
      <c r="D279" s="17" t="s">
        <v>27</v>
      </c>
      <c r="E279" s="22" t="s">
        <v>267</v>
      </c>
      <c r="F279" s="18">
        <v>4965.8999999999996</v>
      </c>
      <c r="G279" s="19">
        <v>1</v>
      </c>
      <c r="H279" s="20">
        <f>ROUND(ROUND(F279,2)*ROUND(G279,3),2)</f>
        <v>4965.8999999999996</v>
      </c>
    </row>
    <row r="280" spans="1:8" x14ac:dyDescent="0.25">
      <c r="E280" s="15" t="s">
        <v>37</v>
      </c>
      <c r="F280" s="15"/>
      <c r="G280" s="15"/>
      <c r="H280" s="21">
        <f>SUM(H279:H279)</f>
        <v>4965.8999999999996</v>
      </c>
    </row>
    <row r="282" spans="1:8" x14ac:dyDescent="0.25">
      <c r="C282" s="15" t="s">
        <v>8</v>
      </c>
      <c r="D282" s="16" t="s">
        <v>9</v>
      </c>
      <c r="E282" s="15" t="s">
        <v>10</v>
      </c>
    </row>
    <row r="283" spans="1:8" x14ac:dyDescent="0.25">
      <c r="C283" s="15" t="s">
        <v>11</v>
      </c>
      <c r="D283" s="16" t="s">
        <v>9</v>
      </c>
      <c r="E283" s="15" t="s">
        <v>12</v>
      </c>
    </row>
    <row r="284" spans="1:8" x14ac:dyDescent="0.25">
      <c r="C284" s="15" t="s">
        <v>13</v>
      </c>
      <c r="D284" s="16" t="s">
        <v>268</v>
      </c>
      <c r="E284" s="15" t="s">
        <v>269</v>
      </c>
    </row>
    <row r="286" spans="1:8" ht="102" x14ac:dyDescent="0.25">
      <c r="A286" s="11" t="s">
        <v>270</v>
      </c>
      <c r="B286" s="11">
        <v>1</v>
      </c>
      <c r="C286" s="11" t="s">
        <v>271</v>
      </c>
      <c r="D286" s="17" t="s">
        <v>27</v>
      </c>
      <c r="E286" s="22" t="s">
        <v>272</v>
      </c>
      <c r="F286" s="18">
        <v>10006.82</v>
      </c>
      <c r="G286" s="19">
        <v>1</v>
      </c>
      <c r="H286" s="20">
        <f>ROUND(ROUND(F286,2)*ROUND(G286,3),2)</f>
        <v>10006.82</v>
      </c>
    </row>
    <row r="287" spans="1:8" x14ac:dyDescent="0.25">
      <c r="E287" s="15" t="s">
        <v>37</v>
      </c>
      <c r="F287" s="15"/>
      <c r="G287" s="15"/>
      <c r="H287" s="21">
        <f>SUM(H286:H286)</f>
        <v>10006.82</v>
      </c>
    </row>
    <row r="289" spans="1:8" x14ac:dyDescent="0.25">
      <c r="C289" s="15" t="s">
        <v>8</v>
      </c>
      <c r="D289" s="16" t="s">
        <v>9</v>
      </c>
      <c r="E289" s="15" t="s">
        <v>10</v>
      </c>
    </row>
    <row r="290" spans="1:8" x14ac:dyDescent="0.25">
      <c r="C290" s="15" t="s">
        <v>11</v>
      </c>
      <c r="D290" s="16" t="s">
        <v>9</v>
      </c>
      <c r="E290" s="15" t="s">
        <v>12</v>
      </c>
    </row>
    <row r="291" spans="1:8" x14ac:dyDescent="0.25">
      <c r="C291" s="15" t="s">
        <v>13</v>
      </c>
      <c r="D291" s="16" t="s">
        <v>273</v>
      </c>
      <c r="E291" s="15" t="s">
        <v>274</v>
      </c>
    </row>
    <row r="293" spans="1:8" ht="169.5" x14ac:dyDescent="0.25">
      <c r="A293" s="11" t="s">
        <v>275</v>
      </c>
      <c r="B293" s="11">
        <v>1</v>
      </c>
      <c r="C293" s="11" t="s">
        <v>276</v>
      </c>
      <c r="D293" s="17" t="s">
        <v>27</v>
      </c>
      <c r="E293" s="22" t="s">
        <v>277</v>
      </c>
      <c r="F293" s="18">
        <v>0</v>
      </c>
      <c r="G293" s="19">
        <v>0</v>
      </c>
      <c r="H293" s="20">
        <f>ROUND(ROUND(F293,2)*ROUND(G293,3),2)</f>
        <v>0</v>
      </c>
    </row>
    <row r="294" spans="1:8" x14ac:dyDescent="0.25">
      <c r="E294" s="15" t="s">
        <v>37</v>
      </c>
      <c r="F294" s="15"/>
      <c r="G294" s="15"/>
      <c r="H294" s="21">
        <f>SUM(H293:H293)</f>
        <v>0</v>
      </c>
    </row>
    <row r="296" spans="1:8" x14ac:dyDescent="0.25">
      <c r="C296" s="15" t="s">
        <v>8</v>
      </c>
      <c r="D296" s="16" t="s">
        <v>9</v>
      </c>
      <c r="E296" s="15" t="s">
        <v>10</v>
      </c>
    </row>
    <row r="297" spans="1:8" x14ac:dyDescent="0.25">
      <c r="C297" s="15" t="s">
        <v>11</v>
      </c>
      <c r="D297" s="16" t="s">
        <v>38</v>
      </c>
      <c r="E297" s="15" t="s">
        <v>278</v>
      </c>
    </row>
    <row r="298" spans="1:8" x14ac:dyDescent="0.25">
      <c r="C298" s="15" t="s">
        <v>13</v>
      </c>
      <c r="D298" s="16" t="s">
        <v>9</v>
      </c>
      <c r="E298" s="15" t="s">
        <v>279</v>
      </c>
    </row>
    <row r="300" spans="1:8" x14ac:dyDescent="0.25">
      <c r="A300" s="11" t="s">
        <v>280</v>
      </c>
      <c r="B300" s="11">
        <v>1</v>
      </c>
      <c r="C300" s="11" t="s">
        <v>281</v>
      </c>
      <c r="D300" s="17" t="s">
        <v>27</v>
      </c>
      <c r="E300" s="11" t="s">
        <v>282</v>
      </c>
      <c r="F300" s="18">
        <v>3470.45</v>
      </c>
      <c r="G300" s="19">
        <v>1</v>
      </c>
      <c r="H300" s="20">
        <f>ROUND(ROUND(F300,2)*ROUND(G300,3),2)</f>
        <v>3470.45</v>
      </c>
    </row>
    <row r="301" spans="1:8" x14ac:dyDescent="0.25">
      <c r="E301" s="15" t="s">
        <v>37</v>
      </c>
      <c r="F301" s="15"/>
      <c r="G301" s="15"/>
      <c r="H301" s="21">
        <f>SUM(H300:H300)</f>
        <v>3470.45</v>
      </c>
    </row>
    <row r="303" spans="1:8" x14ac:dyDescent="0.25">
      <c r="C303" s="15" t="s">
        <v>8</v>
      </c>
      <c r="D303" s="16" t="s">
        <v>9</v>
      </c>
      <c r="E303" s="15" t="s">
        <v>10</v>
      </c>
    </row>
    <row r="304" spans="1:8" x14ac:dyDescent="0.25">
      <c r="C304" s="15" t="s">
        <v>11</v>
      </c>
      <c r="D304" s="16" t="s">
        <v>38</v>
      </c>
      <c r="E304" s="15" t="s">
        <v>278</v>
      </c>
    </row>
    <row r="305" spans="1:8" x14ac:dyDescent="0.25">
      <c r="C305" s="15" t="s">
        <v>13</v>
      </c>
      <c r="D305" s="16" t="s">
        <v>49</v>
      </c>
      <c r="E305" s="15" t="s">
        <v>283</v>
      </c>
    </row>
    <row r="307" spans="1:8" ht="372" x14ac:dyDescent="0.25">
      <c r="A307" s="11" t="s">
        <v>284</v>
      </c>
      <c r="B307" s="11">
        <v>1</v>
      </c>
      <c r="C307" s="11" t="s">
        <v>65</v>
      </c>
      <c r="D307" s="17" t="s">
        <v>63</v>
      </c>
      <c r="E307" s="22" t="s">
        <v>66</v>
      </c>
      <c r="F307" s="18">
        <v>1.74</v>
      </c>
      <c r="G307" s="19">
        <v>18435.753000000001</v>
      </c>
      <c r="H307" s="20">
        <f t="shared" ref="H307:H317" si="3">ROUND(ROUND(F307,2)*ROUND(G307,3),2)</f>
        <v>32078.21</v>
      </c>
    </row>
    <row r="308" spans="1:8" ht="383.25" x14ac:dyDescent="0.25">
      <c r="A308" s="11" t="s">
        <v>284</v>
      </c>
      <c r="B308" s="11">
        <v>2</v>
      </c>
      <c r="C308" s="11" t="s">
        <v>62</v>
      </c>
      <c r="D308" s="17" t="s">
        <v>63</v>
      </c>
      <c r="E308" s="22" t="s">
        <v>64</v>
      </c>
      <c r="F308" s="18">
        <v>2.86</v>
      </c>
      <c r="G308" s="19">
        <v>12196.998</v>
      </c>
      <c r="H308" s="20">
        <f t="shared" si="3"/>
        <v>34883.410000000003</v>
      </c>
    </row>
    <row r="309" spans="1:8" x14ac:dyDescent="0.25">
      <c r="A309" s="11" t="s">
        <v>284</v>
      </c>
      <c r="B309" s="11">
        <v>3</v>
      </c>
      <c r="C309" s="11" t="s">
        <v>67</v>
      </c>
      <c r="D309" s="17" t="s">
        <v>17</v>
      </c>
      <c r="E309" s="11" t="s">
        <v>68</v>
      </c>
      <c r="F309" s="18">
        <v>10.35</v>
      </c>
      <c r="G309" s="19">
        <v>452.46100000000001</v>
      </c>
      <c r="H309" s="20">
        <f t="shared" si="3"/>
        <v>4682.97</v>
      </c>
    </row>
    <row r="310" spans="1:8" ht="315.75" x14ac:dyDescent="0.25">
      <c r="A310" s="11" t="s">
        <v>284</v>
      </c>
      <c r="B310" s="11">
        <v>4</v>
      </c>
      <c r="C310" s="11" t="s">
        <v>285</v>
      </c>
      <c r="D310" s="17" t="s">
        <v>286</v>
      </c>
      <c r="E310" s="22" t="s">
        <v>287</v>
      </c>
      <c r="F310" s="18">
        <v>56.43</v>
      </c>
      <c r="G310" s="19">
        <v>112.25</v>
      </c>
      <c r="H310" s="20">
        <f t="shared" si="3"/>
        <v>6334.27</v>
      </c>
    </row>
    <row r="311" spans="1:8" ht="315.75" x14ac:dyDescent="0.25">
      <c r="A311" s="11" t="s">
        <v>284</v>
      </c>
      <c r="B311" s="11">
        <v>5</v>
      </c>
      <c r="C311" s="11" t="s">
        <v>288</v>
      </c>
      <c r="D311" s="17" t="s">
        <v>286</v>
      </c>
      <c r="E311" s="22" t="s">
        <v>289</v>
      </c>
      <c r="F311" s="18">
        <v>58.11</v>
      </c>
      <c r="G311" s="19">
        <v>261.05</v>
      </c>
      <c r="H311" s="20">
        <f t="shared" si="3"/>
        <v>15169.62</v>
      </c>
    </row>
    <row r="312" spans="1:8" ht="405.75" x14ac:dyDescent="0.25">
      <c r="A312" s="11" t="s">
        <v>284</v>
      </c>
      <c r="B312" s="11">
        <v>6</v>
      </c>
      <c r="C312" s="11" t="s">
        <v>69</v>
      </c>
      <c r="D312" s="17" t="s">
        <v>20</v>
      </c>
      <c r="E312" s="22" t="s">
        <v>70</v>
      </c>
      <c r="F312" s="18">
        <v>135.33000000000001</v>
      </c>
      <c r="G312" s="19">
        <v>5.9059999999999997</v>
      </c>
      <c r="H312" s="20">
        <f t="shared" si="3"/>
        <v>799.26</v>
      </c>
    </row>
    <row r="313" spans="1:8" ht="409.6" x14ac:dyDescent="0.25">
      <c r="A313" s="11" t="s">
        <v>284</v>
      </c>
      <c r="B313" s="11">
        <v>7</v>
      </c>
      <c r="C313" s="11" t="s">
        <v>71</v>
      </c>
      <c r="D313" s="17" t="s">
        <v>20</v>
      </c>
      <c r="E313" s="22" t="s">
        <v>72</v>
      </c>
      <c r="F313" s="18">
        <v>124.03</v>
      </c>
      <c r="G313" s="19">
        <v>182.86</v>
      </c>
      <c r="H313" s="20">
        <f t="shared" si="3"/>
        <v>22680.13</v>
      </c>
    </row>
    <row r="314" spans="1:8" ht="57" x14ac:dyDescent="0.25">
      <c r="A314" s="11" t="s">
        <v>284</v>
      </c>
      <c r="B314" s="11">
        <v>8</v>
      </c>
      <c r="C314" s="11" t="s">
        <v>75</v>
      </c>
      <c r="D314" s="17" t="s">
        <v>63</v>
      </c>
      <c r="E314" s="22" t="s">
        <v>76</v>
      </c>
      <c r="F314" s="18">
        <v>1.51</v>
      </c>
      <c r="G314" s="19">
        <v>37232.75</v>
      </c>
      <c r="H314" s="20">
        <f t="shared" si="3"/>
        <v>56221.45</v>
      </c>
    </row>
    <row r="315" spans="1:8" x14ac:dyDescent="0.25">
      <c r="A315" s="11" t="s">
        <v>284</v>
      </c>
      <c r="B315" s="11">
        <v>9</v>
      </c>
      <c r="C315" s="11" t="s">
        <v>79</v>
      </c>
      <c r="D315" s="17" t="s">
        <v>17</v>
      </c>
      <c r="E315" s="11" t="s">
        <v>80</v>
      </c>
      <c r="F315" s="18">
        <v>26.87</v>
      </c>
      <c r="G315" s="19">
        <v>617.9</v>
      </c>
      <c r="H315" s="20">
        <f t="shared" si="3"/>
        <v>16602.97</v>
      </c>
    </row>
    <row r="316" spans="1:8" ht="203.25" x14ac:dyDescent="0.25">
      <c r="A316" s="11" t="s">
        <v>284</v>
      </c>
      <c r="B316" s="11">
        <v>10</v>
      </c>
      <c r="C316" s="11" t="s">
        <v>77</v>
      </c>
      <c r="D316" s="17" t="s">
        <v>17</v>
      </c>
      <c r="E316" s="22" t="s">
        <v>78</v>
      </c>
      <c r="F316" s="18">
        <v>19.2</v>
      </c>
      <c r="G316" s="19">
        <v>70.875</v>
      </c>
      <c r="H316" s="20">
        <f t="shared" si="3"/>
        <v>1360.8</v>
      </c>
    </row>
    <row r="317" spans="1:8" x14ac:dyDescent="0.25">
      <c r="A317" s="11" t="s">
        <v>284</v>
      </c>
      <c r="B317" s="11">
        <v>11</v>
      </c>
      <c r="C317" s="11" t="s">
        <v>290</v>
      </c>
      <c r="D317" s="17" t="s">
        <v>17</v>
      </c>
      <c r="E317" s="11" t="s">
        <v>291</v>
      </c>
      <c r="F317" s="18">
        <v>17.559999999999999</v>
      </c>
      <c r="G317" s="19">
        <v>199.72</v>
      </c>
      <c r="H317" s="20">
        <f t="shared" si="3"/>
        <v>3507.08</v>
      </c>
    </row>
    <row r="318" spans="1:8" x14ac:dyDescent="0.25">
      <c r="E318" s="15" t="s">
        <v>37</v>
      </c>
      <c r="F318" s="15"/>
      <c r="G318" s="15"/>
      <c r="H318" s="21">
        <f>SUM(H307:H317)</f>
        <v>194320.16999999998</v>
      </c>
    </row>
    <row r="320" spans="1:8" x14ac:dyDescent="0.25">
      <c r="C320" s="15" t="s">
        <v>8</v>
      </c>
      <c r="D320" s="16" t="s">
        <v>9</v>
      </c>
      <c r="E320" s="15" t="s">
        <v>10</v>
      </c>
    </row>
    <row r="321" spans="1:8" x14ac:dyDescent="0.25">
      <c r="C321" s="15" t="s">
        <v>11</v>
      </c>
      <c r="D321" s="16" t="s">
        <v>38</v>
      </c>
      <c r="E321" s="15" t="s">
        <v>278</v>
      </c>
    </row>
    <row r="322" spans="1:8" x14ac:dyDescent="0.25">
      <c r="C322" s="15" t="s">
        <v>13</v>
      </c>
      <c r="D322" s="16" t="s">
        <v>87</v>
      </c>
      <c r="E322" s="15" t="s">
        <v>292</v>
      </c>
    </row>
    <row r="323" spans="1:8" x14ac:dyDescent="0.25">
      <c r="C323" s="15" t="s">
        <v>89</v>
      </c>
      <c r="D323" s="16" t="s">
        <v>49</v>
      </c>
      <c r="E323" s="15" t="s">
        <v>293</v>
      </c>
    </row>
    <row r="325" spans="1:8" ht="293.25" x14ac:dyDescent="0.25">
      <c r="A325" s="11" t="s">
        <v>294</v>
      </c>
      <c r="B325" s="11">
        <v>1</v>
      </c>
      <c r="C325" s="11" t="s">
        <v>295</v>
      </c>
      <c r="D325" s="17" t="s">
        <v>17</v>
      </c>
      <c r="E325" s="22" t="s">
        <v>296</v>
      </c>
      <c r="F325" s="18">
        <v>63.87</v>
      </c>
      <c r="G325" s="19">
        <v>150.30000000000001</v>
      </c>
      <c r="H325" s="20">
        <f t="shared" ref="H325:H330" si="4">ROUND(ROUND(F325,2)*ROUND(G325,3),2)</f>
        <v>9599.66</v>
      </c>
    </row>
    <row r="326" spans="1:8" x14ac:dyDescent="0.25">
      <c r="A326" s="11" t="s">
        <v>294</v>
      </c>
      <c r="B326" s="11">
        <v>2</v>
      </c>
      <c r="C326" s="11" t="s">
        <v>297</v>
      </c>
      <c r="D326" s="17" t="s">
        <v>119</v>
      </c>
      <c r="E326" s="11" t="s">
        <v>298</v>
      </c>
      <c r="F326" s="18">
        <v>19.32</v>
      </c>
      <c r="G326" s="19">
        <v>194.1</v>
      </c>
      <c r="H326" s="20">
        <f t="shared" si="4"/>
        <v>3750.01</v>
      </c>
    </row>
    <row r="327" spans="1:8" x14ac:dyDescent="0.25">
      <c r="A327" s="11" t="s">
        <v>294</v>
      </c>
      <c r="B327" s="11">
        <v>3</v>
      </c>
      <c r="C327" s="11" t="s">
        <v>299</v>
      </c>
      <c r="D327" s="17" t="s">
        <v>119</v>
      </c>
      <c r="E327" s="11" t="s">
        <v>300</v>
      </c>
      <c r="F327" s="18">
        <v>16.62</v>
      </c>
      <c r="G327" s="19">
        <v>194.1</v>
      </c>
      <c r="H327" s="20">
        <f t="shared" si="4"/>
        <v>3225.94</v>
      </c>
    </row>
    <row r="328" spans="1:8" ht="124.5" x14ac:dyDescent="0.25">
      <c r="A328" s="11" t="s">
        <v>294</v>
      </c>
      <c r="B328" s="11">
        <v>4</v>
      </c>
      <c r="C328" s="11" t="s">
        <v>301</v>
      </c>
      <c r="D328" s="17" t="s">
        <v>119</v>
      </c>
      <c r="E328" s="22" t="s">
        <v>302</v>
      </c>
      <c r="F328" s="18">
        <v>64.83</v>
      </c>
      <c r="G328" s="19">
        <v>47.3</v>
      </c>
      <c r="H328" s="20">
        <f t="shared" si="4"/>
        <v>3066.46</v>
      </c>
    </row>
    <row r="329" spans="1:8" x14ac:dyDescent="0.25">
      <c r="A329" s="11" t="s">
        <v>294</v>
      </c>
      <c r="B329" s="11">
        <v>5</v>
      </c>
      <c r="C329" s="11" t="s">
        <v>303</v>
      </c>
      <c r="D329" s="17" t="s">
        <v>17</v>
      </c>
      <c r="E329" s="11" t="s">
        <v>304</v>
      </c>
      <c r="F329" s="18">
        <v>14.15</v>
      </c>
      <c r="G329" s="19">
        <v>63.854999999999997</v>
      </c>
      <c r="H329" s="20">
        <f t="shared" si="4"/>
        <v>903.55</v>
      </c>
    </row>
    <row r="330" spans="1:8" x14ac:dyDescent="0.25">
      <c r="A330" s="11" t="s">
        <v>294</v>
      </c>
      <c r="B330" s="11">
        <v>6</v>
      </c>
      <c r="C330" s="11" t="s">
        <v>305</v>
      </c>
      <c r="D330" s="17" t="s">
        <v>17</v>
      </c>
      <c r="E330" s="11" t="s">
        <v>306</v>
      </c>
      <c r="F330" s="18">
        <v>8.4</v>
      </c>
      <c r="G330" s="19">
        <v>52.780999999999999</v>
      </c>
      <c r="H330" s="20">
        <f t="shared" si="4"/>
        <v>443.36</v>
      </c>
    </row>
    <row r="331" spans="1:8" x14ac:dyDescent="0.25">
      <c r="E331" s="15" t="s">
        <v>37</v>
      </c>
      <c r="F331" s="15"/>
      <c r="G331" s="15"/>
      <c r="H331" s="21">
        <f>SUM(H325:H330)</f>
        <v>20988.98</v>
      </c>
    </row>
    <row r="333" spans="1:8" x14ac:dyDescent="0.25">
      <c r="C333" s="15" t="s">
        <v>8</v>
      </c>
      <c r="D333" s="16" t="s">
        <v>9</v>
      </c>
      <c r="E333" s="15" t="s">
        <v>10</v>
      </c>
    </row>
    <row r="334" spans="1:8" x14ac:dyDescent="0.25">
      <c r="C334" s="15" t="s">
        <v>11</v>
      </c>
      <c r="D334" s="16" t="s">
        <v>38</v>
      </c>
      <c r="E334" s="15" t="s">
        <v>278</v>
      </c>
    </row>
    <row r="335" spans="1:8" x14ac:dyDescent="0.25">
      <c r="C335" s="15" t="s">
        <v>13</v>
      </c>
      <c r="D335" s="16" t="s">
        <v>87</v>
      </c>
      <c r="E335" s="15" t="s">
        <v>292</v>
      </c>
    </row>
    <row r="336" spans="1:8" x14ac:dyDescent="0.25">
      <c r="C336" s="15" t="s">
        <v>89</v>
      </c>
      <c r="D336" s="16" t="s">
        <v>87</v>
      </c>
      <c r="E336" s="15" t="s">
        <v>307</v>
      </c>
    </row>
    <row r="338" spans="1:8" x14ac:dyDescent="0.25">
      <c r="A338" s="11" t="s">
        <v>308</v>
      </c>
      <c r="B338" s="11">
        <v>1</v>
      </c>
      <c r="C338" s="11" t="s">
        <v>309</v>
      </c>
      <c r="D338" s="17" t="s">
        <v>17</v>
      </c>
      <c r="E338" s="11" t="s">
        <v>310</v>
      </c>
      <c r="F338" s="18">
        <v>66.39</v>
      </c>
      <c r="G338" s="19">
        <v>512.75300000000004</v>
      </c>
      <c r="H338" s="20">
        <f t="shared" ref="H338:H352" si="5">ROUND(ROUND(F338,2)*ROUND(G338,3),2)</f>
        <v>34041.67</v>
      </c>
    </row>
    <row r="339" spans="1:8" x14ac:dyDescent="0.25">
      <c r="A339" s="11" t="s">
        <v>308</v>
      </c>
      <c r="B339" s="11">
        <v>2</v>
      </c>
      <c r="C339" s="11" t="s">
        <v>311</v>
      </c>
      <c r="D339" s="17" t="s">
        <v>17</v>
      </c>
      <c r="E339" s="11" t="s">
        <v>312</v>
      </c>
      <c r="F339" s="18">
        <v>330.06</v>
      </c>
      <c r="G339" s="19">
        <v>213.3</v>
      </c>
      <c r="H339" s="20">
        <f t="shared" si="5"/>
        <v>70401.8</v>
      </c>
    </row>
    <row r="340" spans="1:8" x14ac:dyDescent="0.25">
      <c r="A340" s="11" t="s">
        <v>308</v>
      </c>
      <c r="B340" s="11">
        <v>3</v>
      </c>
      <c r="C340" s="11" t="s">
        <v>313</v>
      </c>
      <c r="D340" s="17" t="s">
        <v>17</v>
      </c>
      <c r="E340" s="11" t="s">
        <v>314</v>
      </c>
      <c r="F340" s="18">
        <v>122.32</v>
      </c>
      <c r="G340" s="19">
        <v>367</v>
      </c>
      <c r="H340" s="20">
        <f t="shared" si="5"/>
        <v>44891.44</v>
      </c>
    </row>
    <row r="341" spans="1:8" x14ac:dyDescent="0.25">
      <c r="A341" s="11" t="s">
        <v>308</v>
      </c>
      <c r="B341" s="11">
        <v>4</v>
      </c>
      <c r="C341" s="11" t="s">
        <v>315</v>
      </c>
      <c r="D341" s="17" t="s">
        <v>17</v>
      </c>
      <c r="E341" s="11" t="s">
        <v>316</v>
      </c>
      <c r="F341" s="18">
        <v>132.5</v>
      </c>
      <c r="G341" s="19">
        <v>224.6</v>
      </c>
      <c r="H341" s="20">
        <f t="shared" si="5"/>
        <v>29759.5</v>
      </c>
    </row>
    <row r="342" spans="1:8" x14ac:dyDescent="0.25">
      <c r="A342" s="11" t="s">
        <v>308</v>
      </c>
      <c r="B342" s="11">
        <v>5</v>
      </c>
      <c r="C342" s="11" t="s">
        <v>317</v>
      </c>
      <c r="D342" s="17" t="s">
        <v>17</v>
      </c>
      <c r="E342" s="11" t="s">
        <v>318</v>
      </c>
      <c r="F342" s="18">
        <v>8.8699999999999992</v>
      </c>
      <c r="G342" s="19">
        <v>521.1</v>
      </c>
      <c r="H342" s="20">
        <f t="shared" si="5"/>
        <v>4622.16</v>
      </c>
    </row>
    <row r="343" spans="1:8" x14ac:dyDescent="0.25">
      <c r="A343" s="11" t="s">
        <v>308</v>
      </c>
      <c r="B343" s="11">
        <v>6</v>
      </c>
      <c r="C343" s="11" t="s">
        <v>319</v>
      </c>
      <c r="D343" s="17" t="s">
        <v>17</v>
      </c>
      <c r="E343" s="11" t="s">
        <v>320</v>
      </c>
      <c r="F343" s="18">
        <v>22.57</v>
      </c>
      <c r="G343" s="19">
        <v>521.1</v>
      </c>
      <c r="H343" s="20">
        <f t="shared" si="5"/>
        <v>11761.23</v>
      </c>
    </row>
    <row r="344" spans="1:8" x14ac:dyDescent="0.25">
      <c r="A344" s="11" t="s">
        <v>308</v>
      </c>
      <c r="B344" s="11">
        <v>7</v>
      </c>
      <c r="C344" s="11" t="s">
        <v>321</v>
      </c>
      <c r="D344" s="17" t="s">
        <v>17</v>
      </c>
      <c r="E344" s="11" t="s">
        <v>322</v>
      </c>
      <c r="F344" s="18">
        <v>35.74</v>
      </c>
      <c r="G344" s="19">
        <v>874.87300000000005</v>
      </c>
      <c r="H344" s="20">
        <f t="shared" si="5"/>
        <v>31267.96</v>
      </c>
    </row>
    <row r="345" spans="1:8" ht="180.75" x14ac:dyDescent="0.25">
      <c r="A345" s="11" t="s">
        <v>308</v>
      </c>
      <c r="B345" s="11">
        <v>8</v>
      </c>
      <c r="C345" s="11" t="s">
        <v>323</v>
      </c>
      <c r="D345" s="17" t="s">
        <v>17</v>
      </c>
      <c r="E345" s="22" t="s">
        <v>324</v>
      </c>
      <c r="F345" s="18">
        <v>28.85</v>
      </c>
      <c r="G345" s="19">
        <v>898.47299999999996</v>
      </c>
      <c r="H345" s="20">
        <f t="shared" si="5"/>
        <v>25920.95</v>
      </c>
    </row>
    <row r="346" spans="1:8" ht="180.75" x14ac:dyDescent="0.25">
      <c r="A346" s="11" t="s">
        <v>308</v>
      </c>
      <c r="B346" s="11">
        <v>9</v>
      </c>
      <c r="C346" s="11" t="s">
        <v>325</v>
      </c>
      <c r="D346" s="17" t="s">
        <v>17</v>
      </c>
      <c r="E346" s="22" t="s">
        <v>326</v>
      </c>
      <c r="F346" s="18">
        <v>31.98</v>
      </c>
      <c r="G346" s="19">
        <v>129.02699999999999</v>
      </c>
      <c r="H346" s="20">
        <f t="shared" si="5"/>
        <v>4126.28</v>
      </c>
    </row>
    <row r="347" spans="1:8" x14ac:dyDescent="0.25">
      <c r="A347" s="11" t="s">
        <v>308</v>
      </c>
      <c r="B347" s="11">
        <v>10</v>
      </c>
      <c r="C347" s="11" t="s">
        <v>327</v>
      </c>
      <c r="D347" s="17" t="s">
        <v>17</v>
      </c>
      <c r="E347" s="11" t="s">
        <v>328</v>
      </c>
      <c r="F347" s="18">
        <v>3.38</v>
      </c>
      <c r="G347" s="19">
        <v>750</v>
      </c>
      <c r="H347" s="20">
        <f t="shared" si="5"/>
        <v>2535</v>
      </c>
    </row>
    <row r="348" spans="1:8" x14ac:dyDescent="0.25">
      <c r="A348" s="11" t="s">
        <v>308</v>
      </c>
      <c r="B348" s="11">
        <v>11</v>
      </c>
      <c r="C348" s="11" t="s">
        <v>329</v>
      </c>
      <c r="D348" s="17" t="s">
        <v>17</v>
      </c>
      <c r="E348" s="11" t="s">
        <v>330</v>
      </c>
      <c r="F348" s="18">
        <v>4.45</v>
      </c>
      <c r="G348" s="19">
        <v>145.85</v>
      </c>
      <c r="H348" s="20">
        <f t="shared" si="5"/>
        <v>649.03</v>
      </c>
    </row>
    <row r="349" spans="1:8" x14ac:dyDescent="0.25">
      <c r="A349" s="11" t="s">
        <v>308</v>
      </c>
      <c r="B349" s="11">
        <v>12</v>
      </c>
      <c r="C349" s="11" t="s">
        <v>331</v>
      </c>
      <c r="D349" s="17" t="s">
        <v>17</v>
      </c>
      <c r="E349" s="11" t="s">
        <v>332</v>
      </c>
      <c r="F349" s="18">
        <v>10.09</v>
      </c>
      <c r="G349" s="19">
        <v>419.755</v>
      </c>
      <c r="H349" s="20">
        <f t="shared" si="5"/>
        <v>4235.33</v>
      </c>
    </row>
    <row r="350" spans="1:8" x14ac:dyDescent="0.25">
      <c r="A350" s="11" t="s">
        <v>308</v>
      </c>
      <c r="B350" s="11">
        <v>13</v>
      </c>
      <c r="C350" s="11" t="s">
        <v>333</v>
      </c>
      <c r="D350" s="17" t="s">
        <v>17</v>
      </c>
      <c r="E350" s="11" t="s">
        <v>334</v>
      </c>
      <c r="F350" s="18">
        <v>33.49</v>
      </c>
      <c r="G350" s="19">
        <v>132.34800000000001</v>
      </c>
      <c r="H350" s="20">
        <f t="shared" si="5"/>
        <v>4432.33</v>
      </c>
    </row>
    <row r="351" spans="1:8" x14ac:dyDescent="0.25">
      <c r="A351" s="11" t="s">
        <v>308</v>
      </c>
      <c r="B351" s="11">
        <v>14</v>
      </c>
      <c r="C351" s="11" t="s">
        <v>335</v>
      </c>
      <c r="D351" s="17" t="s">
        <v>17</v>
      </c>
      <c r="E351" s="11" t="s">
        <v>336</v>
      </c>
      <c r="F351" s="18">
        <v>30.47</v>
      </c>
      <c r="G351" s="19">
        <v>228.06</v>
      </c>
      <c r="H351" s="20">
        <f t="shared" si="5"/>
        <v>6948.99</v>
      </c>
    </row>
    <row r="352" spans="1:8" x14ac:dyDescent="0.25">
      <c r="A352" s="11" t="s">
        <v>308</v>
      </c>
      <c r="B352" s="11">
        <v>15</v>
      </c>
      <c r="C352" s="11" t="s">
        <v>337</v>
      </c>
      <c r="D352" s="17" t="s">
        <v>17</v>
      </c>
      <c r="E352" s="11" t="s">
        <v>338</v>
      </c>
      <c r="F352" s="18">
        <v>36.14</v>
      </c>
      <c r="G352" s="19">
        <v>34.063000000000002</v>
      </c>
      <c r="H352" s="20">
        <f t="shared" si="5"/>
        <v>1231.04</v>
      </c>
    </row>
    <row r="353" spans="1:8" x14ac:dyDescent="0.25">
      <c r="E353" s="15" t="s">
        <v>37</v>
      </c>
      <c r="F353" s="15"/>
      <c r="G353" s="15"/>
      <c r="H353" s="21">
        <f>SUM(H338:H352)</f>
        <v>276824.71000000002</v>
      </c>
    </row>
    <row r="355" spans="1:8" x14ac:dyDescent="0.25">
      <c r="C355" s="15" t="s">
        <v>8</v>
      </c>
      <c r="D355" s="16" t="s">
        <v>9</v>
      </c>
      <c r="E355" s="15" t="s">
        <v>10</v>
      </c>
    </row>
    <row r="356" spans="1:8" x14ac:dyDescent="0.25">
      <c r="C356" s="15" t="s">
        <v>11</v>
      </c>
      <c r="D356" s="16" t="s">
        <v>38</v>
      </c>
      <c r="E356" s="15" t="s">
        <v>278</v>
      </c>
    </row>
    <row r="357" spans="1:8" x14ac:dyDescent="0.25">
      <c r="C357" s="15" t="s">
        <v>13</v>
      </c>
      <c r="D357" s="16" t="s">
        <v>87</v>
      </c>
      <c r="E357" s="15" t="s">
        <v>292</v>
      </c>
    </row>
    <row r="358" spans="1:8" x14ac:dyDescent="0.25">
      <c r="C358" s="15" t="s">
        <v>89</v>
      </c>
      <c r="D358" s="16" t="s">
        <v>108</v>
      </c>
      <c r="E358" s="15" t="s">
        <v>339</v>
      </c>
    </row>
    <row r="360" spans="1:8" ht="405.75" x14ac:dyDescent="0.25">
      <c r="A360" s="11" t="s">
        <v>340</v>
      </c>
      <c r="B360" s="11">
        <v>1</v>
      </c>
      <c r="C360" s="11" t="s">
        <v>341</v>
      </c>
      <c r="D360" s="17" t="s">
        <v>27</v>
      </c>
      <c r="E360" s="22" t="s">
        <v>342</v>
      </c>
      <c r="F360" s="18">
        <v>4351.96</v>
      </c>
      <c r="G360" s="19">
        <v>2</v>
      </c>
      <c r="H360" s="20">
        <f t="shared" ref="H360:H370" si="6">ROUND(ROUND(F360,2)*ROUND(G360,3),2)</f>
        <v>8703.92</v>
      </c>
    </row>
    <row r="361" spans="1:8" ht="135.75" x14ac:dyDescent="0.25">
      <c r="A361" s="11" t="s">
        <v>340</v>
      </c>
      <c r="B361" s="11">
        <v>2</v>
      </c>
      <c r="C361" s="11" t="s">
        <v>343</v>
      </c>
      <c r="D361" s="17" t="s">
        <v>27</v>
      </c>
      <c r="E361" s="22" t="s">
        <v>344</v>
      </c>
      <c r="F361" s="18">
        <v>3758.68</v>
      </c>
      <c r="G361" s="19">
        <v>1</v>
      </c>
      <c r="H361" s="20">
        <f t="shared" si="6"/>
        <v>3758.68</v>
      </c>
    </row>
    <row r="362" spans="1:8" ht="360.75" x14ac:dyDescent="0.25">
      <c r="A362" s="11" t="s">
        <v>340</v>
      </c>
      <c r="B362" s="11">
        <v>3</v>
      </c>
      <c r="C362" s="11" t="s">
        <v>345</v>
      </c>
      <c r="D362" s="17" t="s">
        <v>27</v>
      </c>
      <c r="E362" s="22" t="s">
        <v>346</v>
      </c>
      <c r="F362" s="18">
        <v>3072.28</v>
      </c>
      <c r="G362" s="19">
        <v>2</v>
      </c>
      <c r="H362" s="20">
        <f t="shared" si="6"/>
        <v>6144.56</v>
      </c>
    </row>
    <row r="363" spans="1:8" ht="135.75" x14ac:dyDescent="0.25">
      <c r="A363" s="11" t="s">
        <v>340</v>
      </c>
      <c r="B363" s="11">
        <v>4</v>
      </c>
      <c r="C363" s="11" t="s">
        <v>347</v>
      </c>
      <c r="D363" s="17" t="s">
        <v>27</v>
      </c>
      <c r="E363" s="22" t="s">
        <v>348</v>
      </c>
      <c r="F363" s="18">
        <v>7962.4</v>
      </c>
      <c r="G363" s="19">
        <v>1</v>
      </c>
      <c r="H363" s="20">
        <f t="shared" si="6"/>
        <v>7962.4</v>
      </c>
    </row>
    <row r="364" spans="1:8" ht="124.5" x14ac:dyDescent="0.25">
      <c r="A364" s="11" t="s">
        <v>340</v>
      </c>
      <c r="B364" s="11">
        <v>5</v>
      </c>
      <c r="C364" s="11" t="s">
        <v>349</v>
      </c>
      <c r="D364" s="17" t="s">
        <v>27</v>
      </c>
      <c r="E364" s="22" t="s">
        <v>350</v>
      </c>
      <c r="F364" s="18">
        <v>3043.05</v>
      </c>
      <c r="G364" s="19">
        <v>2</v>
      </c>
      <c r="H364" s="20">
        <f t="shared" si="6"/>
        <v>6086.1</v>
      </c>
    </row>
    <row r="365" spans="1:8" ht="124.5" x14ac:dyDescent="0.25">
      <c r="A365" s="11" t="s">
        <v>340</v>
      </c>
      <c r="B365" s="11">
        <v>6</v>
      </c>
      <c r="C365" s="11" t="s">
        <v>351</v>
      </c>
      <c r="D365" s="17" t="s">
        <v>27</v>
      </c>
      <c r="E365" s="22" t="s">
        <v>352</v>
      </c>
      <c r="F365" s="18">
        <v>2064.5100000000002</v>
      </c>
      <c r="G365" s="19">
        <v>1</v>
      </c>
      <c r="H365" s="20">
        <f t="shared" si="6"/>
        <v>2064.5100000000002</v>
      </c>
    </row>
    <row r="366" spans="1:8" ht="135.75" x14ac:dyDescent="0.25">
      <c r="A366" s="11" t="s">
        <v>340</v>
      </c>
      <c r="B366" s="11">
        <v>7</v>
      </c>
      <c r="C366" s="11" t="s">
        <v>353</v>
      </c>
      <c r="D366" s="17" t="s">
        <v>27</v>
      </c>
      <c r="E366" s="22" t="s">
        <v>354</v>
      </c>
      <c r="F366" s="18">
        <v>4429.16</v>
      </c>
      <c r="G366" s="19">
        <v>2</v>
      </c>
      <c r="H366" s="20">
        <f t="shared" si="6"/>
        <v>8858.32</v>
      </c>
    </row>
    <row r="367" spans="1:8" ht="135.75" x14ac:dyDescent="0.25">
      <c r="A367" s="11" t="s">
        <v>340</v>
      </c>
      <c r="B367" s="11">
        <v>8</v>
      </c>
      <c r="C367" s="11" t="s">
        <v>355</v>
      </c>
      <c r="D367" s="17" t="s">
        <v>27</v>
      </c>
      <c r="E367" s="22" t="s">
        <v>356</v>
      </c>
      <c r="F367" s="18">
        <v>4495.53</v>
      </c>
      <c r="G367" s="19">
        <v>2</v>
      </c>
      <c r="H367" s="20">
        <f t="shared" si="6"/>
        <v>8991.06</v>
      </c>
    </row>
    <row r="368" spans="1:8" ht="135.75" x14ac:dyDescent="0.25">
      <c r="A368" s="11" t="s">
        <v>340</v>
      </c>
      <c r="B368" s="11">
        <v>9</v>
      </c>
      <c r="C368" s="11" t="s">
        <v>357</v>
      </c>
      <c r="D368" s="17" t="s">
        <v>27</v>
      </c>
      <c r="E368" s="22" t="s">
        <v>358</v>
      </c>
      <c r="F368" s="18">
        <v>2247.19</v>
      </c>
      <c r="G368" s="19">
        <v>1</v>
      </c>
      <c r="H368" s="20">
        <f t="shared" si="6"/>
        <v>2247.19</v>
      </c>
    </row>
    <row r="369" spans="1:8" ht="135.75" x14ac:dyDescent="0.25">
      <c r="A369" s="11" t="s">
        <v>340</v>
      </c>
      <c r="B369" s="11">
        <v>10</v>
      </c>
      <c r="C369" s="11" t="s">
        <v>359</v>
      </c>
      <c r="D369" s="17" t="s">
        <v>27</v>
      </c>
      <c r="E369" s="22" t="s">
        <v>344</v>
      </c>
      <c r="F369" s="18">
        <v>1136.5</v>
      </c>
      <c r="G369" s="19">
        <v>2</v>
      </c>
      <c r="H369" s="20">
        <f t="shared" si="6"/>
        <v>2273</v>
      </c>
    </row>
    <row r="370" spans="1:8" x14ac:dyDescent="0.25">
      <c r="A370" s="11" t="s">
        <v>340</v>
      </c>
      <c r="B370" s="11">
        <v>11</v>
      </c>
      <c r="C370" s="11" t="s">
        <v>360</v>
      </c>
      <c r="D370" s="17" t="s">
        <v>119</v>
      </c>
      <c r="E370" s="11" t="s">
        <v>361</v>
      </c>
      <c r="F370" s="18">
        <v>47.63</v>
      </c>
      <c r="G370" s="19">
        <v>24.2</v>
      </c>
      <c r="H370" s="20">
        <f t="shared" si="6"/>
        <v>1152.6500000000001</v>
      </c>
    </row>
    <row r="371" spans="1:8" x14ac:dyDescent="0.25">
      <c r="E371" s="15" t="s">
        <v>37</v>
      </c>
      <c r="F371" s="15"/>
      <c r="G371" s="15"/>
      <c r="H371" s="21">
        <f>SUM(H360:H370)</f>
        <v>58242.39</v>
      </c>
    </row>
    <row r="373" spans="1:8" x14ac:dyDescent="0.25">
      <c r="C373" s="15" t="s">
        <v>8</v>
      </c>
      <c r="D373" s="16" t="s">
        <v>9</v>
      </c>
      <c r="E373" s="15" t="s">
        <v>10</v>
      </c>
    </row>
    <row r="374" spans="1:8" x14ac:dyDescent="0.25">
      <c r="C374" s="15" t="s">
        <v>11</v>
      </c>
      <c r="D374" s="16" t="s">
        <v>38</v>
      </c>
      <c r="E374" s="15" t="s">
        <v>278</v>
      </c>
    </row>
    <row r="375" spans="1:8" x14ac:dyDescent="0.25">
      <c r="C375" s="15" t="s">
        <v>13</v>
      </c>
      <c r="D375" s="16" t="s">
        <v>108</v>
      </c>
      <c r="E375" s="15" t="s">
        <v>362</v>
      </c>
    </row>
    <row r="376" spans="1:8" x14ac:dyDescent="0.25">
      <c r="C376" s="15" t="s">
        <v>89</v>
      </c>
      <c r="D376" s="16" t="s">
        <v>9</v>
      </c>
      <c r="E376" s="15" t="s">
        <v>363</v>
      </c>
    </row>
    <row r="378" spans="1:8" x14ac:dyDescent="0.25">
      <c r="A378" s="11" t="s">
        <v>364</v>
      </c>
      <c r="B378" s="11">
        <v>1</v>
      </c>
      <c r="C378" s="11" t="s">
        <v>309</v>
      </c>
      <c r="D378" s="17" t="s">
        <v>17</v>
      </c>
      <c r="E378" s="11" t="s">
        <v>310</v>
      </c>
      <c r="F378" s="18">
        <v>66.39</v>
      </c>
      <c r="G378" s="19">
        <v>807.46299999999997</v>
      </c>
      <c r="H378" s="20">
        <f t="shared" ref="H378:H387" si="7">ROUND(ROUND(F378,2)*ROUND(G378,3),2)</f>
        <v>53607.47</v>
      </c>
    </row>
    <row r="379" spans="1:8" x14ac:dyDescent="0.25">
      <c r="A379" s="11" t="s">
        <v>364</v>
      </c>
      <c r="B379" s="11">
        <v>2</v>
      </c>
      <c r="C379" s="11" t="s">
        <v>321</v>
      </c>
      <c r="D379" s="17" t="s">
        <v>17</v>
      </c>
      <c r="E379" s="11" t="s">
        <v>322</v>
      </c>
      <c r="F379" s="18">
        <v>35.74</v>
      </c>
      <c r="G379" s="19">
        <v>520.85799999999995</v>
      </c>
      <c r="H379" s="20">
        <f t="shared" si="7"/>
        <v>18615.46</v>
      </c>
    </row>
    <row r="380" spans="1:8" ht="180.75" x14ac:dyDescent="0.25">
      <c r="A380" s="11" t="s">
        <v>364</v>
      </c>
      <c r="B380" s="11">
        <v>3</v>
      </c>
      <c r="C380" s="11" t="s">
        <v>323</v>
      </c>
      <c r="D380" s="17" t="s">
        <v>17</v>
      </c>
      <c r="E380" s="22" t="s">
        <v>324</v>
      </c>
      <c r="F380" s="18">
        <v>28.85</v>
      </c>
      <c r="G380" s="19">
        <v>554.65</v>
      </c>
      <c r="H380" s="20">
        <f t="shared" si="7"/>
        <v>16001.65</v>
      </c>
    </row>
    <row r="381" spans="1:8" ht="180.75" x14ac:dyDescent="0.25">
      <c r="A381" s="11" t="s">
        <v>364</v>
      </c>
      <c r="B381" s="11">
        <v>4</v>
      </c>
      <c r="C381" s="11" t="s">
        <v>365</v>
      </c>
      <c r="D381" s="17" t="s">
        <v>17</v>
      </c>
      <c r="E381" s="22" t="s">
        <v>366</v>
      </c>
      <c r="F381" s="18">
        <v>26.56</v>
      </c>
      <c r="G381" s="19">
        <v>20.952000000000002</v>
      </c>
      <c r="H381" s="20">
        <f t="shared" si="7"/>
        <v>556.49</v>
      </c>
    </row>
    <row r="382" spans="1:8" ht="180.75" x14ac:dyDescent="0.25">
      <c r="A382" s="11" t="s">
        <v>364</v>
      </c>
      <c r="B382" s="11">
        <v>5</v>
      </c>
      <c r="C382" s="11" t="s">
        <v>325</v>
      </c>
      <c r="D382" s="17" t="s">
        <v>17</v>
      </c>
      <c r="E382" s="22" t="s">
        <v>326</v>
      </c>
      <c r="F382" s="18">
        <v>31.98</v>
      </c>
      <c r="G382" s="19">
        <v>548.73900000000003</v>
      </c>
      <c r="H382" s="20">
        <f t="shared" si="7"/>
        <v>17548.669999999998</v>
      </c>
    </row>
    <row r="383" spans="1:8" ht="180.75" x14ac:dyDescent="0.25">
      <c r="A383" s="11" t="s">
        <v>364</v>
      </c>
      <c r="B383" s="11">
        <v>6</v>
      </c>
      <c r="C383" s="11" t="s">
        <v>367</v>
      </c>
      <c r="D383" s="17" t="s">
        <v>17</v>
      </c>
      <c r="E383" s="22" t="s">
        <v>368</v>
      </c>
      <c r="F383" s="18">
        <v>36.07</v>
      </c>
      <c r="G383" s="19">
        <v>27.015000000000001</v>
      </c>
      <c r="H383" s="20">
        <f t="shared" si="7"/>
        <v>974.43</v>
      </c>
    </row>
    <row r="384" spans="1:8" ht="192" x14ac:dyDescent="0.25">
      <c r="A384" s="11" t="s">
        <v>364</v>
      </c>
      <c r="B384" s="11">
        <v>7</v>
      </c>
      <c r="C384" s="11" t="s">
        <v>369</v>
      </c>
      <c r="D384" s="17" t="s">
        <v>17</v>
      </c>
      <c r="E384" s="22" t="s">
        <v>370</v>
      </c>
      <c r="F384" s="18">
        <v>40.79</v>
      </c>
      <c r="G384" s="19">
        <v>38.799999999999997</v>
      </c>
      <c r="H384" s="20">
        <f t="shared" si="7"/>
        <v>1582.65</v>
      </c>
    </row>
    <row r="385" spans="1:8" ht="192" x14ac:dyDescent="0.25">
      <c r="A385" s="11" t="s">
        <v>364</v>
      </c>
      <c r="B385" s="11">
        <v>8</v>
      </c>
      <c r="C385" s="11" t="s">
        <v>371</v>
      </c>
      <c r="D385" s="17" t="s">
        <v>17</v>
      </c>
      <c r="E385" s="22" t="s">
        <v>372</v>
      </c>
      <c r="F385" s="18">
        <v>45.84</v>
      </c>
      <c r="G385" s="19">
        <v>176.298</v>
      </c>
      <c r="H385" s="20">
        <f t="shared" si="7"/>
        <v>8081.5</v>
      </c>
    </row>
    <row r="386" spans="1:8" ht="192" x14ac:dyDescent="0.25">
      <c r="A386" s="11" t="s">
        <v>364</v>
      </c>
      <c r="B386" s="11">
        <v>9</v>
      </c>
      <c r="C386" s="11" t="s">
        <v>373</v>
      </c>
      <c r="D386" s="17" t="s">
        <v>17</v>
      </c>
      <c r="E386" s="22" t="s">
        <v>374</v>
      </c>
      <c r="F386" s="18">
        <v>49.11</v>
      </c>
      <c r="G386" s="19">
        <v>75.418000000000006</v>
      </c>
      <c r="H386" s="20">
        <f t="shared" si="7"/>
        <v>3703.78</v>
      </c>
    </row>
    <row r="387" spans="1:8" ht="192" x14ac:dyDescent="0.25">
      <c r="A387" s="11" t="s">
        <v>364</v>
      </c>
      <c r="B387" s="11">
        <v>10</v>
      </c>
      <c r="C387" s="11" t="s">
        <v>375</v>
      </c>
      <c r="D387" s="17" t="s">
        <v>17</v>
      </c>
      <c r="E387" s="22" t="s">
        <v>376</v>
      </c>
      <c r="F387" s="18">
        <v>54.69</v>
      </c>
      <c r="G387" s="19">
        <v>16.248000000000001</v>
      </c>
      <c r="H387" s="20">
        <f t="shared" si="7"/>
        <v>888.6</v>
      </c>
    </row>
    <row r="388" spans="1:8" x14ac:dyDescent="0.25">
      <c r="E388" s="15" t="s">
        <v>37</v>
      </c>
      <c r="F388" s="15"/>
      <c r="G388" s="15"/>
      <c r="H388" s="21">
        <f>SUM(H378:H387)</f>
        <v>121560.69999999998</v>
      </c>
    </row>
    <row r="390" spans="1:8" x14ac:dyDescent="0.25">
      <c r="C390" s="15" t="s">
        <v>8</v>
      </c>
      <c r="D390" s="16" t="s">
        <v>9</v>
      </c>
      <c r="E390" s="15" t="s">
        <v>10</v>
      </c>
    </row>
    <row r="391" spans="1:8" x14ac:dyDescent="0.25">
      <c r="C391" s="15" t="s">
        <v>11</v>
      </c>
      <c r="D391" s="16" t="s">
        <v>38</v>
      </c>
      <c r="E391" s="15" t="s">
        <v>278</v>
      </c>
    </row>
    <row r="392" spans="1:8" x14ac:dyDescent="0.25">
      <c r="C392" s="15" t="s">
        <v>13</v>
      </c>
      <c r="D392" s="16" t="s">
        <v>108</v>
      </c>
      <c r="E392" s="15" t="s">
        <v>362</v>
      </c>
    </row>
    <row r="393" spans="1:8" x14ac:dyDescent="0.25">
      <c r="C393" s="15" t="s">
        <v>89</v>
      </c>
      <c r="D393" s="16" t="s">
        <v>38</v>
      </c>
      <c r="E393" s="15" t="s">
        <v>377</v>
      </c>
    </row>
    <row r="395" spans="1:8" x14ac:dyDescent="0.25">
      <c r="A395" s="11" t="s">
        <v>378</v>
      </c>
      <c r="B395" s="11">
        <v>1</v>
      </c>
      <c r="C395" s="11" t="s">
        <v>379</v>
      </c>
      <c r="D395" s="17" t="s">
        <v>17</v>
      </c>
      <c r="E395" s="11" t="s">
        <v>380</v>
      </c>
      <c r="F395" s="18">
        <v>17</v>
      </c>
      <c r="G395" s="19">
        <v>620.16</v>
      </c>
      <c r="H395" s="20">
        <f t="shared" ref="H395:H402" si="8">ROUND(ROUND(F395,2)*ROUND(G395,3),2)</f>
        <v>10542.72</v>
      </c>
    </row>
    <row r="396" spans="1:8" x14ac:dyDescent="0.25">
      <c r="A396" s="11" t="s">
        <v>378</v>
      </c>
      <c r="B396" s="11">
        <v>2</v>
      </c>
      <c r="C396" s="11" t="s">
        <v>381</v>
      </c>
      <c r="D396" s="17" t="s">
        <v>17</v>
      </c>
      <c r="E396" s="11" t="s">
        <v>382</v>
      </c>
      <c r="F396" s="18">
        <v>4.95</v>
      </c>
      <c r="G396" s="19">
        <v>150</v>
      </c>
      <c r="H396" s="20">
        <f t="shared" si="8"/>
        <v>742.5</v>
      </c>
    </row>
    <row r="397" spans="1:8" x14ac:dyDescent="0.25">
      <c r="A397" s="11" t="s">
        <v>378</v>
      </c>
      <c r="B397" s="11">
        <v>3</v>
      </c>
      <c r="C397" s="11" t="s">
        <v>383</v>
      </c>
      <c r="D397" s="17" t="s">
        <v>17</v>
      </c>
      <c r="E397" s="11" t="s">
        <v>384</v>
      </c>
      <c r="F397" s="18">
        <v>4.2699999999999996</v>
      </c>
      <c r="G397" s="19">
        <v>1829.2919999999999</v>
      </c>
      <c r="H397" s="20">
        <f t="shared" si="8"/>
        <v>7811.08</v>
      </c>
    </row>
    <row r="398" spans="1:8" x14ac:dyDescent="0.25">
      <c r="A398" s="11" t="s">
        <v>378</v>
      </c>
      <c r="B398" s="11">
        <v>4</v>
      </c>
      <c r="C398" s="11" t="s">
        <v>385</v>
      </c>
      <c r="D398" s="17" t="s">
        <v>17</v>
      </c>
      <c r="E398" s="11" t="s">
        <v>386</v>
      </c>
      <c r="F398" s="18">
        <v>48.22</v>
      </c>
      <c r="G398" s="19">
        <v>659.12</v>
      </c>
      <c r="H398" s="20">
        <f t="shared" si="8"/>
        <v>31782.77</v>
      </c>
    </row>
    <row r="399" spans="1:8" x14ac:dyDescent="0.25">
      <c r="A399" s="11" t="s">
        <v>378</v>
      </c>
      <c r="B399" s="11">
        <v>5</v>
      </c>
      <c r="C399" s="11" t="s">
        <v>387</v>
      </c>
      <c r="D399" s="17" t="s">
        <v>17</v>
      </c>
      <c r="E399" s="11" t="s">
        <v>388</v>
      </c>
      <c r="F399" s="18">
        <v>75.260000000000005</v>
      </c>
      <c r="G399" s="19">
        <v>1206</v>
      </c>
      <c r="H399" s="20">
        <f t="shared" si="8"/>
        <v>90763.56</v>
      </c>
    </row>
    <row r="400" spans="1:8" x14ac:dyDescent="0.25">
      <c r="A400" s="11" t="s">
        <v>378</v>
      </c>
      <c r="B400" s="11">
        <v>6</v>
      </c>
      <c r="C400" s="11" t="s">
        <v>389</v>
      </c>
      <c r="D400" s="17" t="s">
        <v>17</v>
      </c>
      <c r="E400" s="11" t="s">
        <v>390</v>
      </c>
      <c r="F400" s="18">
        <v>8.4600000000000009</v>
      </c>
      <c r="G400" s="19">
        <v>108.5</v>
      </c>
      <c r="H400" s="20">
        <f t="shared" si="8"/>
        <v>917.91</v>
      </c>
    </row>
    <row r="401" spans="1:8" ht="124.5" x14ac:dyDescent="0.25">
      <c r="A401" s="11" t="s">
        <v>378</v>
      </c>
      <c r="B401" s="11">
        <v>7</v>
      </c>
      <c r="C401" s="11" t="s">
        <v>391</v>
      </c>
      <c r="D401" s="17" t="s">
        <v>17</v>
      </c>
      <c r="E401" s="22" t="s">
        <v>392</v>
      </c>
      <c r="F401" s="18">
        <v>40.590000000000003</v>
      </c>
      <c r="G401" s="19">
        <v>618.20000000000005</v>
      </c>
      <c r="H401" s="20">
        <f t="shared" si="8"/>
        <v>25092.74</v>
      </c>
    </row>
    <row r="402" spans="1:8" x14ac:dyDescent="0.25">
      <c r="A402" s="11" t="s">
        <v>378</v>
      </c>
      <c r="B402" s="11">
        <v>8</v>
      </c>
      <c r="C402" s="11" t="s">
        <v>393</v>
      </c>
      <c r="D402" s="17" t="s">
        <v>17</v>
      </c>
      <c r="E402" s="11" t="s">
        <v>394</v>
      </c>
      <c r="F402" s="18">
        <v>18</v>
      </c>
      <c r="G402" s="19">
        <v>200</v>
      </c>
      <c r="H402" s="20">
        <f t="shared" si="8"/>
        <v>3600</v>
      </c>
    </row>
    <row r="403" spans="1:8" x14ac:dyDescent="0.25">
      <c r="E403" s="15" t="s">
        <v>37</v>
      </c>
      <c r="F403" s="15"/>
      <c r="G403" s="15"/>
      <c r="H403" s="21">
        <f>SUM(H395:H402)</f>
        <v>171253.28</v>
      </c>
    </row>
    <row r="405" spans="1:8" x14ac:dyDescent="0.25">
      <c r="C405" s="15" t="s">
        <v>8</v>
      </c>
      <c r="D405" s="16" t="s">
        <v>9</v>
      </c>
      <c r="E405" s="15" t="s">
        <v>10</v>
      </c>
    </row>
    <row r="406" spans="1:8" x14ac:dyDescent="0.25">
      <c r="C406" s="15" t="s">
        <v>11</v>
      </c>
      <c r="D406" s="16" t="s">
        <v>38</v>
      </c>
      <c r="E406" s="15" t="s">
        <v>278</v>
      </c>
    </row>
    <row r="407" spans="1:8" x14ac:dyDescent="0.25">
      <c r="C407" s="15" t="s">
        <v>13</v>
      </c>
      <c r="D407" s="16" t="s">
        <v>108</v>
      </c>
      <c r="E407" s="15" t="s">
        <v>362</v>
      </c>
    </row>
    <row r="408" spans="1:8" x14ac:dyDescent="0.25">
      <c r="C408" s="15" t="s">
        <v>89</v>
      </c>
      <c r="D408" s="16" t="s">
        <v>49</v>
      </c>
      <c r="E408" s="15" t="s">
        <v>395</v>
      </c>
    </row>
    <row r="410" spans="1:8" x14ac:dyDescent="0.25">
      <c r="A410" s="11" t="s">
        <v>396</v>
      </c>
      <c r="B410" s="11">
        <v>1</v>
      </c>
      <c r="C410" s="11" t="s">
        <v>397</v>
      </c>
      <c r="D410" s="17" t="s">
        <v>17</v>
      </c>
      <c r="E410" s="11" t="s">
        <v>398</v>
      </c>
      <c r="F410" s="18">
        <v>54.81</v>
      </c>
      <c r="G410" s="19">
        <v>137.08000000000001</v>
      </c>
      <c r="H410" s="20">
        <f t="shared" ref="H410:H416" si="9">ROUND(ROUND(F410,2)*ROUND(G410,3),2)</f>
        <v>7513.35</v>
      </c>
    </row>
    <row r="411" spans="1:8" x14ac:dyDescent="0.25">
      <c r="A411" s="11" t="s">
        <v>396</v>
      </c>
      <c r="B411" s="11">
        <v>2</v>
      </c>
      <c r="C411" s="11" t="s">
        <v>399</v>
      </c>
      <c r="D411" s="17" t="s">
        <v>17</v>
      </c>
      <c r="E411" s="11" t="s">
        <v>400</v>
      </c>
      <c r="F411" s="18">
        <v>7.2</v>
      </c>
      <c r="G411" s="19">
        <v>1201.675</v>
      </c>
      <c r="H411" s="20">
        <f t="shared" si="9"/>
        <v>8652.06</v>
      </c>
    </row>
    <row r="412" spans="1:8" x14ac:dyDescent="0.25">
      <c r="A412" s="11" t="s">
        <v>396</v>
      </c>
      <c r="B412" s="11">
        <v>3</v>
      </c>
      <c r="C412" s="11" t="s">
        <v>401</v>
      </c>
      <c r="D412" s="17" t="s">
        <v>17</v>
      </c>
      <c r="E412" s="11" t="s">
        <v>402</v>
      </c>
      <c r="F412" s="18">
        <v>7.34</v>
      </c>
      <c r="G412" s="19">
        <v>35.700000000000003</v>
      </c>
      <c r="H412" s="20">
        <f t="shared" si="9"/>
        <v>262.04000000000002</v>
      </c>
    </row>
    <row r="413" spans="1:8" x14ac:dyDescent="0.25">
      <c r="A413" s="11" t="s">
        <v>396</v>
      </c>
      <c r="B413" s="11">
        <v>4</v>
      </c>
      <c r="C413" s="11" t="s">
        <v>403</v>
      </c>
      <c r="D413" s="17" t="s">
        <v>119</v>
      </c>
      <c r="E413" s="11" t="s">
        <v>404</v>
      </c>
      <c r="F413" s="18">
        <v>5.35</v>
      </c>
      <c r="G413" s="19">
        <v>495.47</v>
      </c>
      <c r="H413" s="20">
        <f t="shared" si="9"/>
        <v>2650.76</v>
      </c>
    </row>
    <row r="414" spans="1:8" x14ac:dyDescent="0.25">
      <c r="A414" s="11" t="s">
        <v>396</v>
      </c>
      <c r="B414" s="11">
        <v>5</v>
      </c>
      <c r="C414" s="11" t="s">
        <v>405</v>
      </c>
      <c r="D414" s="17" t="s">
        <v>119</v>
      </c>
      <c r="E414" s="11" t="s">
        <v>406</v>
      </c>
      <c r="F414" s="18">
        <v>16.559999999999999</v>
      </c>
      <c r="G414" s="19">
        <v>10</v>
      </c>
      <c r="H414" s="20">
        <f t="shared" si="9"/>
        <v>165.6</v>
      </c>
    </row>
    <row r="415" spans="1:8" x14ac:dyDescent="0.25">
      <c r="A415" s="11" t="s">
        <v>396</v>
      </c>
      <c r="B415" s="11">
        <v>6</v>
      </c>
      <c r="C415" s="11" t="s">
        <v>407</v>
      </c>
      <c r="D415" s="17" t="s">
        <v>119</v>
      </c>
      <c r="E415" s="11" t="s">
        <v>408</v>
      </c>
      <c r="F415" s="18">
        <v>20.81</v>
      </c>
      <c r="G415" s="19">
        <v>15</v>
      </c>
      <c r="H415" s="20">
        <f t="shared" si="9"/>
        <v>312.14999999999998</v>
      </c>
    </row>
    <row r="416" spans="1:8" x14ac:dyDescent="0.25">
      <c r="A416" s="11" t="s">
        <v>396</v>
      </c>
      <c r="B416" s="11">
        <v>7</v>
      </c>
      <c r="C416" s="11" t="s">
        <v>409</v>
      </c>
      <c r="D416" s="17" t="s">
        <v>17</v>
      </c>
      <c r="E416" s="11" t="s">
        <v>410</v>
      </c>
      <c r="F416" s="18">
        <v>11.64</v>
      </c>
      <c r="G416" s="19">
        <v>14.3</v>
      </c>
      <c r="H416" s="20">
        <f t="shared" si="9"/>
        <v>166.45</v>
      </c>
    </row>
    <row r="417" spans="1:8" x14ac:dyDescent="0.25">
      <c r="E417" s="15" t="s">
        <v>37</v>
      </c>
      <c r="F417" s="15"/>
      <c r="G417" s="15"/>
      <c r="H417" s="21">
        <f>SUM(H410:H416)</f>
        <v>19722.41</v>
      </c>
    </row>
    <row r="419" spans="1:8" x14ac:dyDescent="0.25">
      <c r="C419" s="15" t="s">
        <v>8</v>
      </c>
      <c r="D419" s="16" t="s">
        <v>9</v>
      </c>
      <c r="E419" s="15" t="s">
        <v>10</v>
      </c>
    </row>
    <row r="420" spans="1:8" x14ac:dyDescent="0.25">
      <c r="C420" s="15" t="s">
        <v>11</v>
      </c>
      <c r="D420" s="16" t="s">
        <v>38</v>
      </c>
      <c r="E420" s="15" t="s">
        <v>278</v>
      </c>
    </row>
    <row r="421" spans="1:8" x14ac:dyDescent="0.25">
      <c r="C421" s="15" t="s">
        <v>13</v>
      </c>
      <c r="D421" s="16" t="s">
        <v>108</v>
      </c>
      <c r="E421" s="15" t="s">
        <v>362</v>
      </c>
    </row>
    <row r="422" spans="1:8" x14ac:dyDescent="0.25">
      <c r="C422" s="15" t="s">
        <v>89</v>
      </c>
      <c r="D422" s="16" t="s">
        <v>87</v>
      </c>
      <c r="E422" s="15" t="s">
        <v>411</v>
      </c>
    </row>
    <row r="424" spans="1:8" ht="57" x14ac:dyDescent="0.25">
      <c r="A424" s="11" t="s">
        <v>412</v>
      </c>
      <c r="B424" s="11">
        <v>1</v>
      </c>
      <c r="C424" s="11" t="s">
        <v>413</v>
      </c>
      <c r="D424" s="17" t="s">
        <v>27</v>
      </c>
      <c r="E424" s="22" t="s">
        <v>414</v>
      </c>
      <c r="F424" s="18">
        <v>358.03</v>
      </c>
      <c r="G424" s="19">
        <v>11</v>
      </c>
      <c r="H424" s="20">
        <f t="shared" ref="H424:H453" si="10">ROUND(ROUND(F424,2)*ROUND(G424,3),2)</f>
        <v>3938.33</v>
      </c>
    </row>
    <row r="425" spans="1:8" ht="57" x14ac:dyDescent="0.25">
      <c r="A425" s="11" t="s">
        <v>412</v>
      </c>
      <c r="B425" s="11">
        <v>2</v>
      </c>
      <c r="C425" s="11" t="s">
        <v>415</v>
      </c>
      <c r="D425" s="17" t="s">
        <v>27</v>
      </c>
      <c r="E425" s="22" t="s">
        <v>416</v>
      </c>
      <c r="F425" s="18">
        <v>361.64</v>
      </c>
      <c r="G425" s="19">
        <v>4</v>
      </c>
      <c r="H425" s="20">
        <f t="shared" si="10"/>
        <v>1446.56</v>
      </c>
    </row>
    <row r="426" spans="1:8" ht="68.25" x14ac:dyDescent="0.25">
      <c r="A426" s="11" t="s">
        <v>412</v>
      </c>
      <c r="B426" s="11">
        <v>3</v>
      </c>
      <c r="C426" s="11" t="s">
        <v>417</v>
      </c>
      <c r="D426" s="17" t="s">
        <v>27</v>
      </c>
      <c r="E426" s="22" t="s">
        <v>418</v>
      </c>
      <c r="F426" s="18">
        <v>548.39</v>
      </c>
      <c r="G426" s="19">
        <v>5</v>
      </c>
      <c r="H426" s="20">
        <f t="shared" si="10"/>
        <v>2741.95</v>
      </c>
    </row>
    <row r="427" spans="1:8" ht="57" x14ac:dyDescent="0.25">
      <c r="A427" s="11" t="s">
        <v>412</v>
      </c>
      <c r="B427" s="11">
        <v>4</v>
      </c>
      <c r="C427" s="11" t="s">
        <v>419</v>
      </c>
      <c r="D427" s="17" t="s">
        <v>27</v>
      </c>
      <c r="E427" s="22" t="s">
        <v>420</v>
      </c>
      <c r="F427" s="18">
        <v>646.02</v>
      </c>
      <c r="G427" s="19">
        <v>4</v>
      </c>
      <c r="H427" s="20">
        <f t="shared" si="10"/>
        <v>2584.08</v>
      </c>
    </row>
    <row r="428" spans="1:8" ht="90.75" x14ac:dyDescent="0.25">
      <c r="A428" s="11" t="s">
        <v>412</v>
      </c>
      <c r="B428" s="11">
        <v>5</v>
      </c>
      <c r="C428" s="11" t="s">
        <v>421</v>
      </c>
      <c r="D428" s="17" t="s">
        <v>27</v>
      </c>
      <c r="E428" s="22" t="s">
        <v>422</v>
      </c>
      <c r="F428" s="18">
        <v>700.3</v>
      </c>
      <c r="G428" s="19">
        <v>1</v>
      </c>
      <c r="H428" s="20">
        <f t="shared" si="10"/>
        <v>700.3</v>
      </c>
    </row>
    <row r="429" spans="1:8" ht="79.5" x14ac:dyDescent="0.25">
      <c r="A429" s="11" t="s">
        <v>412</v>
      </c>
      <c r="B429" s="11">
        <v>6</v>
      </c>
      <c r="C429" s="11" t="s">
        <v>423</v>
      </c>
      <c r="D429" s="17" t="s">
        <v>27</v>
      </c>
      <c r="E429" s="22" t="s">
        <v>424</v>
      </c>
      <c r="F429" s="18">
        <v>640.47</v>
      </c>
      <c r="G429" s="19">
        <v>1</v>
      </c>
      <c r="H429" s="20">
        <f t="shared" si="10"/>
        <v>640.47</v>
      </c>
    </row>
    <row r="430" spans="1:8" ht="79.5" x14ac:dyDescent="0.25">
      <c r="A430" s="11" t="s">
        <v>412</v>
      </c>
      <c r="B430" s="11">
        <v>7</v>
      </c>
      <c r="C430" s="11" t="s">
        <v>425</v>
      </c>
      <c r="D430" s="17" t="s">
        <v>27</v>
      </c>
      <c r="E430" s="22" t="s">
        <v>426</v>
      </c>
      <c r="F430" s="18">
        <v>142.06</v>
      </c>
      <c r="G430" s="19">
        <v>8</v>
      </c>
      <c r="H430" s="20">
        <f t="shared" si="10"/>
        <v>1136.48</v>
      </c>
    </row>
    <row r="431" spans="1:8" ht="90.75" x14ac:dyDescent="0.25">
      <c r="A431" s="11" t="s">
        <v>412</v>
      </c>
      <c r="B431" s="11">
        <v>8</v>
      </c>
      <c r="C431" s="11" t="s">
        <v>427</v>
      </c>
      <c r="D431" s="17" t="s">
        <v>27</v>
      </c>
      <c r="E431" s="22" t="s">
        <v>428</v>
      </c>
      <c r="F431" s="18">
        <v>508.08</v>
      </c>
      <c r="G431" s="19">
        <v>2</v>
      </c>
      <c r="H431" s="20">
        <f t="shared" si="10"/>
        <v>1016.16</v>
      </c>
    </row>
    <row r="432" spans="1:8" ht="90.75" x14ac:dyDescent="0.25">
      <c r="A432" s="11" t="s">
        <v>412</v>
      </c>
      <c r="B432" s="11">
        <v>9</v>
      </c>
      <c r="C432" s="11" t="s">
        <v>429</v>
      </c>
      <c r="D432" s="17" t="s">
        <v>27</v>
      </c>
      <c r="E432" s="22" t="s">
        <v>430</v>
      </c>
      <c r="F432" s="18">
        <v>212.48</v>
      </c>
      <c r="G432" s="19">
        <v>2</v>
      </c>
      <c r="H432" s="20">
        <f t="shared" si="10"/>
        <v>424.96</v>
      </c>
    </row>
    <row r="433" spans="1:8" ht="57" x14ac:dyDescent="0.25">
      <c r="A433" s="11" t="s">
        <v>412</v>
      </c>
      <c r="B433" s="11">
        <v>10</v>
      </c>
      <c r="C433" s="11" t="s">
        <v>431</v>
      </c>
      <c r="D433" s="17" t="s">
        <v>27</v>
      </c>
      <c r="E433" s="22" t="s">
        <v>432</v>
      </c>
      <c r="F433" s="18">
        <v>366.18</v>
      </c>
      <c r="G433" s="19">
        <v>11</v>
      </c>
      <c r="H433" s="20">
        <f t="shared" si="10"/>
        <v>4027.98</v>
      </c>
    </row>
    <row r="434" spans="1:8" ht="45.75" x14ac:dyDescent="0.25">
      <c r="A434" s="11" t="s">
        <v>412</v>
      </c>
      <c r="B434" s="11">
        <v>11</v>
      </c>
      <c r="C434" s="11" t="s">
        <v>433</v>
      </c>
      <c r="D434" s="17" t="s">
        <v>27</v>
      </c>
      <c r="E434" s="22" t="s">
        <v>434</v>
      </c>
      <c r="F434" s="18">
        <v>423.49</v>
      </c>
      <c r="G434" s="19">
        <v>5</v>
      </c>
      <c r="H434" s="20">
        <f t="shared" si="10"/>
        <v>2117.4499999999998</v>
      </c>
    </row>
    <row r="435" spans="1:8" ht="45.75" x14ac:dyDescent="0.25">
      <c r="A435" s="11" t="s">
        <v>412</v>
      </c>
      <c r="B435" s="11">
        <v>12</v>
      </c>
      <c r="C435" s="11" t="s">
        <v>435</v>
      </c>
      <c r="D435" s="17" t="s">
        <v>27</v>
      </c>
      <c r="E435" s="22" t="s">
        <v>436</v>
      </c>
      <c r="F435" s="18">
        <v>893.25</v>
      </c>
      <c r="G435" s="19">
        <v>1</v>
      </c>
      <c r="H435" s="20">
        <f t="shared" si="10"/>
        <v>893.25</v>
      </c>
    </row>
    <row r="436" spans="1:8" ht="45.75" x14ac:dyDescent="0.25">
      <c r="A436" s="11" t="s">
        <v>412</v>
      </c>
      <c r="B436" s="11">
        <v>13</v>
      </c>
      <c r="C436" s="11" t="s">
        <v>437</v>
      </c>
      <c r="D436" s="17" t="s">
        <v>27</v>
      </c>
      <c r="E436" s="22" t="s">
        <v>438</v>
      </c>
      <c r="F436" s="18">
        <v>866.23</v>
      </c>
      <c r="G436" s="19">
        <v>2</v>
      </c>
      <c r="H436" s="20">
        <f t="shared" si="10"/>
        <v>1732.46</v>
      </c>
    </row>
    <row r="437" spans="1:8" ht="45.75" x14ac:dyDescent="0.25">
      <c r="A437" s="11" t="s">
        <v>412</v>
      </c>
      <c r="B437" s="11">
        <v>14</v>
      </c>
      <c r="C437" s="11" t="s">
        <v>439</v>
      </c>
      <c r="D437" s="17" t="s">
        <v>27</v>
      </c>
      <c r="E437" s="22" t="s">
        <v>440</v>
      </c>
      <c r="F437" s="18">
        <v>357.48</v>
      </c>
      <c r="G437" s="19">
        <v>1</v>
      </c>
      <c r="H437" s="20">
        <f t="shared" si="10"/>
        <v>357.48</v>
      </c>
    </row>
    <row r="438" spans="1:8" ht="57" x14ac:dyDescent="0.25">
      <c r="A438" s="11" t="s">
        <v>412</v>
      </c>
      <c r="B438" s="11">
        <v>15</v>
      </c>
      <c r="C438" s="11" t="s">
        <v>125</v>
      </c>
      <c r="D438" s="17" t="s">
        <v>119</v>
      </c>
      <c r="E438" s="22" t="s">
        <v>126</v>
      </c>
      <c r="F438" s="18">
        <v>43.08</v>
      </c>
      <c r="G438" s="19">
        <v>28.8</v>
      </c>
      <c r="H438" s="20">
        <f t="shared" si="10"/>
        <v>1240.7</v>
      </c>
    </row>
    <row r="439" spans="1:8" ht="68.25" x14ac:dyDescent="0.25">
      <c r="A439" s="11" t="s">
        <v>412</v>
      </c>
      <c r="B439" s="11">
        <v>16</v>
      </c>
      <c r="C439" s="11" t="s">
        <v>441</v>
      </c>
      <c r="D439" s="17" t="s">
        <v>119</v>
      </c>
      <c r="E439" s="22" t="s">
        <v>442</v>
      </c>
      <c r="F439" s="18">
        <v>209.36</v>
      </c>
      <c r="G439" s="19">
        <v>34.25</v>
      </c>
      <c r="H439" s="20">
        <f t="shared" si="10"/>
        <v>7170.58</v>
      </c>
    </row>
    <row r="440" spans="1:8" ht="113.25" x14ac:dyDescent="0.25">
      <c r="A440" s="11" t="s">
        <v>412</v>
      </c>
      <c r="B440" s="11">
        <v>17</v>
      </c>
      <c r="C440" s="11" t="s">
        <v>129</v>
      </c>
      <c r="D440" s="17" t="s">
        <v>119</v>
      </c>
      <c r="E440" s="22" t="s">
        <v>130</v>
      </c>
      <c r="F440" s="18">
        <v>305.32</v>
      </c>
      <c r="G440" s="19">
        <v>86.3</v>
      </c>
      <c r="H440" s="20">
        <f t="shared" si="10"/>
        <v>26349.119999999999</v>
      </c>
    </row>
    <row r="441" spans="1:8" ht="45.75" x14ac:dyDescent="0.25">
      <c r="A441" s="11" t="s">
        <v>412</v>
      </c>
      <c r="B441" s="11">
        <v>18</v>
      </c>
      <c r="C441" s="11" t="s">
        <v>443</v>
      </c>
      <c r="D441" s="17" t="s">
        <v>27</v>
      </c>
      <c r="E441" s="22" t="s">
        <v>444</v>
      </c>
      <c r="F441" s="18">
        <v>402.28</v>
      </c>
      <c r="G441" s="19">
        <v>3</v>
      </c>
      <c r="H441" s="20">
        <f t="shared" si="10"/>
        <v>1206.8399999999999</v>
      </c>
    </row>
    <row r="442" spans="1:8" ht="34.5" x14ac:dyDescent="0.25">
      <c r="A442" s="11" t="s">
        <v>412</v>
      </c>
      <c r="B442" s="11">
        <v>19</v>
      </c>
      <c r="C442" s="11" t="s">
        <v>445</v>
      </c>
      <c r="D442" s="17" t="s">
        <v>119</v>
      </c>
      <c r="E442" s="22" t="s">
        <v>446</v>
      </c>
      <c r="F442" s="18">
        <v>1066.9000000000001</v>
      </c>
      <c r="G442" s="19">
        <v>1</v>
      </c>
      <c r="H442" s="20">
        <f t="shared" si="10"/>
        <v>1066.9000000000001</v>
      </c>
    </row>
    <row r="443" spans="1:8" ht="57" x14ac:dyDescent="0.25">
      <c r="A443" s="11" t="s">
        <v>412</v>
      </c>
      <c r="B443" s="11">
        <v>20</v>
      </c>
      <c r="C443" s="11" t="s">
        <v>447</v>
      </c>
      <c r="D443" s="17" t="s">
        <v>27</v>
      </c>
      <c r="E443" s="22" t="s">
        <v>448</v>
      </c>
      <c r="F443" s="18">
        <v>245.9</v>
      </c>
      <c r="G443" s="19">
        <v>1</v>
      </c>
      <c r="H443" s="20">
        <f t="shared" si="10"/>
        <v>245.9</v>
      </c>
    </row>
    <row r="444" spans="1:8" ht="34.5" x14ac:dyDescent="0.25">
      <c r="A444" s="11" t="s">
        <v>412</v>
      </c>
      <c r="B444" s="11">
        <v>21</v>
      </c>
      <c r="C444" s="11" t="s">
        <v>449</v>
      </c>
      <c r="D444" s="17" t="s">
        <v>27</v>
      </c>
      <c r="E444" s="22" t="s">
        <v>450</v>
      </c>
      <c r="F444" s="18">
        <v>169.67</v>
      </c>
      <c r="G444" s="19">
        <v>1</v>
      </c>
      <c r="H444" s="20">
        <f t="shared" si="10"/>
        <v>169.67</v>
      </c>
    </row>
    <row r="445" spans="1:8" ht="57" x14ac:dyDescent="0.25">
      <c r="A445" s="11" t="s">
        <v>412</v>
      </c>
      <c r="B445" s="11">
        <v>22</v>
      </c>
      <c r="C445" s="11" t="s">
        <v>451</v>
      </c>
      <c r="D445" s="17" t="s">
        <v>27</v>
      </c>
      <c r="E445" s="22" t="s">
        <v>452</v>
      </c>
      <c r="F445" s="18">
        <v>740.77</v>
      </c>
      <c r="G445" s="19">
        <v>1</v>
      </c>
      <c r="H445" s="20">
        <f t="shared" si="10"/>
        <v>740.77</v>
      </c>
    </row>
    <row r="446" spans="1:8" ht="45.75" x14ac:dyDescent="0.25">
      <c r="A446" s="11" t="s">
        <v>412</v>
      </c>
      <c r="B446" s="11">
        <v>23</v>
      </c>
      <c r="C446" s="11" t="s">
        <v>453</v>
      </c>
      <c r="D446" s="17" t="s">
        <v>27</v>
      </c>
      <c r="E446" s="22" t="s">
        <v>454</v>
      </c>
      <c r="F446" s="18">
        <v>1430.54</v>
      </c>
      <c r="G446" s="19">
        <v>1</v>
      </c>
      <c r="H446" s="20">
        <f t="shared" si="10"/>
        <v>1430.54</v>
      </c>
    </row>
    <row r="447" spans="1:8" ht="45.75" x14ac:dyDescent="0.25">
      <c r="A447" s="11" t="s">
        <v>412</v>
      </c>
      <c r="B447" s="11">
        <v>24</v>
      </c>
      <c r="C447" s="11" t="s">
        <v>455</v>
      </c>
      <c r="D447" s="17" t="s">
        <v>27</v>
      </c>
      <c r="E447" s="22" t="s">
        <v>456</v>
      </c>
      <c r="F447" s="18">
        <v>734.66</v>
      </c>
      <c r="G447" s="19">
        <v>1</v>
      </c>
      <c r="H447" s="20">
        <f t="shared" si="10"/>
        <v>734.66</v>
      </c>
    </row>
    <row r="448" spans="1:8" ht="34.5" x14ac:dyDescent="0.25">
      <c r="A448" s="11" t="s">
        <v>412</v>
      </c>
      <c r="B448" s="11">
        <v>25</v>
      </c>
      <c r="C448" s="11" t="s">
        <v>457</v>
      </c>
      <c r="D448" s="17" t="s">
        <v>27</v>
      </c>
      <c r="E448" s="22" t="s">
        <v>458</v>
      </c>
      <c r="F448" s="18">
        <v>318.25</v>
      </c>
      <c r="G448" s="19">
        <v>1</v>
      </c>
      <c r="H448" s="20">
        <f t="shared" si="10"/>
        <v>318.25</v>
      </c>
    </row>
    <row r="449" spans="1:8" ht="34.5" x14ac:dyDescent="0.25">
      <c r="A449" s="11" t="s">
        <v>412</v>
      </c>
      <c r="B449" s="11">
        <v>26</v>
      </c>
      <c r="C449" s="11" t="s">
        <v>459</v>
      </c>
      <c r="D449" s="17" t="s">
        <v>27</v>
      </c>
      <c r="E449" s="22" t="s">
        <v>460</v>
      </c>
      <c r="F449" s="18">
        <v>310.7</v>
      </c>
      <c r="G449" s="19">
        <v>1</v>
      </c>
      <c r="H449" s="20">
        <f t="shared" si="10"/>
        <v>310.7</v>
      </c>
    </row>
    <row r="450" spans="1:8" ht="45.75" x14ac:dyDescent="0.25">
      <c r="A450" s="11" t="s">
        <v>412</v>
      </c>
      <c r="B450" s="11">
        <v>27</v>
      </c>
      <c r="C450" s="11" t="s">
        <v>461</v>
      </c>
      <c r="D450" s="17" t="s">
        <v>27</v>
      </c>
      <c r="E450" s="22" t="s">
        <v>462</v>
      </c>
      <c r="F450" s="18">
        <v>361.11</v>
      </c>
      <c r="G450" s="19">
        <v>1</v>
      </c>
      <c r="H450" s="20">
        <f t="shared" si="10"/>
        <v>361.11</v>
      </c>
    </row>
    <row r="451" spans="1:8" ht="45.75" x14ac:dyDescent="0.25">
      <c r="A451" s="11" t="s">
        <v>412</v>
      </c>
      <c r="B451" s="11">
        <v>28</v>
      </c>
      <c r="C451" s="11" t="s">
        <v>463</v>
      </c>
      <c r="D451" s="17" t="s">
        <v>27</v>
      </c>
      <c r="E451" s="22" t="s">
        <v>464</v>
      </c>
      <c r="F451" s="18">
        <v>55.27</v>
      </c>
      <c r="G451" s="19">
        <v>18</v>
      </c>
      <c r="H451" s="20">
        <f t="shared" si="10"/>
        <v>994.86</v>
      </c>
    </row>
    <row r="452" spans="1:8" ht="34.5" x14ac:dyDescent="0.25">
      <c r="A452" s="11" t="s">
        <v>412</v>
      </c>
      <c r="B452" s="11">
        <v>29</v>
      </c>
      <c r="C452" s="11" t="s">
        <v>465</v>
      </c>
      <c r="D452" s="17" t="s">
        <v>27</v>
      </c>
      <c r="E452" s="22" t="s">
        <v>466</v>
      </c>
      <c r="F452" s="18">
        <v>172.65</v>
      </c>
      <c r="G452" s="19">
        <v>6</v>
      </c>
      <c r="H452" s="20">
        <f t="shared" si="10"/>
        <v>1035.9000000000001</v>
      </c>
    </row>
    <row r="453" spans="1:8" ht="34.5" x14ac:dyDescent="0.25">
      <c r="A453" s="11" t="s">
        <v>412</v>
      </c>
      <c r="B453" s="11">
        <v>30</v>
      </c>
      <c r="C453" s="11" t="s">
        <v>467</v>
      </c>
      <c r="D453" s="17" t="s">
        <v>27</v>
      </c>
      <c r="E453" s="22" t="s">
        <v>468</v>
      </c>
      <c r="F453" s="18">
        <v>174.01</v>
      </c>
      <c r="G453" s="19">
        <v>1</v>
      </c>
      <c r="H453" s="20">
        <f t="shared" si="10"/>
        <v>174.01</v>
      </c>
    </row>
    <row r="454" spans="1:8" x14ac:dyDescent="0.25">
      <c r="E454" s="15" t="s">
        <v>37</v>
      </c>
      <c r="F454" s="15"/>
      <c r="G454" s="15"/>
      <c r="H454" s="21">
        <f>SUM(H424:H453)</f>
        <v>67308.419999999984</v>
      </c>
    </row>
    <row r="456" spans="1:8" x14ac:dyDescent="0.25">
      <c r="C456" s="15" t="s">
        <v>8</v>
      </c>
      <c r="D456" s="16" t="s">
        <v>9</v>
      </c>
      <c r="E456" s="15" t="s">
        <v>10</v>
      </c>
    </row>
    <row r="457" spans="1:8" x14ac:dyDescent="0.25">
      <c r="C457" s="15" t="s">
        <v>11</v>
      </c>
      <c r="D457" s="16" t="s">
        <v>38</v>
      </c>
      <c r="E457" s="15" t="s">
        <v>278</v>
      </c>
    </row>
    <row r="458" spans="1:8" x14ac:dyDescent="0.25">
      <c r="C458" s="15" t="s">
        <v>13</v>
      </c>
      <c r="D458" s="16" t="s">
        <v>131</v>
      </c>
      <c r="E458" s="15" t="s">
        <v>469</v>
      </c>
    </row>
    <row r="459" spans="1:8" x14ac:dyDescent="0.25">
      <c r="C459" s="15" t="s">
        <v>89</v>
      </c>
      <c r="D459" s="16" t="s">
        <v>9</v>
      </c>
      <c r="E459" s="15" t="s">
        <v>133</v>
      </c>
    </row>
    <row r="461" spans="1:8" ht="45.75" x14ac:dyDescent="0.25">
      <c r="A461" s="11" t="s">
        <v>470</v>
      </c>
      <c r="B461" s="11">
        <v>1</v>
      </c>
      <c r="C461" s="11" t="s">
        <v>135</v>
      </c>
      <c r="D461" s="17" t="s">
        <v>136</v>
      </c>
      <c r="E461" s="22" t="s">
        <v>137</v>
      </c>
      <c r="F461" s="18">
        <v>0</v>
      </c>
      <c r="G461" s="19">
        <v>0</v>
      </c>
      <c r="H461" s="20">
        <f>ROUND(ROUND(F461,2)*ROUND(G461,3),2)</f>
        <v>0</v>
      </c>
    </row>
    <row r="462" spans="1:8" ht="237" x14ac:dyDescent="0.25">
      <c r="A462" s="11" t="s">
        <v>470</v>
      </c>
      <c r="B462" s="11">
        <v>2</v>
      </c>
      <c r="C462" s="11" t="s">
        <v>138</v>
      </c>
      <c r="D462" s="17" t="s">
        <v>136</v>
      </c>
      <c r="E462" s="22" t="s">
        <v>139</v>
      </c>
      <c r="F462" s="18">
        <v>1505.07</v>
      </c>
      <c r="G462" s="19">
        <v>0</v>
      </c>
      <c r="H462" s="20">
        <f>ROUND(ROUND(F462,2)*ROUND(G462,3),2)</f>
        <v>0</v>
      </c>
    </row>
    <row r="463" spans="1:8" x14ac:dyDescent="0.25">
      <c r="E463" s="15" t="s">
        <v>37</v>
      </c>
      <c r="F463" s="15"/>
      <c r="G463" s="15"/>
      <c r="H463" s="21">
        <f>SUM(H461:H462)</f>
        <v>0</v>
      </c>
    </row>
    <row r="465" spans="1:8" x14ac:dyDescent="0.25">
      <c r="C465" s="15" t="s">
        <v>8</v>
      </c>
      <c r="D465" s="16" t="s">
        <v>9</v>
      </c>
      <c r="E465" s="15" t="s">
        <v>10</v>
      </c>
    </row>
    <row r="466" spans="1:8" x14ac:dyDescent="0.25">
      <c r="C466" s="15" t="s">
        <v>11</v>
      </c>
      <c r="D466" s="16" t="s">
        <v>38</v>
      </c>
      <c r="E466" s="15" t="s">
        <v>278</v>
      </c>
    </row>
    <row r="467" spans="1:8" x14ac:dyDescent="0.25">
      <c r="C467" s="15" t="s">
        <v>13</v>
      </c>
      <c r="D467" s="16" t="s">
        <v>131</v>
      </c>
      <c r="E467" s="15" t="s">
        <v>469</v>
      </c>
    </row>
    <row r="468" spans="1:8" x14ac:dyDescent="0.25">
      <c r="C468" s="15" t="s">
        <v>89</v>
      </c>
      <c r="D468" s="16" t="s">
        <v>38</v>
      </c>
      <c r="E468" s="15" t="s">
        <v>471</v>
      </c>
    </row>
    <row r="469" spans="1:8" x14ac:dyDescent="0.25">
      <c r="C469" s="15" t="s">
        <v>141</v>
      </c>
      <c r="D469" s="16" t="s">
        <v>9</v>
      </c>
      <c r="E469" s="15" t="s">
        <v>149</v>
      </c>
    </row>
    <row r="471" spans="1:8" x14ac:dyDescent="0.25">
      <c r="A471" s="11" t="s">
        <v>472</v>
      </c>
      <c r="B471" s="11">
        <v>1</v>
      </c>
      <c r="C471" s="11" t="s">
        <v>473</v>
      </c>
      <c r="D471" s="17" t="s">
        <v>27</v>
      </c>
      <c r="E471" s="11" t="s">
        <v>152</v>
      </c>
      <c r="F471" s="18">
        <v>352.88</v>
      </c>
      <c r="G471" s="19">
        <v>1</v>
      </c>
      <c r="H471" s="20">
        <f t="shared" ref="H471:H478" si="11">ROUND(ROUND(F471,2)*ROUND(G471,3),2)</f>
        <v>352.88</v>
      </c>
    </row>
    <row r="472" spans="1:8" x14ac:dyDescent="0.25">
      <c r="A472" s="11" t="s">
        <v>472</v>
      </c>
      <c r="B472" s="11">
        <v>2</v>
      </c>
      <c r="C472" s="11" t="s">
        <v>474</v>
      </c>
      <c r="D472" s="17" t="s">
        <v>27</v>
      </c>
      <c r="E472" s="11" t="s">
        <v>475</v>
      </c>
      <c r="F472" s="18">
        <v>216.76</v>
      </c>
      <c r="G472" s="19">
        <v>1</v>
      </c>
      <c r="H472" s="20">
        <f t="shared" si="11"/>
        <v>216.76</v>
      </c>
    </row>
    <row r="473" spans="1:8" ht="147" x14ac:dyDescent="0.25">
      <c r="A473" s="11" t="s">
        <v>472</v>
      </c>
      <c r="B473" s="11">
        <v>3</v>
      </c>
      <c r="C473" s="11" t="s">
        <v>476</v>
      </c>
      <c r="D473" s="17" t="s">
        <v>136</v>
      </c>
      <c r="E473" s="22" t="s">
        <v>477</v>
      </c>
      <c r="F473" s="18">
        <v>10101.25</v>
      </c>
      <c r="G473" s="19">
        <v>1</v>
      </c>
      <c r="H473" s="20">
        <f t="shared" si="11"/>
        <v>10101.25</v>
      </c>
    </row>
    <row r="474" spans="1:8" ht="147" x14ac:dyDescent="0.25">
      <c r="A474" s="11" t="s">
        <v>472</v>
      </c>
      <c r="B474" s="11">
        <v>4</v>
      </c>
      <c r="C474" s="11" t="s">
        <v>478</v>
      </c>
      <c r="D474" s="17" t="s">
        <v>136</v>
      </c>
      <c r="E474" s="22" t="s">
        <v>479</v>
      </c>
      <c r="F474" s="18">
        <v>4179.07</v>
      </c>
      <c r="G474" s="19">
        <v>1</v>
      </c>
      <c r="H474" s="20">
        <f t="shared" si="11"/>
        <v>4179.07</v>
      </c>
    </row>
    <row r="475" spans="1:8" x14ac:dyDescent="0.25">
      <c r="A475" s="11" t="s">
        <v>472</v>
      </c>
      <c r="B475" s="11">
        <v>5</v>
      </c>
      <c r="C475" s="11" t="s">
        <v>480</v>
      </c>
      <c r="D475" s="17" t="s">
        <v>27</v>
      </c>
      <c r="E475" s="11" t="s">
        <v>481</v>
      </c>
      <c r="F475" s="18">
        <v>164.72</v>
      </c>
      <c r="G475" s="19">
        <v>1</v>
      </c>
      <c r="H475" s="20">
        <f t="shared" si="11"/>
        <v>164.72</v>
      </c>
    </row>
    <row r="476" spans="1:8" x14ac:dyDescent="0.25">
      <c r="A476" s="11" t="s">
        <v>472</v>
      </c>
      <c r="B476" s="11">
        <v>6</v>
      </c>
      <c r="C476" s="11" t="s">
        <v>482</v>
      </c>
      <c r="D476" s="17" t="s">
        <v>27</v>
      </c>
      <c r="E476" s="11" t="s">
        <v>483</v>
      </c>
      <c r="F476" s="18">
        <v>105</v>
      </c>
      <c r="G476" s="19">
        <v>1</v>
      </c>
      <c r="H476" s="20">
        <f t="shared" si="11"/>
        <v>105</v>
      </c>
    </row>
    <row r="477" spans="1:8" x14ac:dyDescent="0.25">
      <c r="A477" s="11" t="s">
        <v>472</v>
      </c>
      <c r="B477" s="11">
        <v>7</v>
      </c>
      <c r="C477" s="11" t="s">
        <v>484</v>
      </c>
      <c r="D477" s="17" t="s">
        <v>27</v>
      </c>
      <c r="E477" s="11" t="s">
        <v>485</v>
      </c>
      <c r="F477" s="18">
        <v>510.77</v>
      </c>
      <c r="G477" s="19">
        <v>1</v>
      </c>
      <c r="H477" s="20">
        <f t="shared" si="11"/>
        <v>510.77</v>
      </c>
    </row>
    <row r="478" spans="1:8" x14ac:dyDescent="0.25">
      <c r="A478" s="11" t="s">
        <v>472</v>
      </c>
      <c r="B478" s="11">
        <v>8</v>
      </c>
      <c r="C478" s="11" t="s">
        <v>486</v>
      </c>
      <c r="D478" s="17" t="s">
        <v>27</v>
      </c>
      <c r="E478" s="11" t="s">
        <v>487</v>
      </c>
      <c r="F478" s="18">
        <v>227.45</v>
      </c>
      <c r="G478" s="19">
        <v>1</v>
      </c>
      <c r="H478" s="20">
        <f t="shared" si="11"/>
        <v>227.45</v>
      </c>
    </row>
    <row r="479" spans="1:8" x14ac:dyDescent="0.25">
      <c r="E479" s="15" t="s">
        <v>37</v>
      </c>
      <c r="F479" s="15"/>
      <c r="G479" s="15"/>
      <c r="H479" s="21">
        <f>SUM(H471:H478)</f>
        <v>15857.9</v>
      </c>
    </row>
    <row r="481" spans="1:8" x14ac:dyDescent="0.25">
      <c r="C481" s="15" t="s">
        <v>8</v>
      </c>
      <c r="D481" s="16" t="s">
        <v>9</v>
      </c>
      <c r="E481" s="15" t="s">
        <v>10</v>
      </c>
    </row>
    <row r="482" spans="1:8" x14ac:dyDescent="0.25">
      <c r="C482" s="15" t="s">
        <v>11</v>
      </c>
      <c r="D482" s="16" t="s">
        <v>38</v>
      </c>
      <c r="E482" s="15" t="s">
        <v>278</v>
      </c>
    </row>
    <row r="483" spans="1:8" x14ac:dyDescent="0.25">
      <c r="C483" s="15" t="s">
        <v>13</v>
      </c>
      <c r="D483" s="16" t="s">
        <v>131</v>
      </c>
      <c r="E483" s="15" t="s">
        <v>469</v>
      </c>
    </row>
    <row r="484" spans="1:8" x14ac:dyDescent="0.25">
      <c r="C484" s="15" t="s">
        <v>89</v>
      </c>
      <c r="D484" s="16" t="s">
        <v>38</v>
      </c>
      <c r="E484" s="15" t="s">
        <v>471</v>
      </c>
    </row>
    <row r="485" spans="1:8" x14ac:dyDescent="0.25">
      <c r="C485" s="15" t="s">
        <v>141</v>
      </c>
      <c r="D485" s="16" t="s">
        <v>38</v>
      </c>
      <c r="E485" s="15" t="s">
        <v>142</v>
      </c>
    </row>
    <row r="487" spans="1:8" x14ac:dyDescent="0.25">
      <c r="A487" s="11" t="s">
        <v>488</v>
      </c>
      <c r="B487" s="11">
        <v>1</v>
      </c>
      <c r="C487" s="11" t="s">
        <v>489</v>
      </c>
      <c r="D487" s="17" t="s">
        <v>119</v>
      </c>
      <c r="E487" s="11" t="s">
        <v>490</v>
      </c>
      <c r="F487" s="18">
        <v>8.42</v>
      </c>
      <c r="G487" s="19">
        <v>2</v>
      </c>
      <c r="H487" s="20">
        <f t="shared" ref="H487:H503" si="12">ROUND(ROUND(F487,2)*ROUND(G487,3),2)</f>
        <v>16.84</v>
      </c>
    </row>
    <row r="488" spans="1:8" x14ac:dyDescent="0.25">
      <c r="A488" s="11" t="s">
        <v>488</v>
      </c>
      <c r="B488" s="11">
        <v>2</v>
      </c>
      <c r="C488" s="11" t="s">
        <v>491</v>
      </c>
      <c r="D488" s="17" t="s">
        <v>119</v>
      </c>
      <c r="E488" s="11" t="s">
        <v>492</v>
      </c>
      <c r="F488" s="18">
        <v>25.62</v>
      </c>
      <c r="G488" s="19">
        <v>2</v>
      </c>
      <c r="H488" s="20">
        <f t="shared" si="12"/>
        <v>51.24</v>
      </c>
    </row>
    <row r="489" spans="1:8" x14ac:dyDescent="0.25">
      <c r="A489" s="11" t="s">
        <v>488</v>
      </c>
      <c r="B489" s="11">
        <v>3</v>
      </c>
      <c r="C489" s="11" t="s">
        <v>493</v>
      </c>
      <c r="D489" s="17" t="s">
        <v>119</v>
      </c>
      <c r="E489" s="11" t="s">
        <v>494</v>
      </c>
      <c r="F489" s="18">
        <v>8.42</v>
      </c>
      <c r="G489" s="19">
        <v>7</v>
      </c>
      <c r="H489" s="20">
        <f t="shared" si="12"/>
        <v>58.94</v>
      </c>
    </row>
    <row r="490" spans="1:8" x14ac:dyDescent="0.25">
      <c r="A490" s="11" t="s">
        <v>488</v>
      </c>
      <c r="B490" s="11">
        <v>4</v>
      </c>
      <c r="C490" s="11" t="s">
        <v>495</v>
      </c>
      <c r="D490" s="17" t="s">
        <v>119</v>
      </c>
      <c r="E490" s="11" t="s">
        <v>496</v>
      </c>
      <c r="F490" s="18">
        <v>25.62</v>
      </c>
      <c r="G490" s="19">
        <v>5</v>
      </c>
      <c r="H490" s="20">
        <f t="shared" si="12"/>
        <v>128.1</v>
      </c>
    </row>
    <row r="491" spans="1:8" x14ac:dyDescent="0.25">
      <c r="A491" s="11" t="s">
        <v>488</v>
      </c>
      <c r="B491" s="11">
        <v>5</v>
      </c>
      <c r="C491" s="11" t="s">
        <v>497</v>
      </c>
      <c r="D491" s="17" t="s">
        <v>119</v>
      </c>
      <c r="E491" s="11" t="s">
        <v>155</v>
      </c>
      <c r="F491" s="18">
        <v>1.69</v>
      </c>
      <c r="G491" s="19">
        <v>2049</v>
      </c>
      <c r="H491" s="20">
        <f t="shared" si="12"/>
        <v>3462.81</v>
      </c>
    </row>
    <row r="492" spans="1:8" x14ac:dyDescent="0.25">
      <c r="A492" s="11" t="s">
        <v>488</v>
      </c>
      <c r="B492" s="11">
        <v>6</v>
      </c>
      <c r="C492" s="11" t="s">
        <v>498</v>
      </c>
      <c r="D492" s="17" t="s">
        <v>119</v>
      </c>
      <c r="E492" s="11" t="s">
        <v>499</v>
      </c>
      <c r="F492" s="18">
        <v>2.09</v>
      </c>
      <c r="G492" s="19">
        <v>95</v>
      </c>
      <c r="H492" s="20">
        <f t="shared" si="12"/>
        <v>198.55</v>
      </c>
    </row>
    <row r="493" spans="1:8" x14ac:dyDescent="0.25">
      <c r="A493" s="11" t="s">
        <v>488</v>
      </c>
      <c r="B493" s="11">
        <v>7</v>
      </c>
      <c r="C493" s="11" t="s">
        <v>500</v>
      </c>
      <c r="D493" s="17" t="s">
        <v>119</v>
      </c>
      <c r="E493" s="11" t="s">
        <v>157</v>
      </c>
      <c r="F493" s="18">
        <v>2.67</v>
      </c>
      <c r="G493" s="19">
        <v>270</v>
      </c>
      <c r="H493" s="20">
        <f t="shared" si="12"/>
        <v>720.9</v>
      </c>
    </row>
    <row r="494" spans="1:8" x14ac:dyDescent="0.25">
      <c r="A494" s="11" t="s">
        <v>488</v>
      </c>
      <c r="B494" s="11">
        <v>8</v>
      </c>
      <c r="C494" s="11" t="s">
        <v>501</v>
      </c>
      <c r="D494" s="17" t="s">
        <v>119</v>
      </c>
      <c r="E494" s="11" t="s">
        <v>502</v>
      </c>
      <c r="F494" s="18">
        <v>2.09</v>
      </c>
      <c r="G494" s="19">
        <v>490</v>
      </c>
      <c r="H494" s="20">
        <f t="shared" si="12"/>
        <v>1024.0999999999999</v>
      </c>
    </row>
    <row r="495" spans="1:8" x14ac:dyDescent="0.25">
      <c r="A495" s="11" t="s">
        <v>488</v>
      </c>
      <c r="B495" s="11">
        <v>9</v>
      </c>
      <c r="C495" s="11" t="s">
        <v>503</v>
      </c>
      <c r="D495" s="17" t="s">
        <v>119</v>
      </c>
      <c r="E495" s="11" t="s">
        <v>159</v>
      </c>
      <c r="F495" s="18">
        <v>2.09</v>
      </c>
      <c r="G495" s="19">
        <v>171</v>
      </c>
      <c r="H495" s="20">
        <f t="shared" si="12"/>
        <v>357.39</v>
      </c>
    </row>
    <row r="496" spans="1:8" x14ac:dyDescent="0.25">
      <c r="A496" s="11" t="s">
        <v>488</v>
      </c>
      <c r="B496" s="11">
        <v>10</v>
      </c>
      <c r="C496" s="11" t="s">
        <v>504</v>
      </c>
      <c r="D496" s="17" t="s">
        <v>119</v>
      </c>
      <c r="E496" s="11" t="s">
        <v>161</v>
      </c>
      <c r="F496" s="18">
        <v>1.65</v>
      </c>
      <c r="G496" s="19">
        <v>171</v>
      </c>
      <c r="H496" s="20">
        <f t="shared" si="12"/>
        <v>282.14999999999998</v>
      </c>
    </row>
    <row r="497" spans="1:8" x14ac:dyDescent="0.25">
      <c r="A497" s="11" t="s">
        <v>488</v>
      </c>
      <c r="B497" s="11">
        <v>11</v>
      </c>
      <c r="C497" s="11" t="s">
        <v>505</v>
      </c>
      <c r="D497" s="17" t="s">
        <v>119</v>
      </c>
      <c r="E497" s="11" t="s">
        <v>506</v>
      </c>
      <c r="F497" s="18">
        <v>3.06</v>
      </c>
      <c r="G497" s="19">
        <v>23</v>
      </c>
      <c r="H497" s="20">
        <f t="shared" si="12"/>
        <v>70.38</v>
      </c>
    </row>
    <row r="498" spans="1:8" x14ac:dyDescent="0.25">
      <c r="A498" s="11" t="s">
        <v>488</v>
      </c>
      <c r="B498" s="11">
        <v>12</v>
      </c>
      <c r="C498" s="11" t="s">
        <v>507</v>
      </c>
      <c r="D498" s="17" t="s">
        <v>119</v>
      </c>
      <c r="E498" s="11" t="s">
        <v>508</v>
      </c>
      <c r="F498" s="18">
        <v>4.42</v>
      </c>
      <c r="G498" s="19">
        <v>33</v>
      </c>
      <c r="H498" s="20">
        <f t="shared" si="12"/>
        <v>145.86000000000001</v>
      </c>
    </row>
    <row r="499" spans="1:8" x14ac:dyDescent="0.25">
      <c r="A499" s="11" t="s">
        <v>488</v>
      </c>
      <c r="B499" s="11">
        <v>13</v>
      </c>
      <c r="C499" s="11" t="s">
        <v>509</v>
      </c>
      <c r="D499" s="17" t="s">
        <v>119</v>
      </c>
      <c r="E499" s="11" t="s">
        <v>510</v>
      </c>
      <c r="F499" s="18">
        <v>2.8</v>
      </c>
      <c r="G499" s="19">
        <v>6</v>
      </c>
      <c r="H499" s="20">
        <f t="shared" si="12"/>
        <v>16.8</v>
      </c>
    </row>
    <row r="500" spans="1:8" x14ac:dyDescent="0.25">
      <c r="A500" s="11" t="s">
        <v>488</v>
      </c>
      <c r="B500" s="11">
        <v>14</v>
      </c>
      <c r="C500" s="11" t="s">
        <v>511</v>
      </c>
      <c r="D500" s="17" t="s">
        <v>119</v>
      </c>
      <c r="E500" s="11" t="s">
        <v>512</v>
      </c>
      <c r="F500" s="18">
        <v>3.79</v>
      </c>
      <c r="G500" s="19">
        <v>2</v>
      </c>
      <c r="H500" s="20">
        <f t="shared" si="12"/>
        <v>7.58</v>
      </c>
    </row>
    <row r="501" spans="1:8" x14ac:dyDescent="0.25">
      <c r="A501" s="11" t="s">
        <v>488</v>
      </c>
      <c r="B501" s="11">
        <v>15</v>
      </c>
      <c r="C501" s="11" t="s">
        <v>513</v>
      </c>
      <c r="D501" s="17" t="s">
        <v>119</v>
      </c>
      <c r="E501" s="11" t="s">
        <v>514</v>
      </c>
      <c r="F501" s="18">
        <v>5.71</v>
      </c>
      <c r="G501" s="19">
        <v>165</v>
      </c>
      <c r="H501" s="20">
        <f t="shared" si="12"/>
        <v>942.15</v>
      </c>
    </row>
    <row r="502" spans="1:8" x14ac:dyDescent="0.25">
      <c r="A502" s="11" t="s">
        <v>488</v>
      </c>
      <c r="B502" s="11">
        <v>16</v>
      </c>
      <c r="C502" s="11" t="s">
        <v>515</v>
      </c>
      <c r="D502" s="17" t="s">
        <v>119</v>
      </c>
      <c r="E502" s="11" t="s">
        <v>516</v>
      </c>
      <c r="F502" s="18">
        <v>18.3</v>
      </c>
      <c r="G502" s="19">
        <v>462</v>
      </c>
      <c r="H502" s="20">
        <f t="shared" si="12"/>
        <v>8454.6</v>
      </c>
    </row>
    <row r="503" spans="1:8" x14ac:dyDescent="0.25">
      <c r="A503" s="11" t="s">
        <v>488</v>
      </c>
      <c r="B503" s="11">
        <v>17</v>
      </c>
      <c r="C503" s="11" t="s">
        <v>517</v>
      </c>
      <c r="D503" s="17" t="s">
        <v>119</v>
      </c>
      <c r="E503" s="11" t="s">
        <v>518</v>
      </c>
      <c r="F503" s="18">
        <v>19.309999999999999</v>
      </c>
      <c r="G503" s="19">
        <v>5</v>
      </c>
      <c r="H503" s="20">
        <f t="shared" si="12"/>
        <v>96.55</v>
      </c>
    </row>
    <row r="504" spans="1:8" x14ac:dyDescent="0.25">
      <c r="E504" s="15" t="s">
        <v>37</v>
      </c>
      <c r="F504" s="15"/>
      <c r="G504" s="15"/>
      <c r="H504" s="21">
        <f>SUM(H487:H503)</f>
        <v>16034.939999999999</v>
      </c>
    </row>
    <row r="506" spans="1:8" x14ac:dyDescent="0.25">
      <c r="C506" s="15" t="s">
        <v>8</v>
      </c>
      <c r="D506" s="16" t="s">
        <v>9</v>
      </c>
      <c r="E506" s="15" t="s">
        <v>10</v>
      </c>
    </row>
    <row r="507" spans="1:8" x14ac:dyDescent="0.25">
      <c r="C507" s="15" t="s">
        <v>11</v>
      </c>
      <c r="D507" s="16" t="s">
        <v>38</v>
      </c>
      <c r="E507" s="15" t="s">
        <v>278</v>
      </c>
    </row>
    <row r="508" spans="1:8" x14ac:dyDescent="0.25">
      <c r="C508" s="15" t="s">
        <v>13</v>
      </c>
      <c r="D508" s="16" t="s">
        <v>131</v>
      </c>
      <c r="E508" s="15" t="s">
        <v>469</v>
      </c>
    </row>
    <row r="509" spans="1:8" x14ac:dyDescent="0.25">
      <c r="C509" s="15" t="s">
        <v>89</v>
      </c>
      <c r="D509" s="16" t="s">
        <v>38</v>
      </c>
      <c r="E509" s="15" t="s">
        <v>471</v>
      </c>
    </row>
    <row r="510" spans="1:8" x14ac:dyDescent="0.25">
      <c r="C510" s="15" t="s">
        <v>141</v>
      </c>
      <c r="D510" s="16" t="s">
        <v>49</v>
      </c>
      <c r="E510" s="15" t="s">
        <v>164</v>
      </c>
    </row>
    <row r="512" spans="1:8" x14ac:dyDescent="0.25">
      <c r="A512" s="11" t="s">
        <v>519</v>
      </c>
      <c r="B512" s="11">
        <v>1</v>
      </c>
      <c r="C512" s="11" t="s">
        <v>520</v>
      </c>
      <c r="D512" s="17" t="s">
        <v>27</v>
      </c>
      <c r="E512" s="11" t="s">
        <v>167</v>
      </c>
      <c r="F512" s="18">
        <v>17.670000000000002</v>
      </c>
      <c r="G512" s="19">
        <v>54</v>
      </c>
      <c r="H512" s="20">
        <f>ROUND(ROUND(F512,2)*ROUND(G512,3),2)</f>
        <v>954.18</v>
      </c>
    </row>
    <row r="513" spans="1:8" ht="79.5" x14ac:dyDescent="0.25">
      <c r="A513" s="11" t="s">
        <v>519</v>
      </c>
      <c r="B513" s="11">
        <v>2</v>
      </c>
      <c r="C513" s="11" t="s">
        <v>521</v>
      </c>
      <c r="D513" s="17" t="s">
        <v>27</v>
      </c>
      <c r="E513" s="22" t="s">
        <v>522</v>
      </c>
      <c r="F513" s="18">
        <v>85.98</v>
      </c>
      <c r="G513" s="19">
        <v>5</v>
      </c>
      <c r="H513" s="20">
        <f>ROUND(ROUND(F513,2)*ROUND(G513,3),2)</f>
        <v>429.9</v>
      </c>
    </row>
    <row r="514" spans="1:8" x14ac:dyDescent="0.25">
      <c r="E514" s="15" t="s">
        <v>37</v>
      </c>
      <c r="F514" s="15"/>
      <c r="G514" s="15"/>
      <c r="H514" s="21">
        <f>SUM(H512:H513)</f>
        <v>1384.08</v>
      </c>
    </row>
    <row r="516" spans="1:8" x14ac:dyDescent="0.25">
      <c r="C516" s="15" t="s">
        <v>8</v>
      </c>
      <c r="D516" s="16" t="s">
        <v>9</v>
      </c>
      <c r="E516" s="15" t="s">
        <v>10</v>
      </c>
    </row>
    <row r="517" spans="1:8" x14ac:dyDescent="0.25">
      <c r="C517" s="15" t="s">
        <v>11</v>
      </c>
      <c r="D517" s="16" t="s">
        <v>38</v>
      </c>
      <c r="E517" s="15" t="s">
        <v>278</v>
      </c>
    </row>
    <row r="518" spans="1:8" x14ac:dyDescent="0.25">
      <c r="C518" s="15" t="s">
        <v>13</v>
      </c>
      <c r="D518" s="16" t="s">
        <v>131</v>
      </c>
      <c r="E518" s="15" t="s">
        <v>469</v>
      </c>
    </row>
    <row r="519" spans="1:8" x14ac:dyDescent="0.25">
      <c r="C519" s="15" t="s">
        <v>89</v>
      </c>
      <c r="D519" s="16" t="s">
        <v>49</v>
      </c>
      <c r="E519" s="15" t="s">
        <v>523</v>
      </c>
    </row>
    <row r="520" spans="1:8" x14ac:dyDescent="0.25">
      <c r="C520" s="15" t="s">
        <v>141</v>
      </c>
      <c r="D520" s="16" t="s">
        <v>9</v>
      </c>
      <c r="E520" s="15" t="s">
        <v>164</v>
      </c>
    </row>
    <row r="522" spans="1:8" ht="158.25" x14ac:dyDescent="0.25">
      <c r="A522" s="11" t="s">
        <v>524</v>
      </c>
      <c r="B522" s="11">
        <v>1</v>
      </c>
      <c r="C522" s="11" t="s">
        <v>525</v>
      </c>
      <c r="D522" s="17" t="s">
        <v>136</v>
      </c>
      <c r="E522" s="22" t="s">
        <v>526</v>
      </c>
      <c r="F522" s="18">
        <v>95.18</v>
      </c>
      <c r="G522" s="19">
        <v>175</v>
      </c>
      <c r="H522" s="20">
        <f t="shared" ref="H522:H530" si="13">ROUND(ROUND(F522,2)*ROUND(G522,3),2)</f>
        <v>16656.5</v>
      </c>
    </row>
    <row r="523" spans="1:8" x14ac:dyDescent="0.25">
      <c r="A523" s="11" t="s">
        <v>524</v>
      </c>
      <c r="B523" s="11">
        <v>2</v>
      </c>
      <c r="C523" s="11" t="s">
        <v>527</v>
      </c>
      <c r="D523" s="17" t="s">
        <v>136</v>
      </c>
      <c r="E523" s="11" t="s">
        <v>528</v>
      </c>
      <c r="F523" s="18">
        <v>109.58</v>
      </c>
      <c r="G523" s="19">
        <v>26</v>
      </c>
      <c r="H523" s="20">
        <f t="shared" si="13"/>
        <v>2849.08</v>
      </c>
    </row>
    <row r="524" spans="1:8" ht="169.5" x14ac:dyDescent="0.25">
      <c r="A524" s="11" t="s">
        <v>524</v>
      </c>
      <c r="B524" s="11">
        <v>3</v>
      </c>
      <c r="C524" s="11" t="s">
        <v>529</v>
      </c>
      <c r="D524" s="17" t="s">
        <v>136</v>
      </c>
      <c r="E524" s="22" t="s">
        <v>530</v>
      </c>
      <c r="F524" s="18">
        <v>593.67999999999995</v>
      </c>
      <c r="G524" s="19">
        <v>8</v>
      </c>
      <c r="H524" s="20">
        <f t="shared" si="13"/>
        <v>4749.4399999999996</v>
      </c>
    </row>
    <row r="525" spans="1:8" ht="158.25" x14ac:dyDescent="0.25">
      <c r="A525" s="11" t="s">
        <v>524</v>
      </c>
      <c r="B525" s="11">
        <v>4</v>
      </c>
      <c r="C525" s="11" t="s">
        <v>531</v>
      </c>
      <c r="D525" s="17" t="s">
        <v>136</v>
      </c>
      <c r="E525" s="22" t="s">
        <v>532</v>
      </c>
      <c r="F525" s="18">
        <v>563.79999999999995</v>
      </c>
      <c r="G525" s="19">
        <v>22</v>
      </c>
      <c r="H525" s="20">
        <f t="shared" si="13"/>
        <v>12403.6</v>
      </c>
    </row>
    <row r="526" spans="1:8" ht="147" x14ac:dyDescent="0.25">
      <c r="A526" s="11" t="s">
        <v>524</v>
      </c>
      <c r="B526" s="11">
        <v>5</v>
      </c>
      <c r="C526" s="11" t="s">
        <v>533</v>
      </c>
      <c r="D526" s="17" t="s">
        <v>136</v>
      </c>
      <c r="E526" s="22" t="s">
        <v>534</v>
      </c>
      <c r="F526" s="18">
        <v>134.88999999999999</v>
      </c>
      <c r="G526" s="19">
        <v>18</v>
      </c>
      <c r="H526" s="20">
        <f t="shared" si="13"/>
        <v>2428.02</v>
      </c>
    </row>
    <row r="527" spans="1:8" x14ac:dyDescent="0.25">
      <c r="A527" s="11" t="s">
        <v>524</v>
      </c>
      <c r="B527" s="11">
        <v>6</v>
      </c>
      <c r="C527" s="11" t="s">
        <v>535</v>
      </c>
      <c r="D527" s="17" t="s">
        <v>136</v>
      </c>
      <c r="E527" s="11" t="s">
        <v>536</v>
      </c>
      <c r="F527" s="18">
        <v>13.44</v>
      </c>
      <c r="G527" s="19">
        <v>23</v>
      </c>
      <c r="H527" s="20">
        <f t="shared" si="13"/>
        <v>309.12</v>
      </c>
    </row>
    <row r="528" spans="1:8" x14ac:dyDescent="0.25">
      <c r="A528" s="11" t="s">
        <v>524</v>
      </c>
      <c r="B528" s="11">
        <v>7</v>
      </c>
      <c r="C528" s="11" t="s">
        <v>537</v>
      </c>
      <c r="D528" s="17" t="s">
        <v>136</v>
      </c>
      <c r="E528" s="11" t="s">
        <v>538</v>
      </c>
      <c r="F528" s="18">
        <v>86.64</v>
      </c>
      <c r="G528" s="19">
        <v>14</v>
      </c>
      <c r="H528" s="20">
        <f t="shared" si="13"/>
        <v>1212.96</v>
      </c>
    </row>
    <row r="529" spans="1:8" ht="180.75" x14ac:dyDescent="0.25">
      <c r="A529" s="11" t="s">
        <v>524</v>
      </c>
      <c r="B529" s="11">
        <v>8</v>
      </c>
      <c r="C529" s="11" t="s">
        <v>539</v>
      </c>
      <c r="D529" s="17" t="s">
        <v>136</v>
      </c>
      <c r="E529" s="22" t="s">
        <v>540</v>
      </c>
      <c r="F529" s="18">
        <v>95.15</v>
      </c>
      <c r="G529" s="19">
        <v>36</v>
      </c>
      <c r="H529" s="20">
        <f t="shared" si="13"/>
        <v>3425.4</v>
      </c>
    </row>
    <row r="530" spans="1:8" x14ac:dyDescent="0.25">
      <c r="A530" s="11" t="s">
        <v>524</v>
      </c>
      <c r="B530" s="11">
        <v>9</v>
      </c>
      <c r="C530" s="11" t="s">
        <v>541</v>
      </c>
      <c r="D530" s="17" t="s">
        <v>136</v>
      </c>
      <c r="E530" s="11" t="s">
        <v>542</v>
      </c>
      <c r="F530" s="18">
        <v>291.04000000000002</v>
      </c>
      <c r="G530" s="19">
        <v>14</v>
      </c>
      <c r="H530" s="20">
        <f t="shared" si="13"/>
        <v>4074.56</v>
      </c>
    </row>
    <row r="531" spans="1:8" x14ac:dyDescent="0.25">
      <c r="E531" s="15" t="s">
        <v>37</v>
      </c>
      <c r="F531" s="15"/>
      <c r="G531" s="15"/>
      <c r="H531" s="21">
        <f>SUM(H522:H530)</f>
        <v>48108.68</v>
      </c>
    </row>
    <row r="533" spans="1:8" x14ac:dyDescent="0.25">
      <c r="C533" s="15" t="s">
        <v>8</v>
      </c>
      <c r="D533" s="16" t="s">
        <v>9</v>
      </c>
      <c r="E533" s="15" t="s">
        <v>10</v>
      </c>
    </row>
    <row r="534" spans="1:8" x14ac:dyDescent="0.25">
      <c r="C534" s="15" t="s">
        <v>11</v>
      </c>
      <c r="D534" s="16" t="s">
        <v>38</v>
      </c>
      <c r="E534" s="15" t="s">
        <v>278</v>
      </c>
    </row>
    <row r="535" spans="1:8" x14ac:dyDescent="0.25">
      <c r="C535" s="15" t="s">
        <v>13</v>
      </c>
      <c r="D535" s="16" t="s">
        <v>131</v>
      </c>
      <c r="E535" s="15" t="s">
        <v>469</v>
      </c>
    </row>
    <row r="536" spans="1:8" x14ac:dyDescent="0.25">
      <c r="C536" s="15" t="s">
        <v>89</v>
      </c>
      <c r="D536" s="16" t="s">
        <v>87</v>
      </c>
      <c r="E536" s="15" t="s">
        <v>543</v>
      </c>
    </row>
    <row r="537" spans="1:8" x14ac:dyDescent="0.25">
      <c r="C537" s="15" t="s">
        <v>141</v>
      </c>
      <c r="D537" s="16" t="s">
        <v>9</v>
      </c>
      <c r="E537" s="15" t="s">
        <v>164</v>
      </c>
    </row>
    <row r="539" spans="1:8" x14ac:dyDescent="0.25">
      <c r="A539" s="11" t="s">
        <v>544</v>
      </c>
      <c r="B539" s="11">
        <v>1</v>
      </c>
      <c r="C539" s="11" t="s">
        <v>545</v>
      </c>
      <c r="D539" s="17" t="s">
        <v>136</v>
      </c>
      <c r="E539" s="11" t="s">
        <v>546</v>
      </c>
      <c r="F539" s="18">
        <v>92.03</v>
      </c>
      <c r="G539" s="19">
        <v>104</v>
      </c>
      <c r="H539" s="20">
        <f>ROUND(ROUND(F539,2)*ROUND(G539,3),2)</f>
        <v>9571.1200000000008</v>
      </c>
    </row>
    <row r="540" spans="1:8" x14ac:dyDescent="0.25">
      <c r="A540" s="11" t="s">
        <v>544</v>
      </c>
      <c r="B540" s="11">
        <v>2</v>
      </c>
      <c r="C540" s="11" t="s">
        <v>547</v>
      </c>
      <c r="D540" s="17" t="s">
        <v>136</v>
      </c>
      <c r="E540" s="11" t="s">
        <v>548</v>
      </c>
      <c r="F540" s="18">
        <v>149.06</v>
      </c>
      <c r="G540" s="19">
        <v>8</v>
      </c>
      <c r="H540" s="20">
        <f>ROUND(ROUND(F540,2)*ROUND(G540,3),2)</f>
        <v>1192.48</v>
      </c>
    </row>
    <row r="541" spans="1:8" x14ac:dyDescent="0.25">
      <c r="E541" s="15" t="s">
        <v>37</v>
      </c>
      <c r="F541" s="15"/>
      <c r="G541" s="15"/>
      <c r="H541" s="21">
        <f>SUM(H539:H540)</f>
        <v>10763.6</v>
      </c>
    </row>
    <row r="543" spans="1:8" x14ac:dyDescent="0.25">
      <c r="C543" s="15" t="s">
        <v>8</v>
      </c>
      <c r="D543" s="16" t="s">
        <v>9</v>
      </c>
      <c r="E543" s="15" t="s">
        <v>10</v>
      </c>
    </row>
    <row r="544" spans="1:8" x14ac:dyDescent="0.25">
      <c r="C544" s="15" t="s">
        <v>11</v>
      </c>
      <c r="D544" s="16" t="s">
        <v>38</v>
      </c>
      <c r="E544" s="15" t="s">
        <v>278</v>
      </c>
    </row>
    <row r="545" spans="1:8" x14ac:dyDescent="0.25">
      <c r="C545" s="15" t="s">
        <v>13</v>
      </c>
      <c r="D545" s="16" t="s">
        <v>131</v>
      </c>
      <c r="E545" s="15" t="s">
        <v>469</v>
      </c>
    </row>
    <row r="546" spans="1:8" x14ac:dyDescent="0.25">
      <c r="C546" s="15" t="s">
        <v>89</v>
      </c>
      <c r="D546" s="16" t="s">
        <v>108</v>
      </c>
      <c r="E546" s="15" t="s">
        <v>549</v>
      </c>
    </row>
    <row r="547" spans="1:8" x14ac:dyDescent="0.25">
      <c r="C547" s="15" t="s">
        <v>141</v>
      </c>
      <c r="D547" s="16" t="s">
        <v>9</v>
      </c>
      <c r="E547" s="15" t="s">
        <v>149</v>
      </c>
    </row>
    <row r="549" spans="1:8" ht="248.25" x14ac:dyDescent="0.25">
      <c r="A549" s="11" t="s">
        <v>550</v>
      </c>
      <c r="B549" s="11">
        <v>1</v>
      </c>
      <c r="C549" s="11" t="s">
        <v>551</v>
      </c>
      <c r="D549" s="17" t="s">
        <v>27</v>
      </c>
      <c r="E549" s="22" t="s">
        <v>552</v>
      </c>
      <c r="F549" s="18">
        <v>132.96</v>
      </c>
      <c r="G549" s="19">
        <v>1</v>
      </c>
      <c r="H549" s="20">
        <f>ROUND(ROUND(F549,2)*ROUND(G549,3),2)</f>
        <v>132.96</v>
      </c>
    </row>
    <row r="550" spans="1:8" x14ac:dyDescent="0.25">
      <c r="A550" s="11" t="s">
        <v>550</v>
      </c>
      <c r="B550" s="11">
        <v>2</v>
      </c>
      <c r="C550" s="11" t="s">
        <v>553</v>
      </c>
      <c r="D550" s="17" t="s">
        <v>27</v>
      </c>
      <c r="E550" s="11" t="s">
        <v>554</v>
      </c>
      <c r="F550" s="18">
        <v>2397.81</v>
      </c>
      <c r="G550" s="19">
        <v>1</v>
      </c>
      <c r="H550" s="20">
        <f>ROUND(ROUND(F550,2)*ROUND(G550,3),2)</f>
        <v>2397.81</v>
      </c>
    </row>
    <row r="551" spans="1:8" x14ac:dyDescent="0.25">
      <c r="A551" s="11" t="s">
        <v>550</v>
      </c>
      <c r="B551" s="11">
        <v>3</v>
      </c>
      <c r="C551" s="11" t="s">
        <v>555</v>
      </c>
      <c r="D551" s="17" t="s">
        <v>136</v>
      </c>
      <c r="E551" s="11" t="s">
        <v>556</v>
      </c>
      <c r="F551" s="18">
        <v>2535.0700000000002</v>
      </c>
      <c r="G551" s="19">
        <v>1</v>
      </c>
      <c r="H551" s="20">
        <f>ROUND(ROUND(F551,2)*ROUND(G551,3),2)</f>
        <v>2535.0700000000002</v>
      </c>
    </row>
    <row r="552" spans="1:8" x14ac:dyDescent="0.25">
      <c r="E552" s="15" t="s">
        <v>37</v>
      </c>
      <c r="F552" s="15"/>
      <c r="G552" s="15"/>
      <c r="H552" s="21">
        <f>SUM(H549:H551)</f>
        <v>5065.84</v>
      </c>
    </row>
    <row r="554" spans="1:8" x14ac:dyDescent="0.25">
      <c r="C554" s="15" t="s">
        <v>8</v>
      </c>
      <c r="D554" s="16" t="s">
        <v>9</v>
      </c>
      <c r="E554" s="15" t="s">
        <v>10</v>
      </c>
    </row>
    <row r="555" spans="1:8" x14ac:dyDescent="0.25">
      <c r="C555" s="15" t="s">
        <v>11</v>
      </c>
      <c r="D555" s="16" t="s">
        <v>38</v>
      </c>
      <c r="E555" s="15" t="s">
        <v>278</v>
      </c>
    </row>
    <row r="556" spans="1:8" x14ac:dyDescent="0.25">
      <c r="C556" s="15" t="s">
        <v>13</v>
      </c>
      <c r="D556" s="16" t="s">
        <v>131</v>
      </c>
      <c r="E556" s="15" t="s">
        <v>469</v>
      </c>
    </row>
    <row r="557" spans="1:8" x14ac:dyDescent="0.25">
      <c r="C557" s="15" t="s">
        <v>89</v>
      </c>
      <c r="D557" s="16" t="s">
        <v>108</v>
      </c>
      <c r="E557" s="15" t="s">
        <v>549</v>
      </c>
    </row>
    <row r="558" spans="1:8" x14ac:dyDescent="0.25">
      <c r="C558" s="15" t="s">
        <v>141</v>
      </c>
      <c r="D558" s="16" t="s">
        <v>38</v>
      </c>
      <c r="E558" s="15" t="s">
        <v>142</v>
      </c>
    </row>
    <row r="560" spans="1:8" x14ac:dyDescent="0.25">
      <c r="A560" s="11" t="s">
        <v>557</v>
      </c>
      <c r="B560" s="11">
        <v>1</v>
      </c>
      <c r="C560" s="11" t="s">
        <v>558</v>
      </c>
      <c r="D560" s="17" t="s">
        <v>119</v>
      </c>
      <c r="E560" s="11" t="s">
        <v>559</v>
      </c>
      <c r="F560" s="18">
        <v>0.98</v>
      </c>
      <c r="G560" s="19">
        <v>667</v>
      </c>
      <c r="H560" s="20">
        <f>ROUND(ROUND(F560,2)*ROUND(G560,3),2)</f>
        <v>653.66</v>
      </c>
    </row>
    <row r="561" spans="1:8" x14ac:dyDescent="0.25">
      <c r="E561" s="15" t="s">
        <v>37</v>
      </c>
      <c r="F561" s="15"/>
      <c r="G561" s="15"/>
      <c r="H561" s="21">
        <f>SUM(H560:H560)</f>
        <v>653.66</v>
      </c>
    </row>
    <row r="563" spans="1:8" x14ac:dyDescent="0.25">
      <c r="C563" s="15" t="s">
        <v>8</v>
      </c>
      <c r="D563" s="16" t="s">
        <v>9</v>
      </c>
      <c r="E563" s="15" t="s">
        <v>10</v>
      </c>
    </row>
    <row r="564" spans="1:8" x14ac:dyDescent="0.25">
      <c r="C564" s="15" t="s">
        <v>11</v>
      </c>
      <c r="D564" s="16" t="s">
        <v>38</v>
      </c>
      <c r="E564" s="15" t="s">
        <v>278</v>
      </c>
    </row>
    <row r="565" spans="1:8" x14ac:dyDescent="0.25">
      <c r="C565" s="15" t="s">
        <v>13</v>
      </c>
      <c r="D565" s="16" t="s">
        <v>131</v>
      </c>
      <c r="E565" s="15" t="s">
        <v>469</v>
      </c>
    </row>
    <row r="566" spans="1:8" x14ac:dyDescent="0.25">
      <c r="C566" s="15" t="s">
        <v>89</v>
      </c>
      <c r="D566" s="16" t="s">
        <v>108</v>
      </c>
      <c r="E566" s="15" t="s">
        <v>549</v>
      </c>
    </row>
    <row r="567" spans="1:8" x14ac:dyDescent="0.25">
      <c r="C567" s="15" t="s">
        <v>141</v>
      </c>
      <c r="D567" s="16" t="s">
        <v>49</v>
      </c>
      <c r="E567" s="15" t="s">
        <v>164</v>
      </c>
    </row>
    <row r="569" spans="1:8" ht="135.75" x14ac:dyDescent="0.25">
      <c r="A569" s="11" t="s">
        <v>560</v>
      </c>
      <c r="B569" s="11">
        <v>1</v>
      </c>
      <c r="C569" s="11" t="s">
        <v>561</v>
      </c>
      <c r="D569" s="17" t="s">
        <v>27</v>
      </c>
      <c r="E569" s="22" t="s">
        <v>562</v>
      </c>
      <c r="F569" s="18">
        <v>546.63</v>
      </c>
      <c r="G569" s="19">
        <v>49</v>
      </c>
      <c r="H569" s="20">
        <f>ROUND(ROUND(F569,2)*ROUND(G569,3),2)</f>
        <v>26784.87</v>
      </c>
    </row>
    <row r="570" spans="1:8" x14ac:dyDescent="0.25">
      <c r="E570" s="15" t="s">
        <v>37</v>
      </c>
      <c r="F570" s="15"/>
      <c r="G570" s="15"/>
      <c r="H570" s="21">
        <f>SUM(H569:H569)</f>
        <v>26784.87</v>
      </c>
    </row>
    <row r="572" spans="1:8" x14ac:dyDescent="0.25">
      <c r="C572" s="15" t="s">
        <v>8</v>
      </c>
      <c r="D572" s="16" t="s">
        <v>9</v>
      </c>
      <c r="E572" s="15" t="s">
        <v>10</v>
      </c>
    </row>
    <row r="573" spans="1:8" x14ac:dyDescent="0.25">
      <c r="C573" s="15" t="s">
        <v>11</v>
      </c>
      <c r="D573" s="16" t="s">
        <v>38</v>
      </c>
      <c r="E573" s="15" t="s">
        <v>278</v>
      </c>
    </row>
    <row r="574" spans="1:8" x14ac:dyDescent="0.25">
      <c r="C574" s="15" t="s">
        <v>13</v>
      </c>
      <c r="D574" s="16" t="s">
        <v>131</v>
      </c>
      <c r="E574" s="15" t="s">
        <v>469</v>
      </c>
    </row>
    <row r="575" spans="1:8" x14ac:dyDescent="0.25">
      <c r="C575" s="15" t="s">
        <v>89</v>
      </c>
      <c r="D575" s="16" t="s">
        <v>131</v>
      </c>
      <c r="E575" s="15" t="s">
        <v>563</v>
      </c>
    </row>
    <row r="576" spans="1:8" x14ac:dyDescent="0.25">
      <c r="C576" s="15" t="s">
        <v>141</v>
      </c>
      <c r="D576" s="16" t="s">
        <v>9</v>
      </c>
      <c r="E576" s="15" t="s">
        <v>149</v>
      </c>
    </row>
    <row r="578" spans="1:8" x14ac:dyDescent="0.25">
      <c r="A578" s="11" t="s">
        <v>564</v>
      </c>
      <c r="B578" s="11">
        <v>1</v>
      </c>
      <c r="C578" s="11" t="s">
        <v>565</v>
      </c>
      <c r="D578" s="17" t="s">
        <v>27</v>
      </c>
      <c r="E578" s="11" t="s">
        <v>566</v>
      </c>
      <c r="F578" s="18">
        <v>970.44</v>
      </c>
      <c r="G578" s="19">
        <v>2</v>
      </c>
      <c r="H578" s="20">
        <f>ROUND(ROUND(F578,2)*ROUND(G578,3),2)</f>
        <v>1940.88</v>
      </c>
    </row>
    <row r="579" spans="1:8" x14ac:dyDescent="0.25">
      <c r="E579" s="15" t="s">
        <v>37</v>
      </c>
      <c r="F579" s="15"/>
      <c r="G579" s="15"/>
      <c r="H579" s="21">
        <f>SUM(H578:H578)</f>
        <v>1940.88</v>
      </c>
    </row>
    <row r="581" spans="1:8" x14ac:dyDescent="0.25">
      <c r="C581" s="15" t="s">
        <v>8</v>
      </c>
      <c r="D581" s="16" t="s">
        <v>9</v>
      </c>
      <c r="E581" s="15" t="s">
        <v>10</v>
      </c>
    </row>
    <row r="582" spans="1:8" x14ac:dyDescent="0.25">
      <c r="C582" s="15" t="s">
        <v>11</v>
      </c>
      <c r="D582" s="16" t="s">
        <v>38</v>
      </c>
      <c r="E582" s="15" t="s">
        <v>278</v>
      </c>
    </row>
    <row r="583" spans="1:8" x14ac:dyDescent="0.25">
      <c r="C583" s="15" t="s">
        <v>13</v>
      </c>
      <c r="D583" s="16" t="s">
        <v>131</v>
      </c>
      <c r="E583" s="15" t="s">
        <v>469</v>
      </c>
    </row>
    <row r="584" spans="1:8" x14ac:dyDescent="0.25">
      <c r="C584" s="15" t="s">
        <v>89</v>
      </c>
      <c r="D584" s="16" t="s">
        <v>131</v>
      </c>
      <c r="E584" s="15" t="s">
        <v>563</v>
      </c>
    </row>
    <row r="585" spans="1:8" x14ac:dyDescent="0.25">
      <c r="C585" s="15" t="s">
        <v>141</v>
      </c>
      <c r="D585" s="16" t="s">
        <v>38</v>
      </c>
      <c r="E585" s="15" t="s">
        <v>142</v>
      </c>
    </row>
    <row r="587" spans="1:8" x14ac:dyDescent="0.25">
      <c r="A587" s="11" t="s">
        <v>567</v>
      </c>
      <c r="B587" s="11">
        <v>1</v>
      </c>
      <c r="C587" s="11" t="s">
        <v>568</v>
      </c>
      <c r="D587" s="17" t="s">
        <v>119</v>
      </c>
      <c r="E587" s="11" t="s">
        <v>569</v>
      </c>
      <c r="F587" s="18">
        <v>1.58</v>
      </c>
      <c r="G587" s="19">
        <v>670</v>
      </c>
      <c r="H587" s="20">
        <f>ROUND(ROUND(F587,2)*ROUND(G587,3),2)</f>
        <v>1058.5999999999999</v>
      </c>
    </row>
    <row r="588" spans="1:8" x14ac:dyDescent="0.25">
      <c r="E588" s="15" t="s">
        <v>37</v>
      </c>
      <c r="F588" s="15"/>
      <c r="G588" s="15"/>
      <c r="H588" s="21">
        <f>SUM(H587:H587)</f>
        <v>1058.5999999999999</v>
      </c>
    </row>
    <row r="590" spans="1:8" x14ac:dyDescent="0.25">
      <c r="C590" s="15" t="s">
        <v>8</v>
      </c>
      <c r="D590" s="16" t="s">
        <v>9</v>
      </c>
      <c r="E590" s="15" t="s">
        <v>10</v>
      </c>
    </row>
    <row r="591" spans="1:8" x14ac:dyDescent="0.25">
      <c r="C591" s="15" t="s">
        <v>11</v>
      </c>
      <c r="D591" s="16" t="s">
        <v>38</v>
      </c>
      <c r="E591" s="15" t="s">
        <v>278</v>
      </c>
    </row>
    <row r="592" spans="1:8" x14ac:dyDescent="0.25">
      <c r="C592" s="15" t="s">
        <v>13</v>
      </c>
      <c r="D592" s="16" t="s">
        <v>131</v>
      </c>
      <c r="E592" s="15" t="s">
        <v>469</v>
      </c>
    </row>
    <row r="593" spans="1:8" x14ac:dyDescent="0.25">
      <c r="C593" s="15" t="s">
        <v>89</v>
      </c>
      <c r="D593" s="16" t="s">
        <v>131</v>
      </c>
      <c r="E593" s="15" t="s">
        <v>563</v>
      </c>
    </row>
    <row r="594" spans="1:8" x14ac:dyDescent="0.25">
      <c r="C594" s="15" t="s">
        <v>141</v>
      </c>
      <c r="D594" s="16" t="s">
        <v>49</v>
      </c>
      <c r="E594" s="15" t="s">
        <v>164</v>
      </c>
    </row>
    <row r="596" spans="1:8" x14ac:dyDescent="0.25">
      <c r="A596" s="11" t="s">
        <v>570</v>
      </c>
      <c r="B596" s="11">
        <v>1</v>
      </c>
      <c r="C596" s="11" t="s">
        <v>571</v>
      </c>
      <c r="D596" s="17" t="s">
        <v>27</v>
      </c>
      <c r="E596" s="11" t="s">
        <v>572</v>
      </c>
      <c r="F596" s="18">
        <v>251.05</v>
      </c>
      <c r="G596" s="19">
        <v>4</v>
      </c>
      <c r="H596" s="20">
        <f>ROUND(ROUND(F596,2)*ROUND(G596,3),2)</f>
        <v>1004.2</v>
      </c>
    </row>
    <row r="597" spans="1:8" x14ac:dyDescent="0.25">
      <c r="A597" s="11" t="s">
        <v>570</v>
      </c>
      <c r="B597" s="11">
        <v>2</v>
      </c>
      <c r="C597" s="11" t="s">
        <v>573</v>
      </c>
      <c r="D597" s="17" t="s">
        <v>27</v>
      </c>
      <c r="E597" s="11" t="s">
        <v>574</v>
      </c>
      <c r="F597" s="18">
        <v>49.01</v>
      </c>
      <c r="G597" s="19">
        <v>8</v>
      </c>
      <c r="H597" s="20">
        <f>ROUND(ROUND(F597,2)*ROUND(G597,3),2)</f>
        <v>392.08</v>
      </c>
    </row>
    <row r="598" spans="1:8" x14ac:dyDescent="0.25">
      <c r="E598" s="15" t="s">
        <v>37</v>
      </c>
      <c r="F598" s="15"/>
      <c r="G598" s="15"/>
      <c r="H598" s="21">
        <f>SUM(H596:H597)</f>
        <v>1396.28</v>
      </c>
    </row>
    <row r="600" spans="1:8" x14ac:dyDescent="0.25">
      <c r="C600" s="15" t="s">
        <v>8</v>
      </c>
      <c r="D600" s="16" t="s">
        <v>9</v>
      </c>
      <c r="E600" s="15" t="s">
        <v>10</v>
      </c>
    </row>
    <row r="601" spans="1:8" x14ac:dyDescent="0.25">
      <c r="C601" s="15" t="s">
        <v>11</v>
      </c>
      <c r="D601" s="16" t="s">
        <v>38</v>
      </c>
      <c r="E601" s="15" t="s">
        <v>278</v>
      </c>
    </row>
    <row r="602" spans="1:8" x14ac:dyDescent="0.25">
      <c r="C602" s="15" t="s">
        <v>13</v>
      </c>
      <c r="D602" s="16" t="s">
        <v>131</v>
      </c>
      <c r="E602" s="15" t="s">
        <v>469</v>
      </c>
    </row>
    <row r="603" spans="1:8" x14ac:dyDescent="0.25">
      <c r="C603" s="15" t="s">
        <v>89</v>
      </c>
      <c r="D603" s="16" t="s">
        <v>190</v>
      </c>
      <c r="E603" s="15" t="s">
        <v>575</v>
      </c>
    </row>
    <row r="604" spans="1:8" x14ac:dyDescent="0.25">
      <c r="C604" s="15" t="s">
        <v>141</v>
      </c>
      <c r="D604" s="16" t="s">
        <v>9</v>
      </c>
      <c r="E604" s="15" t="s">
        <v>149</v>
      </c>
    </row>
    <row r="606" spans="1:8" x14ac:dyDescent="0.25">
      <c r="A606" s="11" t="s">
        <v>576</v>
      </c>
      <c r="B606" s="11">
        <v>1</v>
      </c>
      <c r="C606" s="11" t="s">
        <v>577</v>
      </c>
      <c r="D606" s="17" t="s">
        <v>27</v>
      </c>
      <c r="E606" s="11" t="s">
        <v>578</v>
      </c>
      <c r="F606" s="18">
        <v>125.5</v>
      </c>
      <c r="G606" s="19">
        <v>8</v>
      </c>
      <c r="H606" s="20">
        <f>ROUND(ROUND(F606,2)*ROUND(G606,3),2)</f>
        <v>1004</v>
      </c>
    </row>
    <row r="607" spans="1:8" x14ac:dyDescent="0.25">
      <c r="A607" s="11" t="s">
        <v>576</v>
      </c>
      <c r="B607" s="11">
        <v>2</v>
      </c>
      <c r="C607" s="11" t="s">
        <v>579</v>
      </c>
      <c r="D607" s="17" t="s">
        <v>27</v>
      </c>
      <c r="E607" s="11" t="s">
        <v>580</v>
      </c>
      <c r="F607" s="18">
        <v>1145.81</v>
      </c>
      <c r="G607" s="19">
        <v>1</v>
      </c>
      <c r="H607" s="20">
        <f>ROUND(ROUND(F607,2)*ROUND(G607,3),2)</f>
        <v>1145.81</v>
      </c>
    </row>
    <row r="608" spans="1:8" x14ac:dyDescent="0.25">
      <c r="E608" s="15" t="s">
        <v>37</v>
      </c>
      <c r="F608" s="15"/>
      <c r="G608" s="15"/>
      <c r="H608" s="21">
        <f>SUM(H606:H607)</f>
        <v>2149.81</v>
      </c>
    </row>
    <row r="610" spans="1:8" x14ac:dyDescent="0.25">
      <c r="C610" s="15" t="s">
        <v>8</v>
      </c>
      <c r="D610" s="16" t="s">
        <v>9</v>
      </c>
      <c r="E610" s="15" t="s">
        <v>10</v>
      </c>
    </row>
    <row r="611" spans="1:8" x14ac:dyDescent="0.25">
      <c r="C611" s="15" t="s">
        <v>11</v>
      </c>
      <c r="D611" s="16" t="s">
        <v>38</v>
      </c>
      <c r="E611" s="15" t="s">
        <v>278</v>
      </c>
    </row>
    <row r="612" spans="1:8" x14ac:dyDescent="0.25">
      <c r="C612" s="15" t="s">
        <v>13</v>
      </c>
      <c r="D612" s="16" t="s">
        <v>131</v>
      </c>
      <c r="E612" s="15" t="s">
        <v>469</v>
      </c>
    </row>
    <row r="613" spans="1:8" x14ac:dyDescent="0.25">
      <c r="C613" s="15" t="s">
        <v>89</v>
      </c>
      <c r="D613" s="16" t="s">
        <v>190</v>
      </c>
      <c r="E613" s="15" t="s">
        <v>575</v>
      </c>
    </row>
    <row r="614" spans="1:8" x14ac:dyDescent="0.25">
      <c r="C614" s="15" t="s">
        <v>141</v>
      </c>
      <c r="D614" s="16" t="s">
        <v>38</v>
      </c>
      <c r="E614" s="15" t="s">
        <v>142</v>
      </c>
    </row>
    <row r="616" spans="1:8" x14ac:dyDescent="0.25">
      <c r="A616" s="11" t="s">
        <v>581</v>
      </c>
      <c r="B616" s="11">
        <v>1</v>
      </c>
      <c r="C616" s="11" t="s">
        <v>582</v>
      </c>
      <c r="D616" s="17" t="s">
        <v>119</v>
      </c>
      <c r="E616" s="11" t="s">
        <v>583</v>
      </c>
      <c r="F616" s="18">
        <v>0.9</v>
      </c>
      <c r="G616" s="19">
        <v>135</v>
      </c>
      <c r="H616" s="20">
        <f>ROUND(ROUND(F616,2)*ROUND(G616,3),2)</f>
        <v>121.5</v>
      </c>
    </row>
    <row r="617" spans="1:8" x14ac:dyDescent="0.25">
      <c r="E617" s="15" t="s">
        <v>37</v>
      </c>
      <c r="F617" s="15"/>
      <c r="G617" s="15"/>
      <c r="H617" s="21">
        <f>SUM(H616:H616)</f>
        <v>121.5</v>
      </c>
    </row>
    <row r="619" spans="1:8" x14ac:dyDescent="0.25">
      <c r="C619" s="15" t="s">
        <v>8</v>
      </c>
      <c r="D619" s="16" t="s">
        <v>9</v>
      </c>
      <c r="E619" s="15" t="s">
        <v>10</v>
      </c>
    </row>
    <row r="620" spans="1:8" x14ac:dyDescent="0.25">
      <c r="C620" s="15" t="s">
        <v>11</v>
      </c>
      <c r="D620" s="16" t="s">
        <v>38</v>
      </c>
      <c r="E620" s="15" t="s">
        <v>278</v>
      </c>
    </row>
    <row r="621" spans="1:8" x14ac:dyDescent="0.25">
      <c r="C621" s="15" t="s">
        <v>13</v>
      </c>
      <c r="D621" s="16" t="s">
        <v>131</v>
      </c>
      <c r="E621" s="15" t="s">
        <v>469</v>
      </c>
    </row>
    <row r="622" spans="1:8" x14ac:dyDescent="0.25">
      <c r="C622" s="15" t="s">
        <v>89</v>
      </c>
      <c r="D622" s="16" t="s">
        <v>219</v>
      </c>
      <c r="E622" s="15" t="s">
        <v>584</v>
      </c>
    </row>
    <row r="623" spans="1:8" x14ac:dyDescent="0.25">
      <c r="C623" s="15" t="s">
        <v>141</v>
      </c>
      <c r="D623" s="16" t="s">
        <v>9</v>
      </c>
      <c r="E623" s="15" t="s">
        <v>149</v>
      </c>
    </row>
    <row r="625" spans="1:8" x14ac:dyDescent="0.25">
      <c r="A625" s="11" t="s">
        <v>585</v>
      </c>
      <c r="B625" s="11">
        <v>1</v>
      </c>
      <c r="C625" s="11" t="s">
        <v>586</v>
      </c>
      <c r="D625" s="17" t="s">
        <v>27</v>
      </c>
      <c r="E625" s="11" t="s">
        <v>587</v>
      </c>
      <c r="F625" s="18">
        <v>1147.19</v>
      </c>
      <c r="G625" s="19">
        <v>1</v>
      </c>
      <c r="H625" s="20">
        <f>ROUND(ROUND(F625,2)*ROUND(G625,3),2)</f>
        <v>1147.19</v>
      </c>
    </row>
    <row r="626" spans="1:8" x14ac:dyDescent="0.25">
      <c r="E626" s="15" t="s">
        <v>37</v>
      </c>
      <c r="F626" s="15"/>
      <c r="G626" s="15"/>
      <c r="H626" s="21">
        <f>SUM(H625:H625)</f>
        <v>1147.19</v>
      </c>
    </row>
    <row r="628" spans="1:8" x14ac:dyDescent="0.25">
      <c r="C628" s="15" t="s">
        <v>8</v>
      </c>
      <c r="D628" s="16" t="s">
        <v>9</v>
      </c>
      <c r="E628" s="15" t="s">
        <v>10</v>
      </c>
    </row>
    <row r="629" spans="1:8" x14ac:dyDescent="0.25">
      <c r="C629" s="15" t="s">
        <v>11</v>
      </c>
      <c r="D629" s="16" t="s">
        <v>38</v>
      </c>
      <c r="E629" s="15" t="s">
        <v>278</v>
      </c>
    </row>
    <row r="630" spans="1:8" x14ac:dyDescent="0.25">
      <c r="C630" s="15" t="s">
        <v>13</v>
      </c>
      <c r="D630" s="16" t="s">
        <v>131</v>
      </c>
      <c r="E630" s="15" t="s">
        <v>469</v>
      </c>
    </row>
    <row r="631" spans="1:8" x14ac:dyDescent="0.25">
      <c r="C631" s="15" t="s">
        <v>89</v>
      </c>
      <c r="D631" s="16" t="s">
        <v>219</v>
      </c>
      <c r="E631" s="15" t="s">
        <v>584</v>
      </c>
    </row>
    <row r="632" spans="1:8" x14ac:dyDescent="0.25">
      <c r="C632" s="15" t="s">
        <v>141</v>
      </c>
      <c r="D632" s="16" t="s">
        <v>38</v>
      </c>
      <c r="E632" s="15" t="s">
        <v>142</v>
      </c>
    </row>
    <row r="634" spans="1:8" x14ac:dyDescent="0.25">
      <c r="A634" s="11" t="s">
        <v>588</v>
      </c>
      <c r="B634" s="11">
        <v>1</v>
      </c>
      <c r="C634" s="11" t="s">
        <v>589</v>
      </c>
      <c r="D634" s="17" t="s">
        <v>119</v>
      </c>
      <c r="E634" s="11" t="s">
        <v>590</v>
      </c>
      <c r="F634" s="18">
        <v>1.44</v>
      </c>
      <c r="G634" s="19">
        <v>165</v>
      </c>
      <c r="H634" s="20">
        <f>ROUND(ROUND(F634,2)*ROUND(G634,3),2)</f>
        <v>237.6</v>
      </c>
    </row>
    <row r="635" spans="1:8" x14ac:dyDescent="0.25">
      <c r="E635" s="15" t="s">
        <v>37</v>
      </c>
      <c r="F635" s="15"/>
      <c r="G635" s="15"/>
      <c r="H635" s="21">
        <f>SUM(H634:H634)</f>
        <v>237.6</v>
      </c>
    </row>
    <row r="637" spans="1:8" x14ac:dyDescent="0.25">
      <c r="C637" s="15" t="s">
        <v>8</v>
      </c>
      <c r="D637" s="16" t="s">
        <v>9</v>
      </c>
      <c r="E637" s="15" t="s">
        <v>10</v>
      </c>
    </row>
    <row r="638" spans="1:8" x14ac:dyDescent="0.25">
      <c r="C638" s="15" t="s">
        <v>11</v>
      </c>
      <c r="D638" s="16" t="s">
        <v>38</v>
      </c>
      <c r="E638" s="15" t="s">
        <v>278</v>
      </c>
    </row>
    <row r="639" spans="1:8" x14ac:dyDescent="0.25">
      <c r="C639" s="15" t="s">
        <v>13</v>
      </c>
      <c r="D639" s="16" t="s">
        <v>131</v>
      </c>
      <c r="E639" s="15" t="s">
        <v>469</v>
      </c>
    </row>
    <row r="640" spans="1:8" x14ac:dyDescent="0.25">
      <c r="C640" s="15" t="s">
        <v>89</v>
      </c>
      <c r="D640" s="16" t="s">
        <v>219</v>
      </c>
      <c r="E640" s="15" t="s">
        <v>584</v>
      </c>
    </row>
    <row r="641" spans="1:8" x14ac:dyDescent="0.25">
      <c r="C641" s="15" t="s">
        <v>141</v>
      </c>
      <c r="D641" s="16" t="s">
        <v>49</v>
      </c>
      <c r="E641" s="15" t="s">
        <v>164</v>
      </c>
    </row>
    <row r="643" spans="1:8" x14ac:dyDescent="0.25">
      <c r="A643" s="11" t="s">
        <v>591</v>
      </c>
      <c r="B643" s="11">
        <v>1</v>
      </c>
      <c r="C643" s="11" t="s">
        <v>592</v>
      </c>
      <c r="D643" s="17" t="s">
        <v>27</v>
      </c>
      <c r="E643" s="11" t="s">
        <v>593</v>
      </c>
      <c r="F643" s="18">
        <v>16.510000000000002</v>
      </c>
      <c r="G643" s="19">
        <v>6</v>
      </c>
      <c r="H643" s="20">
        <f>ROUND(ROUND(F643,2)*ROUND(G643,3),2)</f>
        <v>99.06</v>
      </c>
    </row>
    <row r="644" spans="1:8" x14ac:dyDescent="0.25">
      <c r="E644" s="15" t="s">
        <v>37</v>
      </c>
      <c r="F644" s="15"/>
      <c r="G644" s="15"/>
      <c r="H644" s="21">
        <f>SUM(H643:H643)</f>
        <v>99.06</v>
      </c>
    </row>
    <row r="646" spans="1:8" x14ac:dyDescent="0.25">
      <c r="C646" s="15" t="s">
        <v>8</v>
      </c>
      <c r="D646" s="16" t="s">
        <v>9</v>
      </c>
      <c r="E646" s="15" t="s">
        <v>10</v>
      </c>
    </row>
    <row r="647" spans="1:8" x14ac:dyDescent="0.25">
      <c r="C647" s="15" t="s">
        <v>11</v>
      </c>
      <c r="D647" s="16" t="s">
        <v>38</v>
      </c>
      <c r="E647" s="15" t="s">
        <v>278</v>
      </c>
    </row>
    <row r="648" spans="1:8" x14ac:dyDescent="0.25">
      <c r="C648" s="15" t="s">
        <v>13</v>
      </c>
      <c r="D648" s="16" t="s">
        <v>131</v>
      </c>
      <c r="E648" s="15" t="s">
        <v>469</v>
      </c>
    </row>
    <row r="649" spans="1:8" x14ac:dyDescent="0.25">
      <c r="C649" s="15" t="s">
        <v>89</v>
      </c>
      <c r="D649" s="16" t="s">
        <v>230</v>
      </c>
      <c r="E649" s="15" t="s">
        <v>594</v>
      </c>
    </row>
    <row r="650" spans="1:8" x14ac:dyDescent="0.25">
      <c r="C650" s="15" t="s">
        <v>141</v>
      </c>
      <c r="D650" s="16" t="s">
        <v>9</v>
      </c>
      <c r="E650" s="15" t="s">
        <v>595</v>
      </c>
    </row>
    <row r="651" spans="1:8" x14ac:dyDescent="0.25">
      <c r="C651" s="15" t="s">
        <v>596</v>
      </c>
      <c r="D651" s="16" t="s">
        <v>9</v>
      </c>
      <c r="E651" s="15" t="s">
        <v>597</v>
      </c>
    </row>
    <row r="653" spans="1:8" x14ac:dyDescent="0.25">
      <c r="A653" s="11" t="s">
        <v>598</v>
      </c>
      <c r="B653" s="11">
        <v>1</v>
      </c>
      <c r="C653" s="11" t="s">
        <v>599</v>
      </c>
      <c r="D653" s="17" t="s">
        <v>27</v>
      </c>
      <c r="E653" s="11" t="s">
        <v>600</v>
      </c>
      <c r="F653" s="18">
        <v>1213.3</v>
      </c>
      <c r="G653" s="19">
        <v>1</v>
      </c>
      <c r="H653" s="20">
        <f>ROUND(ROUND(F653,2)*ROUND(G653,3),2)</f>
        <v>1213.3</v>
      </c>
    </row>
    <row r="654" spans="1:8" x14ac:dyDescent="0.25">
      <c r="E654" s="15" t="s">
        <v>37</v>
      </c>
      <c r="F654" s="15"/>
      <c r="G654" s="15"/>
      <c r="H654" s="21">
        <f>SUM(H653:H653)</f>
        <v>1213.3</v>
      </c>
    </row>
    <row r="656" spans="1:8" x14ac:dyDescent="0.25">
      <c r="C656" s="15" t="s">
        <v>8</v>
      </c>
      <c r="D656" s="16" t="s">
        <v>9</v>
      </c>
      <c r="E656" s="15" t="s">
        <v>10</v>
      </c>
    </row>
    <row r="657" spans="1:8" x14ac:dyDescent="0.25">
      <c r="C657" s="15" t="s">
        <v>11</v>
      </c>
      <c r="D657" s="16" t="s">
        <v>38</v>
      </c>
      <c r="E657" s="15" t="s">
        <v>278</v>
      </c>
    </row>
    <row r="658" spans="1:8" x14ac:dyDescent="0.25">
      <c r="C658" s="15" t="s">
        <v>13</v>
      </c>
      <c r="D658" s="16" t="s">
        <v>131</v>
      </c>
      <c r="E658" s="15" t="s">
        <v>469</v>
      </c>
    </row>
    <row r="659" spans="1:8" x14ac:dyDescent="0.25">
      <c r="C659" s="15" t="s">
        <v>89</v>
      </c>
      <c r="D659" s="16" t="s">
        <v>230</v>
      </c>
      <c r="E659" s="15" t="s">
        <v>594</v>
      </c>
    </row>
    <row r="660" spans="1:8" x14ac:dyDescent="0.25">
      <c r="C660" s="15" t="s">
        <v>141</v>
      </c>
      <c r="D660" s="16" t="s">
        <v>9</v>
      </c>
      <c r="E660" s="15" t="s">
        <v>595</v>
      </c>
    </row>
    <row r="661" spans="1:8" x14ac:dyDescent="0.25">
      <c r="C661" s="15" t="s">
        <v>596</v>
      </c>
      <c r="D661" s="16" t="s">
        <v>38</v>
      </c>
      <c r="E661" s="15" t="s">
        <v>142</v>
      </c>
    </row>
    <row r="663" spans="1:8" x14ac:dyDescent="0.25">
      <c r="A663" s="11" t="s">
        <v>601</v>
      </c>
      <c r="B663" s="11">
        <v>1</v>
      </c>
      <c r="C663" s="11" t="s">
        <v>602</v>
      </c>
      <c r="D663" s="17" t="s">
        <v>119</v>
      </c>
      <c r="E663" s="11" t="s">
        <v>603</v>
      </c>
      <c r="F663" s="18">
        <v>2.27</v>
      </c>
      <c r="G663" s="19">
        <v>632</v>
      </c>
      <c r="H663" s="20">
        <f>ROUND(ROUND(F663,2)*ROUND(G663,3),2)</f>
        <v>1434.64</v>
      </c>
    </row>
    <row r="664" spans="1:8" x14ac:dyDescent="0.25">
      <c r="A664" s="11" t="s">
        <v>601</v>
      </c>
      <c r="B664" s="11">
        <v>2</v>
      </c>
      <c r="C664" s="11" t="s">
        <v>604</v>
      </c>
      <c r="D664" s="17" t="s">
        <v>119</v>
      </c>
      <c r="E664" s="11" t="s">
        <v>605</v>
      </c>
      <c r="F664" s="18">
        <v>1.65</v>
      </c>
      <c r="G664" s="19">
        <v>569</v>
      </c>
      <c r="H664" s="20">
        <f>ROUND(ROUND(F664,2)*ROUND(G664,3),2)</f>
        <v>938.85</v>
      </c>
    </row>
    <row r="665" spans="1:8" x14ac:dyDescent="0.25">
      <c r="A665" s="11" t="s">
        <v>601</v>
      </c>
      <c r="B665" s="11">
        <v>3</v>
      </c>
      <c r="C665" s="11" t="s">
        <v>606</v>
      </c>
      <c r="D665" s="17" t="s">
        <v>27</v>
      </c>
      <c r="E665" s="11" t="s">
        <v>607</v>
      </c>
      <c r="F665" s="18">
        <v>13.41</v>
      </c>
      <c r="G665" s="19">
        <v>79</v>
      </c>
      <c r="H665" s="20">
        <f>ROUND(ROUND(F665,2)*ROUND(G665,3),2)</f>
        <v>1059.3900000000001</v>
      </c>
    </row>
    <row r="666" spans="1:8" x14ac:dyDescent="0.25">
      <c r="E666" s="15" t="s">
        <v>37</v>
      </c>
      <c r="F666" s="15"/>
      <c r="G666" s="15"/>
      <c r="H666" s="21">
        <f>SUM(H663:H665)</f>
        <v>3432.88</v>
      </c>
    </row>
    <row r="668" spans="1:8" x14ac:dyDescent="0.25">
      <c r="C668" s="15" t="s">
        <v>8</v>
      </c>
      <c r="D668" s="16" t="s">
        <v>9</v>
      </c>
      <c r="E668" s="15" t="s">
        <v>10</v>
      </c>
    </row>
    <row r="669" spans="1:8" x14ac:dyDescent="0.25">
      <c r="C669" s="15" t="s">
        <v>11</v>
      </c>
      <c r="D669" s="16" t="s">
        <v>38</v>
      </c>
      <c r="E669" s="15" t="s">
        <v>278</v>
      </c>
    </row>
    <row r="670" spans="1:8" x14ac:dyDescent="0.25">
      <c r="C670" s="15" t="s">
        <v>13</v>
      </c>
      <c r="D670" s="16" t="s">
        <v>131</v>
      </c>
      <c r="E670" s="15" t="s">
        <v>469</v>
      </c>
    </row>
    <row r="671" spans="1:8" x14ac:dyDescent="0.25">
      <c r="C671" s="15" t="s">
        <v>89</v>
      </c>
      <c r="D671" s="16" t="s">
        <v>230</v>
      </c>
      <c r="E671" s="15" t="s">
        <v>594</v>
      </c>
    </row>
    <row r="672" spans="1:8" x14ac:dyDescent="0.25">
      <c r="C672" s="15" t="s">
        <v>141</v>
      </c>
      <c r="D672" s="16" t="s">
        <v>9</v>
      </c>
      <c r="E672" s="15" t="s">
        <v>595</v>
      </c>
    </row>
    <row r="673" spans="1:8" x14ac:dyDescent="0.25">
      <c r="C673" s="15" t="s">
        <v>596</v>
      </c>
      <c r="D673" s="16" t="s">
        <v>49</v>
      </c>
      <c r="E673" s="15" t="s">
        <v>164</v>
      </c>
    </row>
    <row r="675" spans="1:8" x14ac:dyDescent="0.25">
      <c r="A675" s="11" t="s">
        <v>608</v>
      </c>
      <c r="B675" s="11">
        <v>1</v>
      </c>
      <c r="C675" s="11" t="s">
        <v>609</v>
      </c>
      <c r="D675" s="17" t="s">
        <v>27</v>
      </c>
      <c r="E675" s="11" t="s">
        <v>610</v>
      </c>
      <c r="F675" s="18">
        <v>57.86</v>
      </c>
      <c r="G675" s="19">
        <v>48</v>
      </c>
      <c r="H675" s="20">
        <f t="shared" ref="H675:H681" si="14">ROUND(ROUND(F675,2)*ROUND(G675,3),2)</f>
        <v>2777.28</v>
      </c>
    </row>
    <row r="676" spans="1:8" x14ac:dyDescent="0.25">
      <c r="A676" s="11" t="s">
        <v>608</v>
      </c>
      <c r="B676" s="11">
        <v>2</v>
      </c>
      <c r="C676" s="11" t="s">
        <v>611</v>
      </c>
      <c r="D676" s="17" t="s">
        <v>27</v>
      </c>
      <c r="E676" s="11" t="s">
        <v>612</v>
      </c>
      <c r="F676" s="18">
        <v>55.75</v>
      </c>
      <c r="G676" s="19">
        <v>13</v>
      </c>
      <c r="H676" s="20">
        <f t="shared" si="14"/>
        <v>724.75</v>
      </c>
    </row>
    <row r="677" spans="1:8" x14ac:dyDescent="0.25">
      <c r="A677" s="11" t="s">
        <v>608</v>
      </c>
      <c r="B677" s="11">
        <v>3</v>
      </c>
      <c r="C677" s="11" t="s">
        <v>613</v>
      </c>
      <c r="D677" s="17" t="s">
        <v>27</v>
      </c>
      <c r="E677" s="11" t="s">
        <v>614</v>
      </c>
      <c r="F677" s="18">
        <v>18.5</v>
      </c>
      <c r="G677" s="19">
        <v>59</v>
      </c>
      <c r="H677" s="20">
        <f t="shared" si="14"/>
        <v>1091.5</v>
      </c>
    </row>
    <row r="678" spans="1:8" x14ac:dyDescent="0.25">
      <c r="A678" s="11" t="s">
        <v>608</v>
      </c>
      <c r="B678" s="11">
        <v>4</v>
      </c>
      <c r="C678" s="11" t="s">
        <v>615</v>
      </c>
      <c r="D678" s="17" t="s">
        <v>27</v>
      </c>
      <c r="E678" s="11" t="s">
        <v>616</v>
      </c>
      <c r="F678" s="18">
        <v>142.11000000000001</v>
      </c>
      <c r="G678" s="19">
        <v>2</v>
      </c>
      <c r="H678" s="20">
        <f t="shared" si="14"/>
        <v>284.22000000000003</v>
      </c>
    </row>
    <row r="679" spans="1:8" x14ac:dyDescent="0.25">
      <c r="A679" s="11" t="s">
        <v>608</v>
      </c>
      <c r="B679" s="11">
        <v>5</v>
      </c>
      <c r="C679" s="11" t="s">
        <v>617</v>
      </c>
      <c r="D679" s="17" t="s">
        <v>27</v>
      </c>
      <c r="E679" s="11" t="s">
        <v>618</v>
      </c>
      <c r="F679" s="18">
        <v>119.78</v>
      </c>
      <c r="G679" s="19">
        <v>8</v>
      </c>
      <c r="H679" s="20">
        <f t="shared" si="14"/>
        <v>958.24</v>
      </c>
    </row>
    <row r="680" spans="1:8" x14ac:dyDescent="0.25">
      <c r="A680" s="11" t="s">
        <v>608</v>
      </c>
      <c r="B680" s="11">
        <v>6</v>
      </c>
      <c r="C680" s="11" t="s">
        <v>619</v>
      </c>
      <c r="D680" s="17" t="s">
        <v>27</v>
      </c>
      <c r="E680" s="11" t="s">
        <v>620</v>
      </c>
      <c r="F680" s="18">
        <v>154.93</v>
      </c>
      <c r="G680" s="19">
        <v>8</v>
      </c>
      <c r="H680" s="20">
        <f t="shared" si="14"/>
        <v>1239.44</v>
      </c>
    </row>
    <row r="681" spans="1:8" x14ac:dyDescent="0.25">
      <c r="A681" s="11" t="s">
        <v>608</v>
      </c>
      <c r="B681" s="11">
        <v>7</v>
      </c>
      <c r="C681" s="11" t="s">
        <v>621</v>
      </c>
      <c r="D681" s="17" t="s">
        <v>27</v>
      </c>
      <c r="E681" s="11" t="s">
        <v>622</v>
      </c>
      <c r="F681" s="18">
        <v>133.32</v>
      </c>
      <c r="G681" s="19">
        <v>1</v>
      </c>
      <c r="H681" s="20">
        <f t="shared" si="14"/>
        <v>133.32</v>
      </c>
    </row>
    <row r="682" spans="1:8" x14ac:dyDescent="0.25">
      <c r="E682" s="15" t="s">
        <v>37</v>
      </c>
      <c r="F682" s="15"/>
      <c r="G682" s="15"/>
      <c r="H682" s="21">
        <f>SUM(H675:H681)</f>
        <v>7208.75</v>
      </c>
    </row>
    <row r="684" spans="1:8" x14ac:dyDescent="0.25">
      <c r="C684" s="15" t="s">
        <v>8</v>
      </c>
      <c r="D684" s="16" t="s">
        <v>9</v>
      </c>
      <c r="E684" s="15" t="s">
        <v>10</v>
      </c>
    </row>
    <row r="685" spans="1:8" x14ac:dyDescent="0.25">
      <c r="C685" s="15" t="s">
        <v>11</v>
      </c>
      <c r="D685" s="16" t="s">
        <v>38</v>
      </c>
      <c r="E685" s="15" t="s">
        <v>278</v>
      </c>
    </row>
    <row r="686" spans="1:8" x14ac:dyDescent="0.25">
      <c r="C686" s="15" t="s">
        <v>13</v>
      </c>
      <c r="D686" s="16" t="s">
        <v>131</v>
      </c>
      <c r="E686" s="15" t="s">
        <v>469</v>
      </c>
    </row>
    <row r="687" spans="1:8" x14ac:dyDescent="0.25">
      <c r="C687" s="15" t="s">
        <v>89</v>
      </c>
      <c r="D687" s="16" t="s">
        <v>230</v>
      </c>
      <c r="E687" s="15" t="s">
        <v>594</v>
      </c>
    </row>
    <row r="688" spans="1:8" x14ac:dyDescent="0.25">
      <c r="C688" s="15" t="s">
        <v>141</v>
      </c>
      <c r="D688" s="16" t="s">
        <v>38</v>
      </c>
      <c r="E688" s="15" t="s">
        <v>623</v>
      </c>
    </row>
    <row r="689" spans="1:8" x14ac:dyDescent="0.25">
      <c r="C689" s="15" t="s">
        <v>596</v>
      </c>
      <c r="D689" s="16" t="s">
        <v>9</v>
      </c>
      <c r="E689" s="15" t="s">
        <v>149</v>
      </c>
    </row>
    <row r="691" spans="1:8" x14ac:dyDescent="0.25">
      <c r="A691" s="11" t="s">
        <v>624</v>
      </c>
      <c r="B691" s="11">
        <v>1</v>
      </c>
      <c r="C691" s="11" t="s">
        <v>625</v>
      </c>
      <c r="D691" s="17" t="s">
        <v>27</v>
      </c>
      <c r="E691" s="11" t="s">
        <v>626</v>
      </c>
      <c r="F691" s="18">
        <v>3917.75</v>
      </c>
      <c r="G691" s="19">
        <v>1</v>
      </c>
      <c r="H691" s="20">
        <f>ROUND(ROUND(F691,2)*ROUND(G691,3),2)</f>
        <v>3917.75</v>
      </c>
    </row>
    <row r="692" spans="1:8" x14ac:dyDescent="0.25">
      <c r="E692" s="15" t="s">
        <v>37</v>
      </c>
      <c r="F692" s="15"/>
      <c r="G692" s="15"/>
      <c r="H692" s="21">
        <f>SUM(H691:H691)</f>
        <v>3917.75</v>
      </c>
    </row>
    <row r="694" spans="1:8" x14ac:dyDescent="0.25">
      <c r="C694" s="15" t="s">
        <v>8</v>
      </c>
      <c r="D694" s="16" t="s">
        <v>9</v>
      </c>
      <c r="E694" s="15" t="s">
        <v>10</v>
      </c>
    </row>
    <row r="695" spans="1:8" x14ac:dyDescent="0.25">
      <c r="C695" s="15" t="s">
        <v>11</v>
      </c>
      <c r="D695" s="16" t="s">
        <v>38</v>
      </c>
      <c r="E695" s="15" t="s">
        <v>278</v>
      </c>
    </row>
    <row r="696" spans="1:8" x14ac:dyDescent="0.25">
      <c r="C696" s="15" t="s">
        <v>13</v>
      </c>
      <c r="D696" s="16" t="s">
        <v>131</v>
      </c>
      <c r="E696" s="15" t="s">
        <v>469</v>
      </c>
    </row>
    <row r="697" spans="1:8" x14ac:dyDescent="0.25">
      <c r="C697" s="15" t="s">
        <v>89</v>
      </c>
      <c r="D697" s="16" t="s">
        <v>230</v>
      </c>
      <c r="E697" s="15" t="s">
        <v>594</v>
      </c>
    </row>
    <row r="698" spans="1:8" x14ac:dyDescent="0.25">
      <c r="C698" s="15" t="s">
        <v>141</v>
      </c>
      <c r="D698" s="16" t="s">
        <v>38</v>
      </c>
      <c r="E698" s="15" t="s">
        <v>623</v>
      </c>
    </row>
    <row r="699" spans="1:8" x14ac:dyDescent="0.25">
      <c r="C699" s="15" t="s">
        <v>596</v>
      </c>
      <c r="D699" s="16" t="s">
        <v>38</v>
      </c>
      <c r="E699" s="15" t="s">
        <v>142</v>
      </c>
    </row>
    <row r="701" spans="1:8" x14ac:dyDescent="0.25">
      <c r="A701" s="11" t="s">
        <v>627</v>
      </c>
      <c r="B701" s="11">
        <v>1</v>
      </c>
      <c r="C701" s="11" t="s">
        <v>628</v>
      </c>
      <c r="D701" s="17" t="s">
        <v>27</v>
      </c>
      <c r="E701" s="11" t="s">
        <v>629</v>
      </c>
      <c r="F701" s="18">
        <v>26.83</v>
      </c>
      <c r="G701" s="19">
        <v>90</v>
      </c>
      <c r="H701" s="20">
        <f t="shared" ref="H701:H713" si="15">ROUND(ROUND(F701,2)*ROUND(G701,3),2)</f>
        <v>2414.6999999999998</v>
      </c>
    </row>
    <row r="702" spans="1:8" x14ac:dyDescent="0.25">
      <c r="A702" s="11" t="s">
        <v>627</v>
      </c>
      <c r="B702" s="11">
        <v>2</v>
      </c>
      <c r="C702" s="11" t="s">
        <v>630</v>
      </c>
      <c r="D702" s="17" t="s">
        <v>27</v>
      </c>
      <c r="E702" s="11" t="s">
        <v>631</v>
      </c>
      <c r="F702" s="18">
        <v>4.75</v>
      </c>
      <c r="G702" s="19">
        <v>68</v>
      </c>
      <c r="H702" s="20">
        <f t="shared" si="15"/>
        <v>323</v>
      </c>
    </row>
    <row r="703" spans="1:8" x14ac:dyDescent="0.25">
      <c r="A703" s="11" t="s">
        <v>627</v>
      </c>
      <c r="B703" s="11">
        <v>3</v>
      </c>
      <c r="C703" s="11" t="s">
        <v>632</v>
      </c>
      <c r="D703" s="17" t="s">
        <v>27</v>
      </c>
      <c r="E703" s="11" t="s">
        <v>633</v>
      </c>
      <c r="F703" s="18">
        <v>9.58</v>
      </c>
      <c r="G703" s="19">
        <v>13</v>
      </c>
      <c r="H703" s="20">
        <f t="shared" si="15"/>
        <v>124.54</v>
      </c>
    </row>
    <row r="704" spans="1:8" x14ac:dyDescent="0.25">
      <c r="A704" s="11" t="s">
        <v>627</v>
      </c>
      <c r="B704" s="11">
        <v>4</v>
      </c>
      <c r="C704" s="11" t="s">
        <v>634</v>
      </c>
      <c r="D704" s="17" t="s">
        <v>27</v>
      </c>
      <c r="E704" s="11" t="s">
        <v>635</v>
      </c>
      <c r="F704" s="18">
        <v>6.56</v>
      </c>
      <c r="G704" s="19">
        <v>10</v>
      </c>
      <c r="H704" s="20">
        <f t="shared" si="15"/>
        <v>65.599999999999994</v>
      </c>
    </row>
    <row r="705" spans="1:8" x14ac:dyDescent="0.25">
      <c r="A705" s="11" t="s">
        <v>627</v>
      </c>
      <c r="B705" s="11">
        <v>5</v>
      </c>
      <c r="C705" s="11" t="s">
        <v>636</v>
      </c>
      <c r="D705" s="17" t="s">
        <v>27</v>
      </c>
      <c r="E705" s="11" t="s">
        <v>637</v>
      </c>
      <c r="F705" s="18">
        <v>4.9000000000000004</v>
      </c>
      <c r="G705" s="19">
        <v>12</v>
      </c>
      <c r="H705" s="20">
        <f t="shared" si="15"/>
        <v>58.8</v>
      </c>
    </row>
    <row r="706" spans="1:8" x14ac:dyDescent="0.25">
      <c r="A706" s="11" t="s">
        <v>627</v>
      </c>
      <c r="B706" s="11">
        <v>6</v>
      </c>
      <c r="C706" s="11" t="s">
        <v>638</v>
      </c>
      <c r="D706" s="17" t="s">
        <v>27</v>
      </c>
      <c r="E706" s="11" t="s">
        <v>639</v>
      </c>
      <c r="F706" s="18">
        <v>4.47</v>
      </c>
      <c r="G706" s="19">
        <v>270</v>
      </c>
      <c r="H706" s="20">
        <f t="shared" si="15"/>
        <v>1206.9000000000001</v>
      </c>
    </row>
    <row r="707" spans="1:8" x14ac:dyDescent="0.25">
      <c r="A707" s="11" t="s">
        <v>627</v>
      </c>
      <c r="B707" s="11">
        <v>7</v>
      </c>
      <c r="C707" s="11" t="s">
        <v>640</v>
      </c>
      <c r="D707" s="17" t="s">
        <v>27</v>
      </c>
      <c r="E707" s="11" t="s">
        <v>641</v>
      </c>
      <c r="F707" s="18">
        <v>6.88</v>
      </c>
      <c r="G707" s="19">
        <v>2</v>
      </c>
      <c r="H707" s="20">
        <f t="shared" si="15"/>
        <v>13.76</v>
      </c>
    </row>
    <row r="708" spans="1:8" x14ac:dyDescent="0.25">
      <c r="A708" s="11" t="s">
        <v>627</v>
      </c>
      <c r="B708" s="11">
        <v>8</v>
      </c>
      <c r="C708" s="11" t="s">
        <v>642</v>
      </c>
      <c r="D708" s="17" t="s">
        <v>27</v>
      </c>
      <c r="E708" s="11" t="s">
        <v>643</v>
      </c>
      <c r="F708" s="18">
        <v>6.88</v>
      </c>
      <c r="G708" s="19">
        <v>2</v>
      </c>
      <c r="H708" s="20">
        <f t="shared" si="15"/>
        <v>13.76</v>
      </c>
    </row>
    <row r="709" spans="1:8" x14ac:dyDescent="0.25">
      <c r="A709" s="11" t="s">
        <v>627</v>
      </c>
      <c r="B709" s="11">
        <v>9</v>
      </c>
      <c r="C709" s="11" t="s">
        <v>644</v>
      </c>
      <c r="D709" s="17" t="s">
        <v>27</v>
      </c>
      <c r="E709" s="11" t="s">
        <v>645</v>
      </c>
      <c r="F709" s="18">
        <v>6.88</v>
      </c>
      <c r="G709" s="19">
        <v>1</v>
      </c>
      <c r="H709" s="20">
        <f t="shared" si="15"/>
        <v>6.88</v>
      </c>
    </row>
    <row r="710" spans="1:8" x14ac:dyDescent="0.25">
      <c r="A710" s="11" t="s">
        <v>627</v>
      </c>
      <c r="B710" s="11">
        <v>10</v>
      </c>
      <c r="C710" s="11" t="s">
        <v>646</v>
      </c>
      <c r="D710" s="17" t="s">
        <v>27</v>
      </c>
      <c r="E710" s="11" t="s">
        <v>647</v>
      </c>
      <c r="F710" s="18">
        <v>6.88</v>
      </c>
      <c r="G710" s="19">
        <v>1</v>
      </c>
      <c r="H710" s="20">
        <f t="shared" si="15"/>
        <v>6.88</v>
      </c>
    </row>
    <row r="711" spans="1:8" x14ac:dyDescent="0.25">
      <c r="A711" s="11" t="s">
        <v>627</v>
      </c>
      <c r="B711" s="11">
        <v>11</v>
      </c>
      <c r="C711" s="11" t="s">
        <v>648</v>
      </c>
      <c r="D711" s="17" t="s">
        <v>27</v>
      </c>
      <c r="E711" s="11" t="s">
        <v>649</v>
      </c>
      <c r="F711" s="18">
        <v>6.88</v>
      </c>
      <c r="G711" s="19">
        <v>1</v>
      </c>
      <c r="H711" s="20">
        <f t="shared" si="15"/>
        <v>6.88</v>
      </c>
    </row>
    <row r="712" spans="1:8" x14ac:dyDescent="0.25">
      <c r="A712" s="11" t="s">
        <v>627</v>
      </c>
      <c r="B712" s="11">
        <v>12</v>
      </c>
      <c r="C712" s="11" t="s">
        <v>650</v>
      </c>
      <c r="D712" s="17" t="s">
        <v>27</v>
      </c>
      <c r="E712" s="11" t="s">
        <v>651</v>
      </c>
      <c r="F712" s="18">
        <v>48.05</v>
      </c>
      <c r="G712" s="19">
        <v>1</v>
      </c>
      <c r="H712" s="20">
        <f t="shared" si="15"/>
        <v>48.05</v>
      </c>
    </row>
    <row r="713" spans="1:8" x14ac:dyDescent="0.25">
      <c r="A713" s="11" t="s">
        <v>627</v>
      </c>
      <c r="B713" s="11">
        <v>13</v>
      </c>
      <c r="C713" s="11" t="s">
        <v>652</v>
      </c>
      <c r="D713" s="17" t="s">
        <v>27</v>
      </c>
      <c r="E713" s="11" t="s">
        <v>653</v>
      </c>
      <c r="F713" s="18">
        <v>6.88</v>
      </c>
      <c r="G713" s="19">
        <v>1</v>
      </c>
      <c r="H713" s="20">
        <f t="shared" si="15"/>
        <v>6.88</v>
      </c>
    </row>
    <row r="714" spans="1:8" x14ac:dyDescent="0.25">
      <c r="E714" s="15" t="s">
        <v>37</v>
      </c>
      <c r="F714" s="15"/>
      <c r="G714" s="15"/>
      <c r="H714" s="21">
        <f>SUM(H701:H713)</f>
        <v>4296.630000000001</v>
      </c>
    </row>
    <row r="716" spans="1:8" x14ac:dyDescent="0.25">
      <c r="C716" s="15" t="s">
        <v>8</v>
      </c>
      <c r="D716" s="16" t="s">
        <v>9</v>
      </c>
      <c r="E716" s="15" t="s">
        <v>10</v>
      </c>
    </row>
    <row r="717" spans="1:8" x14ac:dyDescent="0.25">
      <c r="C717" s="15" t="s">
        <v>11</v>
      </c>
      <c r="D717" s="16" t="s">
        <v>38</v>
      </c>
      <c r="E717" s="15" t="s">
        <v>278</v>
      </c>
    </row>
    <row r="718" spans="1:8" x14ac:dyDescent="0.25">
      <c r="C718" s="15" t="s">
        <v>13</v>
      </c>
      <c r="D718" s="16" t="s">
        <v>131</v>
      </c>
      <c r="E718" s="15" t="s">
        <v>469</v>
      </c>
    </row>
    <row r="719" spans="1:8" x14ac:dyDescent="0.25">
      <c r="C719" s="15" t="s">
        <v>89</v>
      </c>
      <c r="D719" s="16" t="s">
        <v>230</v>
      </c>
      <c r="E719" s="15" t="s">
        <v>594</v>
      </c>
    </row>
    <row r="720" spans="1:8" x14ac:dyDescent="0.25">
      <c r="C720" s="15" t="s">
        <v>141</v>
      </c>
      <c r="D720" s="16" t="s">
        <v>38</v>
      </c>
      <c r="E720" s="15" t="s">
        <v>623</v>
      </c>
    </row>
    <row r="721" spans="1:8" x14ac:dyDescent="0.25">
      <c r="C721" s="15" t="s">
        <v>596</v>
      </c>
      <c r="D721" s="16" t="s">
        <v>49</v>
      </c>
      <c r="E721" s="15" t="s">
        <v>164</v>
      </c>
    </row>
    <row r="723" spans="1:8" x14ac:dyDescent="0.25">
      <c r="A723" s="11" t="s">
        <v>654</v>
      </c>
      <c r="B723" s="11">
        <v>1</v>
      </c>
      <c r="C723" s="11" t="s">
        <v>655</v>
      </c>
      <c r="D723" s="17" t="s">
        <v>27</v>
      </c>
      <c r="E723" s="11" t="s">
        <v>656</v>
      </c>
      <c r="F723" s="18">
        <v>190.09</v>
      </c>
      <c r="G723" s="19">
        <v>2</v>
      </c>
      <c r="H723" s="20">
        <f>ROUND(ROUND(F723,2)*ROUND(G723,3),2)</f>
        <v>380.18</v>
      </c>
    </row>
    <row r="724" spans="1:8" x14ac:dyDescent="0.25">
      <c r="A724" s="11" t="s">
        <v>654</v>
      </c>
      <c r="B724" s="11">
        <v>2</v>
      </c>
      <c r="C724" s="11" t="s">
        <v>657</v>
      </c>
      <c r="D724" s="17" t="s">
        <v>27</v>
      </c>
      <c r="E724" s="11" t="s">
        <v>658</v>
      </c>
      <c r="F724" s="18">
        <v>74.92</v>
      </c>
      <c r="G724" s="19">
        <v>1</v>
      </c>
      <c r="H724" s="20">
        <f>ROUND(ROUND(F724,2)*ROUND(G724,3),2)</f>
        <v>74.92</v>
      </c>
    </row>
    <row r="725" spans="1:8" x14ac:dyDescent="0.25">
      <c r="A725" s="11" t="s">
        <v>654</v>
      </c>
      <c r="B725" s="11">
        <v>3</v>
      </c>
      <c r="C725" s="11" t="s">
        <v>659</v>
      </c>
      <c r="D725" s="17" t="s">
        <v>27</v>
      </c>
      <c r="E725" s="11" t="s">
        <v>660</v>
      </c>
      <c r="F725" s="18">
        <v>86.44</v>
      </c>
      <c r="G725" s="19">
        <v>1</v>
      </c>
      <c r="H725" s="20">
        <f>ROUND(ROUND(F725,2)*ROUND(G725,3),2)</f>
        <v>86.44</v>
      </c>
    </row>
    <row r="726" spans="1:8" x14ac:dyDescent="0.25">
      <c r="A726" s="11" t="s">
        <v>654</v>
      </c>
      <c r="B726" s="11">
        <v>4</v>
      </c>
      <c r="C726" s="11" t="s">
        <v>661</v>
      </c>
      <c r="D726" s="17" t="s">
        <v>27</v>
      </c>
      <c r="E726" s="11" t="s">
        <v>662</v>
      </c>
      <c r="F726" s="18">
        <v>395.59</v>
      </c>
      <c r="G726" s="19">
        <v>1</v>
      </c>
      <c r="H726" s="20">
        <f>ROUND(ROUND(F726,2)*ROUND(G726,3),2)</f>
        <v>395.59</v>
      </c>
    </row>
    <row r="727" spans="1:8" x14ac:dyDescent="0.25">
      <c r="E727" s="15" t="s">
        <v>37</v>
      </c>
      <c r="F727" s="15"/>
      <c r="G727" s="15"/>
      <c r="H727" s="21">
        <f>SUM(H723:H726)</f>
        <v>937.12999999999988</v>
      </c>
    </row>
    <row r="729" spans="1:8" x14ac:dyDescent="0.25">
      <c r="C729" s="15" t="s">
        <v>8</v>
      </c>
      <c r="D729" s="16" t="s">
        <v>9</v>
      </c>
      <c r="E729" s="15" t="s">
        <v>10</v>
      </c>
    </row>
    <row r="730" spans="1:8" x14ac:dyDescent="0.25">
      <c r="C730" s="15" t="s">
        <v>11</v>
      </c>
      <c r="D730" s="16" t="s">
        <v>38</v>
      </c>
      <c r="E730" s="15" t="s">
        <v>278</v>
      </c>
    </row>
    <row r="731" spans="1:8" x14ac:dyDescent="0.25">
      <c r="C731" s="15" t="s">
        <v>13</v>
      </c>
      <c r="D731" s="16" t="s">
        <v>131</v>
      </c>
      <c r="E731" s="15" t="s">
        <v>469</v>
      </c>
    </row>
    <row r="732" spans="1:8" x14ac:dyDescent="0.25">
      <c r="C732" s="15" t="s">
        <v>89</v>
      </c>
      <c r="D732" s="16" t="s">
        <v>235</v>
      </c>
      <c r="E732" s="15" t="s">
        <v>663</v>
      </c>
    </row>
    <row r="733" spans="1:8" x14ac:dyDescent="0.25">
      <c r="C733" s="15" t="s">
        <v>141</v>
      </c>
      <c r="D733" s="16" t="s">
        <v>9</v>
      </c>
      <c r="E733" s="15" t="s">
        <v>142</v>
      </c>
    </row>
    <row r="735" spans="1:8" x14ac:dyDescent="0.25">
      <c r="A735" s="11" t="s">
        <v>664</v>
      </c>
      <c r="B735" s="11">
        <v>1</v>
      </c>
      <c r="C735" s="11" t="s">
        <v>665</v>
      </c>
      <c r="D735" s="17" t="s">
        <v>119</v>
      </c>
      <c r="E735" s="11" t="s">
        <v>666</v>
      </c>
      <c r="F735" s="18">
        <v>80.489999999999995</v>
      </c>
      <c r="G735" s="19">
        <v>17</v>
      </c>
      <c r="H735" s="20">
        <f>ROUND(ROUND(F735,2)*ROUND(G735,3),2)</f>
        <v>1368.33</v>
      </c>
    </row>
    <row r="736" spans="1:8" x14ac:dyDescent="0.25">
      <c r="A736" s="11" t="s">
        <v>664</v>
      </c>
      <c r="B736" s="11">
        <v>2</v>
      </c>
      <c r="C736" s="11" t="s">
        <v>667</v>
      </c>
      <c r="D736" s="17" t="s">
        <v>119</v>
      </c>
      <c r="E736" s="11" t="s">
        <v>668</v>
      </c>
      <c r="F736" s="18">
        <v>64.61</v>
      </c>
      <c r="G736" s="19">
        <v>38</v>
      </c>
      <c r="H736" s="20">
        <f>ROUND(ROUND(F736,2)*ROUND(G736,3),2)</f>
        <v>2455.1799999999998</v>
      </c>
    </row>
    <row r="737" spans="1:8" x14ac:dyDescent="0.25">
      <c r="A737" s="11" t="s">
        <v>664</v>
      </c>
      <c r="B737" s="11">
        <v>3</v>
      </c>
      <c r="C737" s="11" t="s">
        <v>669</v>
      </c>
      <c r="D737" s="17" t="s">
        <v>119</v>
      </c>
      <c r="E737" s="11" t="s">
        <v>670</v>
      </c>
      <c r="F737" s="18">
        <v>46.02</v>
      </c>
      <c r="G737" s="19">
        <v>44</v>
      </c>
      <c r="H737" s="20">
        <f>ROUND(ROUND(F737,2)*ROUND(G737,3),2)</f>
        <v>2024.88</v>
      </c>
    </row>
    <row r="738" spans="1:8" x14ac:dyDescent="0.25">
      <c r="A738" s="11" t="s">
        <v>664</v>
      </c>
      <c r="B738" s="11">
        <v>4</v>
      </c>
      <c r="C738" s="11" t="s">
        <v>671</v>
      </c>
      <c r="D738" s="17" t="s">
        <v>119</v>
      </c>
      <c r="E738" s="11" t="s">
        <v>672</v>
      </c>
      <c r="F738" s="18">
        <v>32.97</v>
      </c>
      <c r="G738" s="19">
        <v>41</v>
      </c>
      <c r="H738" s="20">
        <f>ROUND(ROUND(F738,2)*ROUND(G738,3),2)</f>
        <v>1351.77</v>
      </c>
    </row>
    <row r="739" spans="1:8" x14ac:dyDescent="0.25">
      <c r="E739" s="15" t="s">
        <v>37</v>
      </c>
      <c r="F739" s="15"/>
      <c r="G739" s="15"/>
      <c r="H739" s="21">
        <f>SUM(H735:H738)</f>
        <v>7200.16</v>
      </c>
    </row>
    <row r="741" spans="1:8" x14ac:dyDescent="0.25">
      <c r="C741" s="15" t="s">
        <v>8</v>
      </c>
      <c r="D741" s="16" t="s">
        <v>9</v>
      </c>
      <c r="E741" s="15" t="s">
        <v>10</v>
      </c>
    </row>
    <row r="742" spans="1:8" x14ac:dyDescent="0.25">
      <c r="C742" s="15" t="s">
        <v>11</v>
      </c>
      <c r="D742" s="16" t="s">
        <v>38</v>
      </c>
      <c r="E742" s="15" t="s">
        <v>278</v>
      </c>
    </row>
    <row r="743" spans="1:8" x14ac:dyDescent="0.25">
      <c r="C743" s="15" t="s">
        <v>13</v>
      </c>
      <c r="D743" s="16" t="s">
        <v>131</v>
      </c>
      <c r="E743" s="15" t="s">
        <v>469</v>
      </c>
    </row>
    <row r="744" spans="1:8" x14ac:dyDescent="0.25">
      <c r="C744" s="15" t="s">
        <v>89</v>
      </c>
      <c r="D744" s="16" t="s">
        <v>235</v>
      </c>
      <c r="E744" s="15" t="s">
        <v>663</v>
      </c>
    </row>
    <row r="745" spans="1:8" x14ac:dyDescent="0.25">
      <c r="C745" s="15" t="s">
        <v>141</v>
      </c>
      <c r="D745" s="16" t="s">
        <v>38</v>
      </c>
      <c r="E745" s="15" t="s">
        <v>164</v>
      </c>
    </row>
    <row r="747" spans="1:8" x14ac:dyDescent="0.25">
      <c r="A747" s="11" t="s">
        <v>673</v>
      </c>
      <c r="B747" s="11">
        <v>1</v>
      </c>
      <c r="C747" s="11" t="s">
        <v>674</v>
      </c>
      <c r="D747" s="17" t="s">
        <v>27</v>
      </c>
      <c r="E747" s="11" t="s">
        <v>675</v>
      </c>
      <c r="F747" s="18">
        <v>396.24</v>
      </c>
      <c r="G747" s="19">
        <v>8</v>
      </c>
      <c r="H747" s="20">
        <f>ROUND(ROUND(F747,2)*ROUND(G747,3),2)</f>
        <v>3169.92</v>
      </c>
    </row>
    <row r="748" spans="1:8" x14ac:dyDescent="0.25">
      <c r="E748" s="15" t="s">
        <v>37</v>
      </c>
      <c r="F748" s="15"/>
      <c r="G748" s="15"/>
      <c r="H748" s="21">
        <f>SUM(H747:H747)</f>
        <v>3169.92</v>
      </c>
    </row>
    <row r="750" spans="1:8" x14ac:dyDescent="0.25">
      <c r="C750" s="15" t="s">
        <v>8</v>
      </c>
      <c r="D750" s="16" t="s">
        <v>9</v>
      </c>
      <c r="E750" s="15" t="s">
        <v>10</v>
      </c>
    </row>
    <row r="751" spans="1:8" x14ac:dyDescent="0.25">
      <c r="C751" s="15" t="s">
        <v>11</v>
      </c>
      <c r="D751" s="16" t="s">
        <v>38</v>
      </c>
      <c r="E751" s="15" t="s">
        <v>278</v>
      </c>
    </row>
    <row r="752" spans="1:8" x14ac:dyDescent="0.25">
      <c r="C752" s="15" t="s">
        <v>13</v>
      </c>
      <c r="D752" s="16" t="s">
        <v>131</v>
      </c>
      <c r="E752" s="15" t="s">
        <v>469</v>
      </c>
    </row>
    <row r="753" spans="1:8" x14ac:dyDescent="0.25">
      <c r="C753" s="15" t="s">
        <v>89</v>
      </c>
      <c r="D753" s="16" t="s">
        <v>254</v>
      </c>
      <c r="E753" s="15" t="s">
        <v>676</v>
      </c>
    </row>
    <row r="754" spans="1:8" x14ac:dyDescent="0.25">
      <c r="C754" s="15" t="s">
        <v>141</v>
      </c>
      <c r="D754" s="16" t="s">
        <v>9</v>
      </c>
      <c r="E754" s="15" t="s">
        <v>164</v>
      </c>
    </row>
    <row r="756" spans="1:8" x14ac:dyDescent="0.25">
      <c r="A756" s="11" t="s">
        <v>677</v>
      </c>
      <c r="B756" s="11">
        <v>1</v>
      </c>
      <c r="C756" s="11" t="s">
        <v>678</v>
      </c>
      <c r="D756" s="17" t="s">
        <v>27</v>
      </c>
      <c r="E756" s="11" t="s">
        <v>679</v>
      </c>
      <c r="F756" s="18">
        <v>76</v>
      </c>
      <c r="G756" s="19">
        <v>14</v>
      </c>
      <c r="H756" s="20">
        <f>ROUND(ROUND(F756,2)*ROUND(G756,3),2)</f>
        <v>1064</v>
      </c>
    </row>
    <row r="757" spans="1:8" x14ac:dyDescent="0.25">
      <c r="A757" s="11" t="s">
        <v>677</v>
      </c>
      <c r="B757" s="11">
        <v>2</v>
      </c>
      <c r="C757" s="11" t="s">
        <v>680</v>
      </c>
      <c r="D757" s="17" t="s">
        <v>27</v>
      </c>
      <c r="E757" s="11" t="s">
        <v>681</v>
      </c>
      <c r="F757" s="18">
        <v>82.5</v>
      </c>
      <c r="G757" s="19">
        <v>1</v>
      </c>
      <c r="H757" s="20">
        <f>ROUND(ROUND(F757,2)*ROUND(G757,3),2)</f>
        <v>82.5</v>
      </c>
    </row>
    <row r="758" spans="1:8" x14ac:dyDescent="0.25">
      <c r="E758" s="15" t="s">
        <v>37</v>
      </c>
      <c r="F758" s="15"/>
      <c r="G758" s="15"/>
      <c r="H758" s="21">
        <f>SUM(H756:H757)</f>
        <v>1146.5</v>
      </c>
    </row>
    <row r="760" spans="1:8" x14ac:dyDescent="0.25">
      <c r="C760" s="15" t="s">
        <v>8</v>
      </c>
      <c r="D760" s="16" t="s">
        <v>9</v>
      </c>
      <c r="E760" s="15" t="s">
        <v>10</v>
      </c>
    </row>
    <row r="761" spans="1:8" x14ac:dyDescent="0.25">
      <c r="C761" s="15" t="s">
        <v>11</v>
      </c>
      <c r="D761" s="16" t="s">
        <v>38</v>
      </c>
      <c r="E761" s="15" t="s">
        <v>278</v>
      </c>
    </row>
    <row r="762" spans="1:8" x14ac:dyDescent="0.25">
      <c r="C762" s="15" t="s">
        <v>13</v>
      </c>
      <c r="D762" s="16" t="s">
        <v>131</v>
      </c>
      <c r="E762" s="15" t="s">
        <v>469</v>
      </c>
    </row>
    <row r="763" spans="1:8" x14ac:dyDescent="0.25">
      <c r="C763" s="15" t="s">
        <v>89</v>
      </c>
      <c r="D763" s="16" t="s">
        <v>263</v>
      </c>
      <c r="E763" s="15" t="s">
        <v>682</v>
      </c>
    </row>
    <row r="764" spans="1:8" x14ac:dyDescent="0.25">
      <c r="C764" s="15" t="s">
        <v>141</v>
      </c>
      <c r="D764" s="16" t="s">
        <v>9</v>
      </c>
      <c r="E764" s="15" t="s">
        <v>149</v>
      </c>
    </row>
    <row r="766" spans="1:8" x14ac:dyDescent="0.25">
      <c r="A766" s="11" t="s">
        <v>683</v>
      </c>
      <c r="B766" s="11">
        <v>1</v>
      </c>
      <c r="C766" s="11" t="s">
        <v>684</v>
      </c>
      <c r="D766" s="17" t="s">
        <v>27</v>
      </c>
      <c r="E766" s="11" t="s">
        <v>685</v>
      </c>
      <c r="F766" s="18">
        <v>526.86</v>
      </c>
      <c r="G766" s="19">
        <v>1</v>
      </c>
      <c r="H766" s="20">
        <f t="shared" ref="H766:H772" si="16">ROUND(ROUND(F766,2)*ROUND(G766,3),2)</f>
        <v>526.86</v>
      </c>
    </row>
    <row r="767" spans="1:8" ht="293.25" x14ac:dyDescent="0.25">
      <c r="A767" s="11" t="s">
        <v>683</v>
      </c>
      <c r="B767" s="11">
        <v>2</v>
      </c>
      <c r="C767" s="11" t="s">
        <v>686</v>
      </c>
      <c r="D767" s="17" t="s">
        <v>27</v>
      </c>
      <c r="E767" s="22" t="s">
        <v>687</v>
      </c>
      <c r="F767" s="18">
        <v>28697.07</v>
      </c>
      <c r="G767" s="19">
        <v>1</v>
      </c>
      <c r="H767" s="20">
        <f t="shared" si="16"/>
        <v>28697.07</v>
      </c>
    </row>
    <row r="768" spans="1:8" x14ac:dyDescent="0.25">
      <c r="A768" s="11" t="s">
        <v>683</v>
      </c>
      <c r="B768" s="11">
        <v>3</v>
      </c>
      <c r="C768" s="11" t="s">
        <v>688</v>
      </c>
      <c r="D768" s="17" t="s">
        <v>27</v>
      </c>
      <c r="E768" s="11" t="s">
        <v>689</v>
      </c>
      <c r="F768" s="18">
        <v>2219.9299999999998</v>
      </c>
      <c r="G768" s="19">
        <v>4</v>
      </c>
      <c r="H768" s="20">
        <f t="shared" si="16"/>
        <v>8879.7199999999993</v>
      </c>
    </row>
    <row r="769" spans="1:8" x14ac:dyDescent="0.25">
      <c r="A769" s="11" t="s">
        <v>683</v>
      </c>
      <c r="B769" s="11">
        <v>4</v>
      </c>
      <c r="C769" s="11" t="s">
        <v>690</v>
      </c>
      <c r="D769" s="17" t="s">
        <v>27</v>
      </c>
      <c r="E769" s="11" t="s">
        <v>691</v>
      </c>
      <c r="F769" s="18">
        <v>973.72</v>
      </c>
      <c r="G769" s="19">
        <v>1</v>
      </c>
      <c r="H769" s="20">
        <f t="shared" si="16"/>
        <v>973.72</v>
      </c>
    </row>
    <row r="770" spans="1:8" x14ac:dyDescent="0.25">
      <c r="A770" s="11" t="s">
        <v>683</v>
      </c>
      <c r="B770" s="11">
        <v>5</v>
      </c>
      <c r="C770" s="11" t="s">
        <v>692</v>
      </c>
      <c r="D770" s="17" t="s">
        <v>27</v>
      </c>
      <c r="E770" s="11" t="s">
        <v>693</v>
      </c>
      <c r="F770" s="18">
        <v>973.72</v>
      </c>
      <c r="G770" s="19">
        <v>1</v>
      </c>
      <c r="H770" s="20">
        <f t="shared" si="16"/>
        <v>973.72</v>
      </c>
    </row>
    <row r="771" spans="1:8" x14ac:dyDescent="0.25">
      <c r="A771" s="11" t="s">
        <v>683</v>
      </c>
      <c r="B771" s="11">
        <v>6</v>
      </c>
      <c r="C771" s="11" t="s">
        <v>694</v>
      </c>
      <c r="D771" s="17" t="s">
        <v>27</v>
      </c>
      <c r="E771" s="11" t="s">
        <v>695</v>
      </c>
      <c r="F771" s="18">
        <v>973.72</v>
      </c>
      <c r="G771" s="19">
        <v>1</v>
      </c>
      <c r="H771" s="20">
        <f t="shared" si="16"/>
        <v>973.72</v>
      </c>
    </row>
    <row r="772" spans="1:8" x14ac:dyDescent="0.25">
      <c r="A772" s="11" t="s">
        <v>683</v>
      </c>
      <c r="B772" s="11">
        <v>7</v>
      </c>
      <c r="C772" s="11" t="s">
        <v>696</v>
      </c>
      <c r="D772" s="17" t="s">
        <v>27</v>
      </c>
      <c r="E772" s="11" t="s">
        <v>697</v>
      </c>
      <c r="F772" s="18">
        <v>506.94</v>
      </c>
      <c r="G772" s="19">
        <v>1</v>
      </c>
      <c r="H772" s="20">
        <f t="shared" si="16"/>
        <v>506.94</v>
      </c>
    </row>
    <row r="773" spans="1:8" x14ac:dyDescent="0.25">
      <c r="E773" s="15" t="s">
        <v>37</v>
      </c>
      <c r="F773" s="15"/>
      <c r="G773" s="15"/>
      <c r="H773" s="21">
        <f>SUM(H766:H772)</f>
        <v>41531.750000000007</v>
      </c>
    </row>
    <row r="775" spans="1:8" x14ac:dyDescent="0.25">
      <c r="C775" s="15" t="s">
        <v>8</v>
      </c>
      <c r="D775" s="16" t="s">
        <v>9</v>
      </c>
      <c r="E775" s="15" t="s">
        <v>10</v>
      </c>
    </row>
    <row r="776" spans="1:8" x14ac:dyDescent="0.25">
      <c r="C776" s="15" t="s">
        <v>11</v>
      </c>
      <c r="D776" s="16" t="s">
        <v>38</v>
      </c>
      <c r="E776" s="15" t="s">
        <v>278</v>
      </c>
    </row>
    <row r="777" spans="1:8" x14ac:dyDescent="0.25">
      <c r="C777" s="15" t="s">
        <v>13</v>
      </c>
      <c r="D777" s="16" t="s">
        <v>131</v>
      </c>
      <c r="E777" s="15" t="s">
        <v>469</v>
      </c>
    </row>
    <row r="778" spans="1:8" x14ac:dyDescent="0.25">
      <c r="C778" s="15" t="s">
        <v>89</v>
      </c>
      <c r="D778" s="16" t="s">
        <v>263</v>
      </c>
      <c r="E778" s="15" t="s">
        <v>682</v>
      </c>
    </row>
    <row r="779" spans="1:8" x14ac:dyDescent="0.25">
      <c r="C779" s="15" t="s">
        <v>141</v>
      </c>
      <c r="D779" s="16" t="s">
        <v>38</v>
      </c>
      <c r="E779" s="15" t="s">
        <v>142</v>
      </c>
    </row>
    <row r="781" spans="1:8" x14ac:dyDescent="0.25">
      <c r="A781" s="11" t="s">
        <v>698</v>
      </c>
      <c r="B781" s="11">
        <v>1</v>
      </c>
      <c r="C781" s="11" t="s">
        <v>699</v>
      </c>
      <c r="D781" s="17" t="s">
        <v>119</v>
      </c>
      <c r="E781" s="11" t="s">
        <v>700</v>
      </c>
      <c r="F781" s="18">
        <v>6.48</v>
      </c>
      <c r="G781" s="19">
        <v>271</v>
      </c>
      <c r="H781" s="20">
        <f t="shared" ref="H781:H811" si="17">ROUND(ROUND(F781,2)*ROUND(G781,3),2)</f>
        <v>1756.08</v>
      </c>
    </row>
    <row r="782" spans="1:8" x14ac:dyDescent="0.25">
      <c r="A782" s="11" t="s">
        <v>698</v>
      </c>
      <c r="B782" s="11">
        <v>2</v>
      </c>
      <c r="C782" s="11" t="s">
        <v>701</v>
      </c>
      <c r="D782" s="17" t="s">
        <v>119</v>
      </c>
      <c r="E782" s="11" t="s">
        <v>702</v>
      </c>
      <c r="F782" s="18">
        <v>6.91</v>
      </c>
      <c r="G782" s="19">
        <v>117</v>
      </c>
      <c r="H782" s="20">
        <f t="shared" si="17"/>
        <v>808.47</v>
      </c>
    </row>
    <row r="783" spans="1:8" x14ac:dyDescent="0.25">
      <c r="A783" s="11" t="s">
        <v>698</v>
      </c>
      <c r="B783" s="11">
        <v>3</v>
      </c>
      <c r="C783" s="11" t="s">
        <v>703</v>
      </c>
      <c r="D783" s="17" t="s">
        <v>119</v>
      </c>
      <c r="E783" s="11" t="s">
        <v>704</v>
      </c>
      <c r="F783" s="18">
        <v>10.55</v>
      </c>
      <c r="G783" s="19">
        <v>48</v>
      </c>
      <c r="H783" s="20">
        <f t="shared" si="17"/>
        <v>506.4</v>
      </c>
    </row>
    <row r="784" spans="1:8" x14ac:dyDescent="0.25">
      <c r="A784" s="11" t="s">
        <v>698</v>
      </c>
      <c r="B784" s="11">
        <v>4</v>
      </c>
      <c r="C784" s="11" t="s">
        <v>705</v>
      </c>
      <c r="D784" s="17" t="s">
        <v>119</v>
      </c>
      <c r="E784" s="11" t="s">
        <v>706</v>
      </c>
      <c r="F784" s="18">
        <v>11.44</v>
      </c>
      <c r="G784" s="19">
        <v>45</v>
      </c>
      <c r="H784" s="20">
        <f t="shared" si="17"/>
        <v>514.79999999999995</v>
      </c>
    </row>
    <row r="785" spans="1:8" x14ac:dyDescent="0.25">
      <c r="A785" s="11" t="s">
        <v>698</v>
      </c>
      <c r="B785" s="11">
        <v>5</v>
      </c>
      <c r="C785" s="11" t="s">
        <v>707</v>
      </c>
      <c r="D785" s="17" t="s">
        <v>119</v>
      </c>
      <c r="E785" s="11" t="s">
        <v>708</v>
      </c>
      <c r="F785" s="18">
        <v>13.55</v>
      </c>
      <c r="G785" s="19">
        <v>13</v>
      </c>
      <c r="H785" s="20">
        <f t="shared" si="17"/>
        <v>176.15</v>
      </c>
    </row>
    <row r="786" spans="1:8" x14ac:dyDescent="0.25">
      <c r="A786" s="11" t="s">
        <v>698</v>
      </c>
      <c r="B786" s="11">
        <v>6</v>
      </c>
      <c r="C786" s="11" t="s">
        <v>709</v>
      </c>
      <c r="D786" s="17" t="s">
        <v>119</v>
      </c>
      <c r="E786" s="11" t="s">
        <v>710</v>
      </c>
      <c r="F786" s="18">
        <v>18.87</v>
      </c>
      <c r="G786" s="19">
        <v>94</v>
      </c>
      <c r="H786" s="20">
        <f t="shared" si="17"/>
        <v>1773.78</v>
      </c>
    </row>
    <row r="787" spans="1:8" x14ac:dyDescent="0.25">
      <c r="A787" s="11" t="s">
        <v>698</v>
      </c>
      <c r="B787" s="11">
        <v>7</v>
      </c>
      <c r="C787" s="11" t="s">
        <v>711</v>
      </c>
      <c r="D787" s="17" t="s">
        <v>119</v>
      </c>
      <c r="E787" s="11" t="s">
        <v>712</v>
      </c>
      <c r="F787" s="18">
        <v>5.99</v>
      </c>
      <c r="G787" s="19">
        <v>170</v>
      </c>
      <c r="H787" s="20">
        <f t="shared" si="17"/>
        <v>1018.3</v>
      </c>
    </row>
    <row r="788" spans="1:8" x14ac:dyDescent="0.25">
      <c r="A788" s="11" t="s">
        <v>698</v>
      </c>
      <c r="B788" s="11">
        <v>8</v>
      </c>
      <c r="C788" s="11" t="s">
        <v>713</v>
      </c>
      <c r="D788" s="17" t="s">
        <v>119</v>
      </c>
      <c r="E788" s="11" t="s">
        <v>714</v>
      </c>
      <c r="F788" s="18">
        <v>6.37</v>
      </c>
      <c r="G788" s="19">
        <v>98</v>
      </c>
      <c r="H788" s="20">
        <f t="shared" si="17"/>
        <v>624.26</v>
      </c>
    </row>
    <row r="789" spans="1:8" x14ac:dyDescent="0.25">
      <c r="A789" s="11" t="s">
        <v>698</v>
      </c>
      <c r="B789" s="11">
        <v>9</v>
      </c>
      <c r="C789" s="11" t="s">
        <v>715</v>
      </c>
      <c r="D789" s="17" t="s">
        <v>119</v>
      </c>
      <c r="E789" s="11" t="s">
        <v>716</v>
      </c>
      <c r="F789" s="18">
        <v>7.33</v>
      </c>
      <c r="G789" s="19">
        <v>48</v>
      </c>
      <c r="H789" s="20">
        <f t="shared" si="17"/>
        <v>351.84</v>
      </c>
    </row>
    <row r="790" spans="1:8" x14ac:dyDescent="0.25">
      <c r="A790" s="11" t="s">
        <v>698</v>
      </c>
      <c r="B790" s="11">
        <v>10</v>
      </c>
      <c r="C790" s="11" t="s">
        <v>717</v>
      </c>
      <c r="D790" s="17" t="s">
        <v>119</v>
      </c>
      <c r="E790" s="11" t="s">
        <v>718</v>
      </c>
      <c r="F790" s="18">
        <v>8.57</v>
      </c>
      <c r="G790" s="19">
        <v>45</v>
      </c>
      <c r="H790" s="20">
        <f t="shared" si="17"/>
        <v>385.65</v>
      </c>
    </row>
    <row r="791" spans="1:8" x14ac:dyDescent="0.25">
      <c r="A791" s="11" t="s">
        <v>698</v>
      </c>
      <c r="B791" s="11">
        <v>11</v>
      </c>
      <c r="C791" s="11" t="s">
        <v>719</v>
      </c>
      <c r="D791" s="17" t="s">
        <v>119</v>
      </c>
      <c r="E791" s="11" t="s">
        <v>720</v>
      </c>
      <c r="F791" s="18">
        <v>9.66</v>
      </c>
      <c r="G791" s="19">
        <v>13</v>
      </c>
      <c r="H791" s="20">
        <f t="shared" si="17"/>
        <v>125.58</v>
      </c>
    </row>
    <row r="792" spans="1:8" x14ac:dyDescent="0.25">
      <c r="A792" s="11" t="s">
        <v>698</v>
      </c>
      <c r="B792" s="11">
        <v>12</v>
      </c>
      <c r="C792" s="11" t="s">
        <v>721</v>
      </c>
      <c r="D792" s="17" t="s">
        <v>119</v>
      </c>
      <c r="E792" s="11" t="s">
        <v>722</v>
      </c>
      <c r="F792" s="18">
        <v>10.42</v>
      </c>
      <c r="G792" s="19">
        <v>44</v>
      </c>
      <c r="H792" s="20">
        <f t="shared" si="17"/>
        <v>458.48</v>
      </c>
    </row>
    <row r="793" spans="1:8" x14ac:dyDescent="0.25">
      <c r="A793" s="11" t="s">
        <v>698</v>
      </c>
      <c r="B793" s="11">
        <v>13</v>
      </c>
      <c r="C793" s="11" t="s">
        <v>723</v>
      </c>
      <c r="D793" s="17" t="s">
        <v>119</v>
      </c>
      <c r="E793" s="11" t="s">
        <v>724</v>
      </c>
      <c r="F793" s="18">
        <v>13.39</v>
      </c>
      <c r="G793" s="19">
        <v>20</v>
      </c>
      <c r="H793" s="20">
        <f t="shared" si="17"/>
        <v>267.8</v>
      </c>
    </row>
    <row r="794" spans="1:8" x14ac:dyDescent="0.25">
      <c r="A794" s="11" t="s">
        <v>698</v>
      </c>
      <c r="B794" s="11">
        <v>14</v>
      </c>
      <c r="C794" s="11" t="s">
        <v>725</v>
      </c>
      <c r="D794" s="17" t="s">
        <v>119</v>
      </c>
      <c r="E794" s="11" t="s">
        <v>726</v>
      </c>
      <c r="F794" s="18">
        <v>12.59</v>
      </c>
      <c r="G794" s="19">
        <v>101</v>
      </c>
      <c r="H794" s="20">
        <f t="shared" si="17"/>
        <v>1271.5899999999999</v>
      </c>
    </row>
    <row r="795" spans="1:8" x14ac:dyDescent="0.25">
      <c r="A795" s="11" t="s">
        <v>698</v>
      </c>
      <c r="B795" s="11">
        <v>15</v>
      </c>
      <c r="C795" s="11" t="s">
        <v>727</v>
      </c>
      <c r="D795" s="17" t="s">
        <v>27</v>
      </c>
      <c r="E795" s="11" t="s">
        <v>728</v>
      </c>
      <c r="F795" s="18">
        <v>109.31</v>
      </c>
      <c r="G795" s="19">
        <v>2</v>
      </c>
      <c r="H795" s="20">
        <f t="shared" si="17"/>
        <v>218.62</v>
      </c>
    </row>
    <row r="796" spans="1:8" x14ac:dyDescent="0.25">
      <c r="A796" s="11" t="s">
        <v>698</v>
      </c>
      <c r="B796" s="11">
        <v>16</v>
      </c>
      <c r="C796" s="11" t="s">
        <v>729</v>
      </c>
      <c r="D796" s="17" t="s">
        <v>27</v>
      </c>
      <c r="E796" s="11" t="s">
        <v>730</v>
      </c>
      <c r="F796" s="18">
        <v>1679.65</v>
      </c>
      <c r="G796" s="19">
        <v>1</v>
      </c>
      <c r="H796" s="20">
        <f t="shared" si="17"/>
        <v>1679.65</v>
      </c>
    </row>
    <row r="797" spans="1:8" x14ac:dyDescent="0.25">
      <c r="A797" s="11" t="s">
        <v>698</v>
      </c>
      <c r="B797" s="11">
        <v>17</v>
      </c>
      <c r="C797" s="11" t="s">
        <v>731</v>
      </c>
      <c r="D797" s="17" t="s">
        <v>27</v>
      </c>
      <c r="E797" s="11" t="s">
        <v>732</v>
      </c>
      <c r="F797" s="18">
        <v>1788.32</v>
      </c>
      <c r="G797" s="19">
        <v>1</v>
      </c>
      <c r="H797" s="20">
        <f t="shared" si="17"/>
        <v>1788.32</v>
      </c>
    </row>
    <row r="798" spans="1:8" x14ac:dyDescent="0.25">
      <c r="A798" s="11" t="s">
        <v>698</v>
      </c>
      <c r="B798" s="11">
        <v>18</v>
      </c>
      <c r="C798" s="11" t="s">
        <v>733</v>
      </c>
      <c r="D798" s="17" t="s">
        <v>27</v>
      </c>
      <c r="E798" s="11" t="s">
        <v>734</v>
      </c>
      <c r="F798" s="18">
        <v>142.69999999999999</v>
      </c>
      <c r="G798" s="19">
        <v>1</v>
      </c>
      <c r="H798" s="20">
        <f t="shared" si="17"/>
        <v>142.69999999999999</v>
      </c>
    </row>
    <row r="799" spans="1:8" x14ac:dyDescent="0.25">
      <c r="A799" s="11" t="s">
        <v>698</v>
      </c>
      <c r="B799" s="11">
        <v>19</v>
      </c>
      <c r="C799" s="11" t="s">
        <v>735</v>
      </c>
      <c r="D799" s="17" t="s">
        <v>27</v>
      </c>
      <c r="E799" s="11" t="s">
        <v>736</v>
      </c>
      <c r="F799" s="18">
        <v>1300.54</v>
      </c>
      <c r="G799" s="19">
        <v>1</v>
      </c>
      <c r="H799" s="20">
        <f t="shared" si="17"/>
        <v>1300.54</v>
      </c>
    </row>
    <row r="800" spans="1:8" x14ac:dyDescent="0.25">
      <c r="A800" s="11" t="s">
        <v>698</v>
      </c>
      <c r="B800" s="11">
        <v>20</v>
      </c>
      <c r="C800" s="11" t="s">
        <v>737</v>
      </c>
      <c r="D800" s="17" t="s">
        <v>119</v>
      </c>
      <c r="E800" s="11" t="s">
        <v>738</v>
      </c>
      <c r="F800" s="18">
        <v>59.12</v>
      </c>
      <c r="G800" s="19">
        <v>20</v>
      </c>
      <c r="H800" s="20">
        <f t="shared" si="17"/>
        <v>1182.4000000000001</v>
      </c>
    </row>
    <row r="801" spans="1:8" x14ac:dyDescent="0.25">
      <c r="A801" s="11" t="s">
        <v>698</v>
      </c>
      <c r="B801" s="11">
        <v>21</v>
      </c>
      <c r="C801" s="11" t="s">
        <v>739</v>
      </c>
      <c r="D801" s="17" t="s">
        <v>27</v>
      </c>
      <c r="E801" s="11" t="s">
        <v>740</v>
      </c>
      <c r="F801" s="18">
        <v>2804.18</v>
      </c>
      <c r="G801" s="19">
        <v>2</v>
      </c>
      <c r="H801" s="20">
        <f t="shared" si="17"/>
        <v>5608.36</v>
      </c>
    </row>
    <row r="802" spans="1:8" x14ac:dyDescent="0.25">
      <c r="A802" s="11" t="s">
        <v>698</v>
      </c>
      <c r="B802" s="11">
        <v>22</v>
      </c>
      <c r="C802" s="11" t="s">
        <v>741</v>
      </c>
      <c r="D802" s="17" t="s">
        <v>27</v>
      </c>
      <c r="E802" s="11" t="s">
        <v>742</v>
      </c>
      <c r="F802" s="18">
        <v>532.9</v>
      </c>
      <c r="G802" s="19">
        <v>8</v>
      </c>
      <c r="H802" s="20">
        <f t="shared" si="17"/>
        <v>4263.2</v>
      </c>
    </row>
    <row r="803" spans="1:8" x14ac:dyDescent="0.25">
      <c r="A803" s="11" t="s">
        <v>698</v>
      </c>
      <c r="B803" s="11">
        <v>23</v>
      </c>
      <c r="C803" s="11" t="s">
        <v>743</v>
      </c>
      <c r="D803" s="17" t="s">
        <v>27</v>
      </c>
      <c r="E803" s="11" t="s">
        <v>744</v>
      </c>
      <c r="F803" s="18">
        <v>18.86</v>
      </c>
      <c r="G803" s="19">
        <v>2</v>
      </c>
      <c r="H803" s="20">
        <f t="shared" si="17"/>
        <v>37.72</v>
      </c>
    </row>
    <row r="804" spans="1:8" x14ac:dyDescent="0.25">
      <c r="A804" s="11" t="s">
        <v>698</v>
      </c>
      <c r="B804" s="11">
        <v>24</v>
      </c>
      <c r="C804" s="11" t="s">
        <v>745</v>
      </c>
      <c r="D804" s="17" t="s">
        <v>27</v>
      </c>
      <c r="E804" s="11" t="s">
        <v>746</v>
      </c>
      <c r="F804" s="18">
        <v>18.559999999999999</v>
      </c>
      <c r="G804" s="19">
        <v>2</v>
      </c>
      <c r="H804" s="20">
        <f t="shared" si="17"/>
        <v>37.119999999999997</v>
      </c>
    </row>
    <row r="805" spans="1:8" x14ac:dyDescent="0.25">
      <c r="A805" s="11" t="s">
        <v>698</v>
      </c>
      <c r="B805" s="11">
        <v>25</v>
      </c>
      <c r="C805" s="11" t="s">
        <v>747</v>
      </c>
      <c r="D805" s="17" t="s">
        <v>27</v>
      </c>
      <c r="E805" s="11" t="s">
        <v>748</v>
      </c>
      <c r="F805" s="18">
        <v>552.55999999999995</v>
      </c>
      <c r="G805" s="19">
        <v>2</v>
      </c>
      <c r="H805" s="20">
        <f t="shared" si="17"/>
        <v>1105.1199999999999</v>
      </c>
    </row>
    <row r="806" spans="1:8" x14ac:dyDescent="0.25">
      <c r="A806" s="11" t="s">
        <v>698</v>
      </c>
      <c r="B806" s="11">
        <v>26</v>
      </c>
      <c r="C806" s="11" t="s">
        <v>749</v>
      </c>
      <c r="D806" s="17" t="s">
        <v>27</v>
      </c>
      <c r="E806" s="11" t="s">
        <v>750</v>
      </c>
      <c r="F806" s="18">
        <v>92.22</v>
      </c>
      <c r="G806" s="19">
        <v>2</v>
      </c>
      <c r="H806" s="20">
        <f t="shared" si="17"/>
        <v>184.44</v>
      </c>
    </row>
    <row r="807" spans="1:8" x14ac:dyDescent="0.25">
      <c r="A807" s="11" t="s">
        <v>698</v>
      </c>
      <c r="B807" s="11">
        <v>27</v>
      </c>
      <c r="C807" s="11" t="s">
        <v>751</v>
      </c>
      <c r="D807" s="17" t="s">
        <v>27</v>
      </c>
      <c r="E807" s="11" t="s">
        <v>752</v>
      </c>
      <c r="F807" s="18">
        <v>37.090000000000003</v>
      </c>
      <c r="G807" s="19">
        <v>2</v>
      </c>
      <c r="H807" s="20">
        <f t="shared" si="17"/>
        <v>74.180000000000007</v>
      </c>
    </row>
    <row r="808" spans="1:8" x14ac:dyDescent="0.25">
      <c r="A808" s="11" t="s">
        <v>698</v>
      </c>
      <c r="B808" s="11">
        <v>28</v>
      </c>
      <c r="C808" s="11" t="s">
        <v>753</v>
      </c>
      <c r="D808" s="17" t="s">
        <v>119</v>
      </c>
      <c r="E808" s="11" t="s">
        <v>754</v>
      </c>
      <c r="F808" s="18">
        <v>106.05</v>
      </c>
      <c r="G808" s="19">
        <v>40</v>
      </c>
      <c r="H808" s="20">
        <f t="shared" si="17"/>
        <v>4242</v>
      </c>
    </row>
    <row r="809" spans="1:8" x14ac:dyDescent="0.25">
      <c r="A809" s="11" t="s">
        <v>698</v>
      </c>
      <c r="B809" s="11">
        <v>29</v>
      </c>
      <c r="C809" s="11" t="s">
        <v>755</v>
      </c>
      <c r="D809" s="17" t="s">
        <v>119</v>
      </c>
      <c r="E809" s="11" t="s">
        <v>738</v>
      </c>
      <c r="F809" s="18">
        <v>59.12</v>
      </c>
      <c r="G809" s="19">
        <v>100</v>
      </c>
      <c r="H809" s="20">
        <f t="shared" si="17"/>
        <v>5912</v>
      </c>
    </row>
    <row r="810" spans="1:8" x14ac:dyDescent="0.25">
      <c r="A810" s="11" t="s">
        <v>698</v>
      </c>
      <c r="B810" s="11">
        <v>30</v>
      </c>
      <c r="C810" s="11" t="s">
        <v>756</v>
      </c>
      <c r="D810" s="17" t="s">
        <v>119</v>
      </c>
      <c r="E810" s="11" t="s">
        <v>757</v>
      </c>
      <c r="F810" s="18">
        <v>36.61</v>
      </c>
      <c r="G810" s="19">
        <v>100</v>
      </c>
      <c r="H810" s="20">
        <f t="shared" si="17"/>
        <v>3661</v>
      </c>
    </row>
    <row r="811" spans="1:8" x14ac:dyDescent="0.25">
      <c r="A811" s="11" t="s">
        <v>698</v>
      </c>
      <c r="B811" s="11">
        <v>31</v>
      </c>
      <c r="C811" s="11" t="s">
        <v>758</v>
      </c>
      <c r="D811" s="17" t="s">
        <v>27</v>
      </c>
      <c r="E811" s="11" t="s">
        <v>759</v>
      </c>
      <c r="F811" s="18">
        <v>118.95</v>
      </c>
      <c r="G811" s="19">
        <v>4</v>
      </c>
      <c r="H811" s="20">
        <f t="shared" si="17"/>
        <v>475.8</v>
      </c>
    </row>
    <row r="812" spans="1:8" x14ac:dyDescent="0.25">
      <c r="E812" s="15" t="s">
        <v>37</v>
      </c>
      <c r="F812" s="15"/>
      <c r="G812" s="15"/>
      <c r="H812" s="21">
        <f>SUM(H781:H811)</f>
        <v>41952.350000000006</v>
      </c>
    </row>
    <row r="814" spans="1:8" x14ac:dyDescent="0.25">
      <c r="C814" s="15" t="s">
        <v>8</v>
      </c>
      <c r="D814" s="16" t="s">
        <v>9</v>
      </c>
      <c r="E814" s="15" t="s">
        <v>10</v>
      </c>
    </row>
    <row r="815" spans="1:8" x14ac:dyDescent="0.25">
      <c r="C815" s="15" t="s">
        <v>11</v>
      </c>
      <c r="D815" s="16" t="s">
        <v>38</v>
      </c>
      <c r="E815" s="15" t="s">
        <v>278</v>
      </c>
    </row>
    <row r="816" spans="1:8" x14ac:dyDescent="0.25">
      <c r="C816" s="15" t="s">
        <v>13</v>
      </c>
      <c r="D816" s="16" t="s">
        <v>131</v>
      </c>
      <c r="E816" s="15" t="s">
        <v>469</v>
      </c>
    </row>
    <row r="817" spans="1:8" x14ac:dyDescent="0.25">
      <c r="C817" s="15" t="s">
        <v>89</v>
      </c>
      <c r="D817" s="16" t="s">
        <v>263</v>
      </c>
      <c r="E817" s="15" t="s">
        <v>682</v>
      </c>
    </row>
    <row r="818" spans="1:8" x14ac:dyDescent="0.25">
      <c r="C818" s="15" t="s">
        <v>141</v>
      </c>
      <c r="D818" s="16" t="s">
        <v>49</v>
      </c>
      <c r="E818" s="15" t="s">
        <v>164</v>
      </c>
    </row>
    <row r="820" spans="1:8" x14ac:dyDescent="0.25">
      <c r="A820" s="11" t="s">
        <v>760</v>
      </c>
      <c r="B820" s="11">
        <v>1</v>
      </c>
      <c r="C820" s="11" t="s">
        <v>761</v>
      </c>
      <c r="D820" s="17" t="s">
        <v>27</v>
      </c>
      <c r="E820" s="11" t="s">
        <v>762</v>
      </c>
      <c r="F820" s="18">
        <v>122.63</v>
      </c>
      <c r="G820" s="19">
        <v>19</v>
      </c>
      <c r="H820" s="20">
        <f t="shared" ref="H820:H829" si="18">ROUND(ROUND(F820,2)*ROUND(G820,3),2)</f>
        <v>2329.9699999999998</v>
      </c>
    </row>
    <row r="821" spans="1:8" x14ac:dyDescent="0.25">
      <c r="A821" s="11" t="s">
        <v>760</v>
      </c>
      <c r="B821" s="11">
        <v>2</v>
      </c>
      <c r="C821" s="11" t="s">
        <v>763</v>
      </c>
      <c r="D821" s="17" t="s">
        <v>27</v>
      </c>
      <c r="E821" s="11" t="s">
        <v>764</v>
      </c>
      <c r="F821" s="18">
        <v>160.35</v>
      </c>
      <c r="G821" s="19">
        <v>19</v>
      </c>
      <c r="H821" s="20">
        <f t="shared" si="18"/>
        <v>3046.65</v>
      </c>
    </row>
    <row r="822" spans="1:8" x14ac:dyDescent="0.25">
      <c r="A822" s="11" t="s">
        <v>760</v>
      </c>
      <c r="B822" s="11">
        <v>3</v>
      </c>
      <c r="C822" s="11" t="s">
        <v>765</v>
      </c>
      <c r="D822" s="17" t="s">
        <v>27</v>
      </c>
      <c r="E822" s="11" t="s">
        <v>766</v>
      </c>
      <c r="F822" s="18">
        <v>25.73</v>
      </c>
      <c r="G822" s="19">
        <v>19</v>
      </c>
      <c r="H822" s="20">
        <f t="shared" si="18"/>
        <v>488.87</v>
      </c>
    </row>
    <row r="823" spans="1:8" x14ac:dyDescent="0.25">
      <c r="A823" s="11" t="s">
        <v>760</v>
      </c>
      <c r="B823" s="11">
        <v>4</v>
      </c>
      <c r="C823" s="11" t="s">
        <v>767</v>
      </c>
      <c r="D823" s="17" t="s">
        <v>27</v>
      </c>
      <c r="E823" s="11" t="s">
        <v>768</v>
      </c>
      <c r="F823" s="18">
        <v>134.93</v>
      </c>
      <c r="G823" s="19">
        <v>19</v>
      </c>
      <c r="H823" s="20">
        <f t="shared" si="18"/>
        <v>2563.67</v>
      </c>
    </row>
    <row r="824" spans="1:8" x14ac:dyDescent="0.25">
      <c r="A824" s="11" t="s">
        <v>760</v>
      </c>
      <c r="B824" s="11">
        <v>5</v>
      </c>
      <c r="C824" s="11" t="s">
        <v>769</v>
      </c>
      <c r="D824" s="17" t="s">
        <v>27</v>
      </c>
      <c r="E824" s="11" t="s">
        <v>770</v>
      </c>
      <c r="F824" s="18">
        <v>68.819999999999993</v>
      </c>
      <c r="G824" s="19">
        <v>19</v>
      </c>
      <c r="H824" s="20">
        <f t="shared" si="18"/>
        <v>1307.58</v>
      </c>
    </row>
    <row r="825" spans="1:8" x14ac:dyDescent="0.25">
      <c r="A825" s="11" t="s">
        <v>760</v>
      </c>
      <c r="B825" s="11">
        <v>6</v>
      </c>
      <c r="C825" s="11" t="s">
        <v>771</v>
      </c>
      <c r="D825" s="17" t="s">
        <v>27</v>
      </c>
      <c r="E825" s="11" t="s">
        <v>772</v>
      </c>
      <c r="F825" s="18">
        <v>262.99</v>
      </c>
      <c r="G825" s="19">
        <v>13</v>
      </c>
      <c r="H825" s="20">
        <f t="shared" si="18"/>
        <v>3418.87</v>
      </c>
    </row>
    <row r="826" spans="1:8" x14ac:dyDescent="0.25">
      <c r="A826" s="11" t="s">
        <v>760</v>
      </c>
      <c r="B826" s="11">
        <v>7</v>
      </c>
      <c r="C826" s="11" t="s">
        <v>773</v>
      </c>
      <c r="D826" s="17" t="s">
        <v>27</v>
      </c>
      <c r="E826" s="11" t="s">
        <v>774</v>
      </c>
      <c r="F826" s="18">
        <v>238.08</v>
      </c>
      <c r="G826" s="19">
        <v>1</v>
      </c>
      <c r="H826" s="20">
        <f t="shared" si="18"/>
        <v>238.08</v>
      </c>
    </row>
    <row r="827" spans="1:8" x14ac:dyDescent="0.25">
      <c r="A827" s="11" t="s">
        <v>760</v>
      </c>
      <c r="B827" s="11">
        <v>8</v>
      </c>
      <c r="C827" s="11" t="s">
        <v>775</v>
      </c>
      <c r="D827" s="17" t="s">
        <v>27</v>
      </c>
      <c r="E827" s="11" t="s">
        <v>776</v>
      </c>
      <c r="F827" s="18">
        <v>101.03</v>
      </c>
      <c r="G827" s="19">
        <v>5</v>
      </c>
      <c r="H827" s="20">
        <f t="shared" si="18"/>
        <v>505.15</v>
      </c>
    </row>
    <row r="828" spans="1:8" x14ac:dyDescent="0.25">
      <c r="A828" s="11" t="s">
        <v>760</v>
      </c>
      <c r="B828" s="11">
        <v>9</v>
      </c>
      <c r="C828" s="11" t="s">
        <v>777</v>
      </c>
      <c r="D828" s="17" t="s">
        <v>27</v>
      </c>
      <c r="E828" s="11" t="s">
        <v>778</v>
      </c>
      <c r="F828" s="18">
        <v>79.67</v>
      </c>
      <c r="G828" s="19">
        <v>2</v>
      </c>
      <c r="H828" s="20">
        <f t="shared" si="18"/>
        <v>159.34</v>
      </c>
    </row>
    <row r="829" spans="1:8" x14ac:dyDescent="0.25">
      <c r="A829" s="11" t="s">
        <v>760</v>
      </c>
      <c r="B829" s="11">
        <v>10</v>
      </c>
      <c r="C829" s="11" t="s">
        <v>779</v>
      </c>
      <c r="D829" s="17" t="s">
        <v>27</v>
      </c>
      <c r="E829" s="11" t="s">
        <v>780</v>
      </c>
      <c r="F829" s="18">
        <v>39.369999999999997</v>
      </c>
      <c r="G829" s="19">
        <v>14</v>
      </c>
      <c r="H829" s="20">
        <f t="shared" si="18"/>
        <v>551.17999999999995</v>
      </c>
    </row>
    <row r="830" spans="1:8" x14ac:dyDescent="0.25">
      <c r="E830" s="15" t="s">
        <v>37</v>
      </c>
      <c r="F830" s="15"/>
      <c r="G830" s="15"/>
      <c r="H830" s="21">
        <f>SUM(H820:H829)</f>
        <v>14609.36</v>
      </c>
    </row>
    <row r="832" spans="1:8" x14ac:dyDescent="0.25">
      <c r="C832" s="15" t="s">
        <v>8</v>
      </c>
      <c r="D832" s="16" t="s">
        <v>9</v>
      </c>
      <c r="E832" s="15" t="s">
        <v>10</v>
      </c>
    </row>
    <row r="833" spans="1:8" x14ac:dyDescent="0.25">
      <c r="C833" s="15" t="s">
        <v>11</v>
      </c>
      <c r="D833" s="16" t="s">
        <v>38</v>
      </c>
      <c r="E833" s="15" t="s">
        <v>278</v>
      </c>
    </row>
    <row r="834" spans="1:8" x14ac:dyDescent="0.25">
      <c r="C834" s="15" t="s">
        <v>13</v>
      </c>
      <c r="D834" s="16" t="s">
        <v>131</v>
      </c>
      <c r="E834" s="15" t="s">
        <v>469</v>
      </c>
    </row>
    <row r="835" spans="1:8" x14ac:dyDescent="0.25">
      <c r="C835" s="15" t="s">
        <v>89</v>
      </c>
      <c r="D835" s="16" t="s">
        <v>263</v>
      </c>
      <c r="E835" s="15" t="s">
        <v>682</v>
      </c>
    </row>
    <row r="836" spans="1:8" x14ac:dyDescent="0.25">
      <c r="C836" s="15" t="s">
        <v>141</v>
      </c>
      <c r="D836" s="16" t="s">
        <v>87</v>
      </c>
      <c r="E836" s="15" t="s">
        <v>781</v>
      </c>
    </row>
    <row r="838" spans="1:8" x14ac:dyDescent="0.25">
      <c r="A838" s="11" t="s">
        <v>782</v>
      </c>
      <c r="B838" s="11">
        <v>1</v>
      </c>
      <c r="C838" s="11" t="s">
        <v>783</v>
      </c>
      <c r="D838" s="17" t="s">
        <v>27</v>
      </c>
      <c r="E838" s="11" t="s">
        <v>784</v>
      </c>
      <c r="F838" s="18">
        <v>29.56</v>
      </c>
      <c r="G838" s="19">
        <v>2</v>
      </c>
      <c r="H838" s="20">
        <f>ROUND(ROUND(F838,2)*ROUND(G838,3),2)</f>
        <v>59.12</v>
      </c>
    </row>
    <row r="839" spans="1:8" x14ac:dyDescent="0.25">
      <c r="A839" s="11" t="s">
        <v>782</v>
      </c>
      <c r="B839" s="11">
        <v>2</v>
      </c>
      <c r="C839" s="11" t="s">
        <v>785</v>
      </c>
      <c r="D839" s="17" t="s">
        <v>27</v>
      </c>
      <c r="E839" s="11" t="s">
        <v>786</v>
      </c>
      <c r="F839" s="18">
        <v>17.190000000000001</v>
      </c>
      <c r="G839" s="19">
        <v>1</v>
      </c>
      <c r="H839" s="20">
        <f>ROUND(ROUND(F839,2)*ROUND(G839,3),2)</f>
        <v>17.190000000000001</v>
      </c>
    </row>
    <row r="840" spans="1:8" x14ac:dyDescent="0.25">
      <c r="A840" s="11" t="s">
        <v>782</v>
      </c>
      <c r="B840" s="11">
        <v>3</v>
      </c>
      <c r="C840" s="11" t="s">
        <v>787</v>
      </c>
      <c r="D840" s="17" t="s">
        <v>27</v>
      </c>
      <c r="E840" s="11" t="s">
        <v>788</v>
      </c>
      <c r="F840" s="18">
        <v>523.13</v>
      </c>
      <c r="G840" s="19">
        <v>1</v>
      </c>
      <c r="H840" s="20">
        <f>ROUND(ROUND(F840,2)*ROUND(G840,3),2)</f>
        <v>523.13</v>
      </c>
    </row>
    <row r="841" spans="1:8" x14ac:dyDescent="0.25">
      <c r="A841" s="11" t="s">
        <v>782</v>
      </c>
      <c r="B841" s="11">
        <v>4</v>
      </c>
      <c r="C841" s="11" t="s">
        <v>789</v>
      </c>
      <c r="D841" s="17" t="s">
        <v>27</v>
      </c>
      <c r="E841" s="11" t="s">
        <v>790</v>
      </c>
      <c r="F841" s="18">
        <v>82.29</v>
      </c>
      <c r="G841" s="19">
        <v>1</v>
      </c>
      <c r="H841" s="20">
        <f>ROUND(ROUND(F841,2)*ROUND(G841,3),2)</f>
        <v>82.29</v>
      </c>
    </row>
    <row r="842" spans="1:8" x14ac:dyDescent="0.25">
      <c r="E842" s="15" t="s">
        <v>37</v>
      </c>
      <c r="F842" s="15"/>
      <c r="G842" s="15"/>
      <c r="H842" s="21">
        <f>SUM(H838:H841)</f>
        <v>681.73</v>
      </c>
    </row>
    <row r="844" spans="1:8" x14ac:dyDescent="0.25">
      <c r="C844" s="15" t="s">
        <v>8</v>
      </c>
      <c r="D844" s="16" t="s">
        <v>9</v>
      </c>
      <c r="E844" s="15" t="s">
        <v>10</v>
      </c>
    </row>
    <row r="845" spans="1:8" x14ac:dyDescent="0.25">
      <c r="C845" s="15" t="s">
        <v>11</v>
      </c>
      <c r="D845" s="16" t="s">
        <v>38</v>
      </c>
      <c r="E845" s="15" t="s">
        <v>278</v>
      </c>
    </row>
    <row r="846" spans="1:8" x14ac:dyDescent="0.25">
      <c r="C846" s="15" t="s">
        <v>13</v>
      </c>
      <c r="D846" s="16" t="s">
        <v>131</v>
      </c>
      <c r="E846" s="15" t="s">
        <v>469</v>
      </c>
    </row>
    <row r="847" spans="1:8" x14ac:dyDescent="0.25">
      <c r="C847" s="15" t="s">
        <v>89</v>
      </c>
      <c r="D847" s="16" t="s">
        <v>268</v>
      </c>
      <c r="E847" s="15" t="s">
        <v>791</v>
      </c>
    </row>
    <row r="848" spans="1:8" x14ac:dyDescent="0.25">
      <c r="C848" s="15" t="s">
        <v>141</v>
      </c>
      <c r="D848" s="16" t="s">
        <v>9</v>
      </c>
      <c r="E848" s="15" t="s">
        <v>149</v>
      </c>
    </row>
    <row r="850" spans="1:8" x14ac:dyDescent="0.25">
      <c r="A850" s="11" t="s">
        <v>792</v>
      </c>
      <c r="B850" s="11">
        <v>1</v>
      </c>
      <c r="C850" s="11" t="s">
        <v>793</v>
      </c>
      <c r="D850" s="17" t="s">
        <v>27</v>
      </c>
      <c r="E850" s="11" t="s">
        <v>175</v>
      </c>
      <c r="F850" s="18">
        <v>265.89999999999998</v>
      </c>
      <c r="G850" s="19">
        <v>1</v>
      </c>
      <c r="H850" s="20">
        <f>ROUND(ROUND(F850,2)*ROUND(G850,3),2)</f>
        <v>265.89999999999998</v>
      </c>
    </row>
    <row r="851" spans="1:8" x14ac:dyDescent="0.25">
      <c r="E851" s="15" t="s">
        <v>37</v>
      </c>
      <c r="F851" s="15"/>
      <c r="G851" s="15"/>
      <c r="H851" s="21">
        <f>SUM(H850:H850)</f>
        <v>265.89999999999998</v>
      </c>
    </row>
    <row r="853" spans="1:8" x14ac:dyDescent="0.25">
      <c r="C853" s="15" t="s">
        <v>8</v>
      </c>
      <c r="D853" s="16" t="s">
        <v>9</v>
      </c>
      <c r="E853" s="15" t="s">
        <v>10</v>
      </c>
    </row>
    <row r="854" spans="1:8" x14ac:dyDescent="0.25">
      <c r="C854" s="15" t="s">
        <v>11</v>
      </c>
      <c r="D854" s="16" t="s">
        <v>38</v>
      </c>
      <c r="E854" s="15" t="s">
        <v>278</v>
      </c>
    </row>
    <row r="855" spans="1:8" x14ac:dyDescent="0.25">
      <c r="C855" s="15" t="s">
        <v>13</v>
      </c>
      <c r="D855" s="16" t="s">
        <v>131</v>
      </c>
      <c r="E855" s="15" t="s">
        <v>469</v>
      </c>
    </row>
    <row r="856" spans="1:8" x14ac:dyDescent="0.25">
      <c r="C856" s="15" t="s">
        <v>89</v>
      </c>
      <c r="D856" s="16" t="s">
        <v>268</v>
      </c>
      <c r="E856" s="15" t="s">
        <v>791</v>
      </c>
    </row>
    <row r="857" spans="1:8" x14ac:dyDescent="0.25">
      <c r="C857" s="15" t="s">
        <v>141</v>
      </c>
      <c r="D857" s="16" t="s">
        <v>38</v>
      </c>
      <c r="E857" s="15" t="s">
        <v>142</v>
      </c>
    </row>
    <row r="859" spans="1:8" x14ac:dyDescent="0.25">
      <c r="A859" s="11" t="s">
        <v>794</v>
      </c>
      <c r="B859" s="11">
        <v>1</v>
      </c>
      <c r="C859" s="11" t="s">
        <v>795</v>
      </c>
      <c r="D859" s="17" t="s">
        <v>119</v>
      </c>
      <c r="E859" s="11" t="s">
        <v>796</v>
      </c>
      <c r="F859" s="18">
        <v>75.58</v>
      </c>
      <c r="G859" s="19">
        <v>2</v>
      </c>
      <c r="H859" s="20">
        <f t="shared" ref="H859:H868" si="19">ROUND(ROUND(F859,2)*ROUND(G859,3),2)</f>
        <v>151.16</v>
      </c>
    </row>
    <row r="860" spans="1:8" x14ac:dyDescent="0.25">
      <c r="A860" s="11" t="s">
        <v>794</v>
      </c>
      <c r="B860" s="11">
        <v>2</v>
      </c>
      <c r="C860" s="11" t="s">
        <v>797</v>
      </c>
      <c r="D860" s="17" t="s">
        <v>119</v>
      </c>
      <c r="E860" s="11" t="s">
        <v>798</v>
      </c>
      <c r="F860" s="18">
        <v>44.23</v>
      </c>
      <c r="G860" s="19">
        <v>9</v>
      </c>
      <c r="H860" s="20">
        <f t="shared" si="19"/>
        <v>398.07</v>
      </c>
    </row>
    <row r="861" spans="1:8" x14ac:dyDescent="0.25">
      <c r="A861" s="11" t="s">
        <v>794</v>
      </c>
      <c r="B861" s="11">
        <v>3</v>
      </c>
      <c r="C861" s="11" t="s">
        <v>799</v>
      </c>
      <c r="D861" s="17" t="s">
        <v>119</v>
      </c>
      <c r="E861" s="11" t="s">
        <v>800</v>
      </c>
      <c r="F861" s="18">
        <v>33.39</v>
      </c>
      <c r="G861" s="19">
        <v>30</v>
      </c>
      <c r="H861" s="20">
        <f t="shared" si="19"/>
        <v>1001.7</v>
      </c>
    </row>
    <row r="862" spans="1:8" x14ac:dyDescent="0.25">
      <c r="A862" s="11" t="s">
        <v>794</v>
      </c>
      <c r="B862" s="11">
        <v>4</v>
      </c>
      <c r="C862" s="11" t="s">
        <v>801</v>
      </c>
      <c r="D862" s="17" t="s">
        <v>119</v>
      </c>
      <c r="E862" s="11" t="s">
        <v>802</v>
      </c>
      <c r="F862" s="18">
        <v>22.85</v>
      </c>
      <c r="G862" s="19">
        <v>21</v>
      </c>
      <c r="H862" s="20">
        <f t="shared" si="19"/>
        <v>479.85</v>
      </c>
    </row>
    <row r="863" spans="1:8" x14ac:dyDescent="0.25">
      <c r="A863" s="11" t="s">
        <v>794</v>
      </c>
      <c r="B863" s="11">
        <v>5</v>
      </c>
      <c r="C863" s="11" t="s">
        <v>803</v>
      </c>
      <c r="D863" s="17" t="s">
        <v>119</v>
      </c>
      <c r="E863" s="11" t="s">
        <v>804</v>
      </c>
      <c r="F863" s="18">
        <v>20.010000000000002</v>
      </c>
      <c r="G863" s="19">
        <v>49</v>
      </c>
      <c r="H863" s="20">
        <f t="shared" si="19"/>
        <v>980.49</v>
      </c>
    </row>
    <row r="864" spans="1:8" x14ac:dyDescent="0.25">
      <c r="A864" s="11" t="s">
        <v>794</v>
      </c>
      <c r="B864" s="11">
        <v>6</v>
      </c>
      <c r="C864" s="11" t="s">
        <v>805</v>
      </c>
      <c r="D864" s="17" t="s">
        <v>119</v>
      </c>
      <c r="E864" s="11" t="s">
        <v>806</v>
      </c>
      <c r="F864" s="18">
        <v>20.010000000000002</v>
      </c>
      <c r="G864" s="19">
        <v>1</v>
      </c>
      <c r="H864" s="20">
        <f t="shared" si="19"/>
        <v>20.010000000000002</v>
      </c>
    </row>
    <row r="865" spans="1:8" x14ac:dyDescent="0.25">
      <c r="A865" s="11" t="s">
        <v>794</v>
      </c>
      <c r="B865" s="11">
        <v>7</v>
      </c>
      <c r="C865" s="11" t="s">
        <v>807</v>
      </c>
      <c r="D865" s="17" t="s">
        <v>119</v>
      </c>
      <c r="E865" s="11" t="s">
        <v>808</v>
      </c>
      <c r="F865" s="18">
        <v>6.98</v>
      </c>
      <c r="G865" s="19">
        <v>40</v>
      </c>
      <c r="H865" s="20">
        <f t="shared" si="19"/>
        <v>279.2</v>
      </c>
    </row>
    <row r="866" spans="1:8" x14ac:dyDescent="0.25">
      <c r="A866" s="11" t="s">
        <v>794</v>
      </c>
      <c r="B866" s="11">
        <v>8</v>
      </c>
      <c r="C866" s="11" t="s">
        <v>809</v>
      </c>
      <c r="D866" s="17" t="s">
        <v>119</v>
      </c>
      <c r="E866" s="11" t="s">
        <v>810</v>
      </c>
      <c r="F866" s="18">
        <v>11.64</v>
      </c>
      <c r="G866" s="19">
        <v>45</v>
      </c>
      <c r="H866" s="20">
        <f t="shared" si="19"/>
        <v>523.79999999999995</v>
      </c>
    </row>
    <row r="867" spans="1:8" x14ac:dyDescent="0.25">
      <c r="A867" s="11" t="s">
        <v>794</v>
      </c>
      <c r="B867" s="11">
        <v>9</v>
      </c>
      <c r="C867" s="11" t="s">
        <v>811</v>
      </c>
      <c r="D867" s="17" t="s">
        <v>119</v>
      </c>
      <c r="E867" s="11" t="s">
        <v>812</v>
      </c>
      <c r="F867" s="18">
        <v>31.43</v>
      </c>
      <c r="G867" s="19">
        <v>25</v>
      </c>
      <c r="H867" s="20">
        <f t="shared" si="19"/>
        <v>785.75</v>
      </c>
    </row>
    <row r="868" spans="1:8" x14ac:dyDescent="0.25">
      <c r="A868" s="11" t="s">
        <v>794</v>
      </c>
      <c r="B868" s="11">
        <v>10</v>
      </c>
      <c r="C868" s="11" t="s">
        <v>813</v>
      </c>
      <c r="D868" s="17" t="s">
        <v>119</v>
      </c>
      <c r="E868" s="11" t="s">
        <v>814</v>
      </c>
      <c r="F868" s="18">
        <v>31.43</v>
      </c>
      <c r="G868" s="19">
        <v>54</v>
      </c>
      <c r="H868" s="20">
        <f t="shared" si="19"/>
        <v>1697.22</v>
      </c>
    </row>
    <row r="869" spans="1:8" x14ac:dyDescent="0.25">
      <c r="E869" s="15" t="s">
        <v>37</v>
      </c>
      <c r="F869" s="15"/>
      <c r="G869" s="15"/>
      <c r="H869" s="21">
        <f>SUM(H859:H868)</f>
        <v>6317.2500000000009</v>
      </c>
    </row>
    <row r="871" spans="1:8" x14ac:dyDescent="0.25">
      <c r="C871" s="15" t="s">
        <v>8</v>
      </c>
      <c r="D871" s="16" t="s">
        <v>9</v>
      </c>
      <c r="E871" s="15" t="s">
        <v>10</v>
      </c>
    </row>
    <row r="872" spans="1:8" x14ac:dyDescent="0.25">
      <c r="C872" s="15" t="s">
        <v>11</v>
      </c>
      <c r="D872" s="16" t="s">
        <v>38</v>
      </c>
      <c r="E872" s="15" t="s">
        <v>278</v>
      </c>
    </row>
    <row r="873" spans="1:8" x14ac:dyDescent="0.25">
      <c r="C873" s="15" t="s">
        <v>13</v>
      </c>
      <c r="D873" s="16" t="s">
        <v>131</v>
      </c>
      <c r="E873" s="15" t="s">
        <v>469</v>
      </c>
    </row>
    <row r="874" spans="1:8" x14ac:dyDescent="0.25">
      <c r="C874" s="15" t="s">
        <v>89</v>
      </c>
      <c r="D874" s="16" t="s">
        <v>268</v>
      </c>
      <c r="E874" s="15" t="s">
        <v>791</v>
      </c>
    </row>
    <row r="875" spans="1:8" x14ac:dyDescent="0.25">
      <c r="C875" s="15" t="s">
        <v>141</v>
      </c>
      <c r="D875" s="16" t="s">
        <v>49</v>
      </c>
      <c r="E875" s="15" t="s">
        <v>164</v>
      </c>
    </row>
    <row r="877" spans="1:8" x14ac:dyDescent="0.25">
      <c r="A877" s="11" t="s">
        <v>815</v>
      </c>
      <c r="B877" s="11">
        <v>1</v>
      </c>
      <c r="C877" s="11" t="s">
        <v>816</v>
      </c>
      <c r="D877" s="17" t="s">
        <v>136</v>
      </c>
      <c r="E877" s="11" t="s">
        <v>185</v>
      </c>
      <c r="F877" s="18">
        <v>129.44</v>
      </c>
      <c r="G877" s="19">
        <v>6</v>
      </c>
      <c r="H877" s="20">
        <f>ROUND(ROUND(F877,2)*ROUND(G877,3),2)</f>
        <v>776.64</v>
      </c>
    </row>
    <row r="878" spans="1:8" x14ac:dyDescent="0.25">
      <c r="A878" s="11" t="s">
        <v>815</v>
      </c>
      <c r="B878" s="11">
        <v>2</v>
      </c>
      <c r="C878" s="11" t="s">
        <v>817</v>
      </c>
      <c r="D878" s="17" t="s">
        <v>27</v>
      </c>
      <c r="E878" s="11" t="s">
        <v>187</v>
      </c>
      <c r="F878" s="18">
        <v>103.44</v>
      </c>
      <c r="G878" s="19">
        <v>6</v>
      </c>
      <c r="H878" s="20">
        <f>ROUND(ROUND(F878,2)*ROUND(G878,3),2)</f>
        <v>620.64</v>
      </c>
    </row>
    <row r="879" spans="1:8" x14ac:dyDescent="0.25">
      <c r="A879" s="11" t="s">
        <v>815</v>
      </c>
      <c r="B879" s="11">
        <v>3</v>
      </c>
      <c r="C879" s="11" t="s">
        <v>818</v>
      </c>
      <c r="D879" s="17" t="s">
        <v>27</v>
      </c>
      <c r="E879" s="11" t="s">
        <v>189</v>
      </c>
      <c r="F879" s="18">
        <v>76.83</v>
      </c>
      <c r="G879" s="19">
        <v>12</v>
      </c>
      <c r="H879" s="20">
        <f>ROUND(ROUND(F879,2)*ROUND(G879,3),2)</f>
        <v>921.96</v>
      </c>
    </row>
    <row r="880" spans="1:8" x14ac:dyDescent="0.25">
      <c r="A880" s="11" t="s">
        <v>815</v>
      </c>
      <c r="B880" s="11">
        <v>4</v>
      </c>
      <c r="C880" s="11" t="s">
        <v>819</v>
      </c>
      <c r="D880" s="17" t="s">
        <v>27</v>
      </c>
      <c r="E880" s="11" t="s">
        <v>820</v>
      </c>
      <c r="F880" s="18">
        <v>204.37</v>
      </c>
      <c r="G880" s="19">
        <v>18</v>
      </c>
      <c r="H880" s="20">
        <f>ROUND(ROUND(F880,2)*ROUND(G880,3),2)</f>
        <v>3678.66</v>
      </c>
    </row>
    <row r="881" spans="1:8" x14ac:dyDescent="0.25">
      <c r="E881" s="15" t="s">
        <v>37</v>
      </c>
      <c r="F881" s="15"/>
      <c r="G881" s="15"/>
      <c r="H881" s="21">
        <f>SUM(H877:H880)</f>
        <v>5997.9</v>
      </c>
    </row>
    <row r="883" spans="1:8" x14ac:dyDescent="0.25">
      <c r="C883" s="15" t="s">
        <v>8</v>
      </c>
      <c r="D883" s="16" t="s">
        <v>9</v>
      </c>
      <c r="E883" s="15" t="s">
        <v>10</v>
      </c>
    </row>
    <row r="884" spans="1:8" x14ac:dyDescent="0.25">
      <c r="C884" s="15" t="s">
        <v>11</v>
      </c>
      <c r="D884" s="16" t="s">
        <v>38</v>
      </c>
      <c r="E884" s="15" t="s">
        <v>278</v>
      </c>
    </row>
    <row r="885" spans="1:8" x14ac:dyDescent="0.25">
      <c r="C885" s="15" t="s">
        <v>13</v>
      </c>
      <c r="D885" s="16" t="s">
        <v>131</v>
      </c>
      <c r="E885" s="15" t="s">
        <v>469</v>
      </c>
    </row>
    <row r="886" spans="1:8" x14ac:dyDescent="0.25">
      <c r="C886" s="15" t="s">
        <v>89</v>
      </c>
      <c r="D886" s="16" t="s">
        <v>273</v>
      </c>
      <c r="E886" s="15" t="s">
        <v>821</v>
      </c>
    </row>
    <row r="887" spans="1:8" x14ac:dyDescent="0.25">
      <c r="C887" s="15" t="s">
        <v>141</v>
      </c>
      <c r="D887" s="16" t="s">
        <v>9</v>
      </c>
      <c r="E887" s="15" t="s">
        <v>822</v>
      </c>
    </row>
    <row r="889" spans="1:8" ht="304.5" x14ac:dyDescent="0.25">
      <c r="A889" s="11" t="s">
        <v>823</v>
      </c>
      <c r="B889" s="11">
        <v>1</v>
      </c>
      <c r="C889" s="11" t="s">
        <v>824</v>
      </c>
      <c r="D889" s="17" t="s">
        <v>27</v>
      </c>
      <c r="E889" s="22" t="s">
        <v>825</v>
      </c>
      <c r="F889" s="18">
        <v>9066.2099999999991</v>
      </c>
      <c r="G889" s="19">
        <v>1</v>
      </c>
      <c r="H889" s="20">
        <f>ROUND(ROUND(F889,2)*ROUND(G889,3),2)</f>
        <v>9066.2099999999991</v>
      </c>
    </row>
    <row r="890" spans="1:8" x14ac:dyDescent="0.25">
      <c r="E890" s="15" t="s">
        <v>37</v>
      </c>
      <c r="F890" s="15"/>
      <c r="G890" s="15"/>
      <c r="H890" s="21">
        <f>SUM(H889:H889)</f>
        <v>9066.2099999999991</v>
      </c>
    </row>
    <row r="892" spans="1:8" x14ac:dyDescent="0.25">
      <c r="C892" s="15" t="s">
        <v>8</v>
      </c>
      <c r="D892" s="16" t="s">
        <v>9</v>
      </c>
      <c r="E892" s="15" t="s">
        <v>10</v>
      </c>
    </row>
    <row r="893" spans="1:8" x14ac:dyDescent="0.25">
      <c r="C893" s="15" t="s">
        <v>11</v>
      </c>
      <c r="D893" s="16" t="s">
        <v>38</v>
      </c>
      <c r="E893" s="15" t="s">
        <v>278</v>
      </c>
    </row>
    <row r="894" spans="1:8" x14ac:dyDescent="0.25">
      <c r="C894" s="15" t="s">
        <v>13</v>
      </c>
      <c r="D894" s="16" t="s">
        <v>131</v>
      </c>
      <c r="E894" s="15" t="s">
        <v>469</v>
      </c>
    </row>
    <row r="895" spans="1:8" x14ac:dyDescent="0.25">
      <c r="C895" s="15" t="s">
        <v>89</v>
      </c>
      <c r="D895" s="16" t="s">
        <v>273</v>
      </c>
      <c r="E895" s="15" t="s">
        <v>821</v>
      </c>
    </row>
    <row r="896" spans="1:8" x14ac:dyDescent="0.25">
      <c r="C896" s="15" t="s">
        <v>141</v>
      </c>
      <c r="D896" s="16" t="s">
        <v>38</v>
      </c>
      <c r="E896" s="15" t="s">
        <v>826</v>
      </c>
    </row>
    <row r="898" spans="1:8" x14ac:dyDescent="0.25">
      <c r="A898" s="11" t="s">
        <v>827</v>
      </c>
      <c r="B898" s="11">
        <v>1</v>
      </c>
      <c r="C898" s="11" t="s">
        <v>828</v>
      </c>
      <c r="D898" s="17" t="s">
        <v>27</v>
      </c>
      <c r="E898" s="11" t="s">
        <v>829</v>
      </c>
      <c r="F898" s="18">
        <v>40.57</v>
      </c>
      <c r="G898" s="19">
        <v>2</v>
      </c>
      <c r="H898" s="20">
        <f t="shared" ref="H898:H909" si="20">ROUND(ROUND(F898,2)*ROUND(G898,3),2)</f>
        <v>81.14</v>
      </c>
    </row>
    <row r="899" spans="1:8" x14ac:dyDescent="0.25">
      <c r="A899" s="11" t="s">
        <v>827</v>
      </c>
      <c r="B899" s="11">
        <v>2</v>
      </c>
      <c r="C899" s="11" t="s">
        <v>830</v>
      </c>
      <c r="D899" s="17" t="s">
        <v>27</v>
      </c>
      <c r="E899" s="11" t="s">
        <v>831</v>
      </c>
      <c r="F899" s="18">
        <v>198.01</v>
      </c>
      <c r="G899" s="19">
        <v>1</v>
      </c>
      <c r="H899" s="20">
        <f t="shared" si="20"/>
        <v>198.01</v>
      </c>
    </row>
    <row r="900" spans="1:8" x14ac:dyDescent="0.25">
      <c r="A900" s="11" t="s">
        <v>827</v>
      </c>
      <c r="B900" s="11">
        <v>3</v>
      </c>
      <c r="C900" s="11" t="s">
        <v>832</v>
      </c>
      <c r="D900" s="17" t="s">
        <v>27</v>
      </c>
      <c r="E900" s="11" t="s">
        <v>833</v>
      </c>
      <c r="F900" s="18">
        <v>187.98</v>
      </c>
      <c r="G900" s="19">
        <v>1</v>
      </c>
      <c r="H900" s="20">
        <f t="shared" si="20"/>
        <v>187.98</v>
      </c>
    </row>
    <row r="901" spans="1:8" x14ac:dyDescent="0.25">
      <c r="A901" s="11" t="s">
        <v>827</v>
      </c>
      <c r="B901" s="11">
        <v>4</v>
      </c>
      <c r="C901" s="11" t="s">
        <v>834</v>
      </c>
      <c r="D901" s="17" t="s">
        <v>27</v>
      </c>
      <c r="E901" s="11" t="s">
        <v>835</v>
      </c>
      <c r="F901" s="18">
        <v>49.24</v>
      </c>
      <c r="G901" s="19">
        <v>1</v>
      </c>
      <c r="H901" s="20">
        <f t="shared" si="20"/>
        <v>49.24</v>
      </c>
    </row>
    <row r="902" spans="1:8" x14ac:dyDescent="0.25">
      <c r="A902" s="11" t="s">
        <v>827</v>
      </c>
      <c r="B902" s="11">
        <v>5</v>
      </c>
      <c r="C902" s="11" t="s">
        <v>836</v>
      </c>
      <c r="D902" s="17" t="s">
        <v>119</v>
      </c>
      <c r="E902" s="11" t="s">
        <v>837</v>
      </c>
      <c r="F902" s="18">
        <v>58.24</v>
      </c>
      <c r="G902" s="19">
        <v>20</v>
      </c>
      <c r="H902" s="20">
        <f t="shared" si="20"/>
        <v>1164.8</v>
      </c>
    </row>
    <row r="903" spans="1:8" x14ac:dyDescent="0.25">
      <c r="A903" s="11" t="s">
        <v>827</v>
      </c>
      <c r="B903" s="11">
        <v>6</v>
      </c>
      <c r="C903" s="11" t="s">
        <v>838</v>
      </c>
      <c r="D903" s="17" t="s">
        <v>27</v>
      </c>
      <c r="E903" s="11" t="s">
        <v>839</v>
      </c>
      <c r="F903" s="18">
        <v>820.13</v>
      </c>
      <c r="G903" s="19">
        <v>1</v>
      </c>
      <c r="H903" s="20">
        <f t="shared" si="20"/>
        <v>820.13</v>
      </c>
    </row>
    <row r="904" spans="1:8" x14ac:dyDescent="0.25">
      <c r="A904" s="11" t="s">
        <v>827</v>
      </c>
      <c r="B904" s="11">
        <v>7</v>
      </c>
      <c r="C904" s="11" t="s">
        <v>840</v>
      </c>
      <c r="D904" s="17" t="s">
        <v>27</v>
      </c>
      <c r="E904" s="11" t="s">
        <v>841</v>
      </c>
      <c r="F904" s="18">
        <v>126.98</v>
      </c>
      <c r="G904" s="19">
        <v>4</v>
      </c>
      <c r="H904" s="20">
        <f t="shared" si="20"/>
        <v>507.92</v>
      </c>
    </row>
    <row r="905" spans="1:8" x14ac:dyDescent="0.25">
      <c r="A905" s="11" t="s">
        <v>827</v>
      </c>
      <c r="B905" s="11">
        <v>8</v>
      </c>
      <c r="C905" s="11" t="s">
        <v>842</v>
      </c>
      <c r="D905" s="17" t="s">
        <v>27</v>
      </c>
      <c r="E905" s="11" t="s">
        <v>744</v>
      </c>
      <c r="F905" s="18">
        <v>18.86</v>
      </c>
      <c r="G905" s="19">
        <v>1</v>
      </c>
      <c r="H905" s="20">
        <f t="shared" si="20"/>
        <v>18.86</v>
      </c>
    </row>
    <row r="906" spans="1:8" x14ac:dyDescent="0.25">
      <c r="A906" s="11" t="s">
        <v>827</v>
      </c>
      <c r="B906" s="11">
        <v>9</v>
      </c>
      <c r="C906" s="11" t="s">
        <v>843</v>
      </c>
      <c r="D906" s="17" t="s">
        <v>27</v>
      </c>
      <c r="E906" s="11" t="s">
        <v>746</v>
      </c>
      <c r="F906" s="18">
        <v>18.559999999999999</v>
      </c>
      <c r="G906" s="19">
        <v>1</v>
      </c>
      <c r="H906" s="20">
        <f t="shared" si="20"/>
        <v>18.559999999999999</v>
      </c>
    </row>
    <row r="907" spans="1:8" x14ac:dyDescent="0.25">
      <c r="A907" s="11" t="s">
        <v>827</v>
      </c>
      <c r="B907" s="11">
        <v>10</v>
      </c>
      <c r="C907" s="11" t="s">
        <v>844</v>
      </c>
      <c r="D907" s="17" t="s">
        <v>27</v>
      </c>
      <c r="E907" s="11" t="s">
        <v>845</v>
      </c>
      <c r="F907" s="18">
        <v>70.52</v>
      </c>
      <c r="G907" s="19">
        <v>1</v>
      </c>
      <c r="H907" s="20">
        <f t="shared" si="20"/>
        <v>70.52</v>
      </c>
    </row>
    <row r="908" spans="1:8" x14ac:dyDescent="0.25">
      <c r="A908" s="11" t="s">
        <v>827</v>
      </c>
      <c r="B908" s="11">
        <v>11</v>
      </c>
      <c r="C908" s="11" t="s">
        <v>846</v>
      </c>
      <c r="D908" s="17" t="s">
        <v>27</v>
      </c>
      <c r="E908" s="11" t="s">
        <v>847</v>
      </c>
      <c r="F908" s="18">
        <v>67.05</v>
      </c>
      <c r="G908" s="19">
        <v>1</v>
      </c>
      <c r="H908" s="20">
        <f t="shared" si="20"/>
        <v>67.05</v>
      </c>
    </row>
    <row r="909" spans="1:8" x14ac:dyDescent="0.25">
      <c r="A909" s="11" t="s">
        <v>827</v>
      </c>
      <c r="B909" s="11">
        <v>12</v>
      </c>
      <c r="C909" s="11" t="s">
        <v>848</v>
      </c>
      <c r="D909" s="17" t="s">
        <v>27</v>
      </c>
      <c r="E909" s="11" t="s">
        <v>849</v>
      </c>
      <c r="F909" s="18">
        <v>25.66</v>
      </c>
      <c r="G909" s="19">
        <v>1</v>
      </c>
      <c r="H909" s="20">
        <f t="shared" si="20"/>
        <v>25.66</v>
      </c>
    </row>
    <row r="910" spans="1:8" x14ac:dyDescent="0.25">
      <c r="E910" s="15" t="s">
        <v>37</v>
      </c>
      <c r="F910" s="15"/>
      <c r="G910" s="15"/>
      <c r="H910" s="21">
        <f>SUM(H898:H909)</f>
        <v>3209.8700000000003</v>
      </c>
    </row>
    <row r="912" spans="1:8" x14ac:dyDescent="0.25">
      <c r="C912" s="15" t="s">
        <v>8</v>
      </c>
      <c r="D912" s="16" t="s">
        <v>9</v>
      </c>
      <c r="E912" s="15" t="s">
        <v>10</v>
      </c>
    </row>
    <row r="913" spans="1:8" x14ac:dyDescent="0.25">
      <c r="C913" s="15" t="s">
        <v>11</v>
      </c>
      <c r="D913" s="16" t="s">
        <v>38</v>
      </c>
      <c r="E913" s="15" t="s">
        <v>278</v>
      </c>
    </row>
    <row r="914" spans="1:8" x14ac:dyDescent="0.25">
      <c r="C914" s="15" t="s">
        <v>13</v>
      </c>
      <c r="D914" s="16" t="s">
        <v>131</v>
      </c>
      <c r="E914" s="15" t="s">
        <v>469</v>
      </c>
    </row>
    <row r="915" spans="1:8" x14ac:dyDescent="0.25">
      <c r="C915" s="15" t="s">
        <v>89</v>
      </c>
      <c r="D915" s="16" t="s">
        <v>273</v>
      </c>
      <c r="E915" s="15" t="s">
        <v>821</v>
      </c>
    </row>
    <row r="916" spans="1:8" x14ac:dyDescent="0.25">
      <c r="C916" s="15" t="s">
        <v>141</v>
      </c>
      <c r="D916" s="16" t="s">
        <v>49</v>
      </c>
      <c r="E916" s="15" t="s">
        <v>850</v>
      </c>
    </row>
    <row r="918" spans="1:8" ht="113.25" x14ac:dyDescent="0.25">
      <c r="A918" s="11" t="s">
        <v>851</v>
      </c>
      <c r="B918" s="11">
        <v>1</v>
      </c>
      <c r="C918" s="11" t="s">
        <v>852</v>
      </c>
      <c r="D918" s="17" t="s">
        <v>27</v>
      </c>
      <c r="E918" s="22" t="s">
        <v>853</v>
      </c>
      <c r="F918" s="18">
        <v>1891.03</v>
      </c>
      <c r="G918" s="19">
        <v>1</v>
      </c>
      <c r="H918" s="20">
        <f t="shared" ref="H918:H925" si="21">ROUND(ROUND(F918,2)*ROUND(G918,3),2)</f>
        <v>1891.03</v>
      </c>
    </row>
    <row r="919" spans="1:8" x14ac:dyDescent="0.25">
      <c r="A919" s="11" t="s">
        <v>851</v>
      </c>
      <c r="B919" s="11">
        <v>2</v>
      </c>
      <c r="C919" s="11" t="s">
        <v>854</v>
      </c>
      <c r="D919" s="17" t="s">
        <v>27</v>
      </c>
      <c r="E919" s="11" t="s">
        <v>829</v>
      </c>
      <c r="F919" s="18">
        <v>40.57</v>
      </c>
      <c r="G919" s="19">
        <v>2</v>
      </c>
      <c r="H919" s="20">
        <f t="shared" si="21"/>
        <v>81.14</v>
      </c>
    </row>
    <row r="920" spans="1:8" x14ac:dyDescent="0.25">
      <c r="A920" s="11" t="s">
        <v>851</v>
      </c>
      <c r="B920" s="11">
        <v>3</v>
      </c>
      <c r="C920" s="11" t="s">
        <v>855</v>
      </c>
      <c r="D920" s="17" t="s">
        <v>27</v>
      </c>
      <c r="E920" s="11" t="s">
        <v>856</v>
      </c>
      <c r="F920" s="18">
        <v>39.81</v>
      </c>
      <c r="G920" s="19">
        <v>1</v>
      </c>
      <c r="H920" s="20">
        <f t="shared" si="21"/>
        <v>39.81</v>
      </c>
    </row>
    <row r="921" spans="1:8" x14ac:dyDescent="0.25">
      <c r="A921" s="11" t="s">
        <v>851</v>
      </c>
      <c r="B921" s="11">
        <v>4</v>
      </c>
      <c r="C921" s="11" t="s">
        <v>857</v>
      </c>
      <c r="D921" s="17" t="s">
        <v>27</v>
      </c>
      <c r="E921" s="11" t="s">
        <v>858</v>
      </c>
      <c r="F921" s="18">
        <v>23.3</v>
      </c>
      <c r="G921" s="19">
        <v>1</v>
      </c>
      <c r="H921" s="20">
        <f t="shared" si="21"/>
        <v>23.3</v>
      </c>
    </row>
    <row r="922" spans="1:8" x14ac:dyDescent="0.25">
      <c r="A922" s="11" t="s">
        <v>851</v>
      </c>
      <c r="B922" s="11">
        <v>5</v>
      </c>
      <c r="C922" s="11" t="s">
        <v>859</v>
      </c>
      <c r="D922" s="17" t="s">
        <v>27</v>
      </c>
      <c r="E922" s="11" t="s">
        <v>860</v>
      </c>
      <c r="F922" s="18">
        <v>23.08</v>
      </c>
      <c r="G922" s="19">
        <v>1</v>
      </c>
      <c r="H922" s="20">
        <f t="shared" si="21"/>
        <v>23.08</v>
      </c>
    </row>
    <row r="923" spans="1:8" x14ac:dyDescent="0.25">
      <c r="A923" s="11" t="s">
        <v>851</v>
      </c>
      <c r="B923" s="11">
        <v>6</v>
      </c>
      <c r="C923" s="11" t="s">
        <v>861</v>
      </c>
      <c r="D923" s="17" t="s">
        <v>27</v>
      </c>
      <c r="E923" s="11" t="s">
        <v>862</v>
      </c>
      <c r="F923" s="18">
        <v>138.27000000000001</v>
      </c>
      <c r="G923" s="19">
        <v>1</v>
      </c>
      <c r="H923" s="20">
        <f t="shared" si="21"/>
        <v>138.27000000000001</v>
      </c>
    </row>
    <row r="924" spans="1:8" x14ac:dyDescent="0.25">
      <c r="A924" s="11" t="s">
        <v>851</v>
      </c>
      <c r="B924" s="11">
        <v>7</v>
      </c>
      <c r="C924" s="11" t="s">
        <v>863</v>
      </c>
      <c r="D924" s="17" t="s">
        <v>27</v>
      </c>
      <c r="E924" s="11" t="s">
        <v>864</v>
      </c>
      <c r="F924" s="18">
        <v>22.71</v>
      </c>
      <c r="G924" s="19">
        <v>2</v>
      </c>
      <c r="H924" s="20">
        <f t="shared" si="21"/>
        <v>45.42</v>
      </c>
    </row>
    <row r="925" spans="1:8" x14ac:dyDescent="0.25">
      <c r="A925" s="11" t="s">
        <v>851</v>
      </c>
      <c r="B925" s="11">
        <v>8</v>
      </c>
      <c r="C925" s="11" t="s">
        <v>865</v>
      </c>
      <c r="D925" s="17" t="s">
        <v>27</v>
      </c>
      <c r="E925" s="11" t="s">
        <v>866</v>
      </c>
      <c r="F925" s="18">
        <v>12.64</v>
      </c>
      <c r="G925" s="19">
        <v>1</v>
      </c>
      <c r="H925" s="20">
        <f t="shared" si="21"/>
        <v>12.64</v>
      </c>
    </row>
    <row r="926" spans="1:8" x14ac:dyDescent="0.25">
      <c r="E926" s="15" t="s">
        <v>37</v>
      </c>
      <c r="F926" s="15"/>
      <c r="G926" s="15"/>
      <c r="H926" s="21">
        <f>SUM(H918:H925)</f>
        <v>2254.69</v>
      </c>
    </row>
    <row r="928" spans="1:8" x14ac:dyDescent="0.25">
      <c r="C928" s="15" t="s">
        <v>8</v>
      </c>
      <c r="D928" s="16" t="s">
        <v>9</v>
      </c>
      <c r="E928" s="15" t="s">
        <v>10</v>
      </c>
    </row>
    <row r="929" spans="1:8" x14ac:dyDescent="0.25">
      <c r="C929" s="15" t="s">
        <v>11</v>
      </c>
      <c r="D929" s="16" t="s">
        <v>38</v>
      </c>
      <c r="E929" s="15" t="s">
        <v>278</v>
      </c>
    </row>
    <row r="930" spans="1:8" x14ac:dyDescent="0.25">
      <c r="C930" s="15" t="s">
        <v>13</v>
      </c>
      <c r="D930" s="16" t="s">
        <v>131</v>
      </c>
      <c r="E930" s="15" t="s">
        <v>469</v>
      </c>
    </row>
    <row r="931" spans="1:8" x14ac:dyDescent="0.25">
      <c r="C931" s="15" t="s">
        <v>89</v>
      </c>
      <c r="D931" s="16" t="s">
        <v>273</v>
      </c>
      <c r="E931" s="15" t="s">
        <v>821</v>
      </c>
    </row>
    <row r="932" spans="1:8" x14ac:dyDescent="0.25">
      <c r="C932" s="15" t="s">
        <v>141</v>
      </c>
      <c r="D932" s="16" t="s">
        <v>87</v>
      </c>
      <c r="E932" s="15" t="s">
        <v>781</v>
      </c>
    </row>
    <row r="934" spans="1:8" x14ac:dyDescent="0.25">
      <c r="A934" s="11" t="s">
        <v>867</v>
      </c>
      <c r="B934" s="11">
        <v>1</v>
      </c>
      <c r="C934" s="11" t="s">
        <v>868</v>
      </c>
      <c r="D934" s="17" t="s">
        <v>27</v>
      </c>
      <c r="E934" s="11" t="s">
        <v>864</v>
      </c>
      <c r="F934" s="18">
        <v>22.71</v>
      </c>
      <c r="G934" s="19">
        <v>2</v>
      </c>
      <c r="H934" s="20">
        <f>ROUND(ROUND(F934,2)*ROUND(G934,3),2)</f>
        <v>45.42</v>
      </c>
    </row>
    <row r="935" spans="1:8" x14ac:dyDescent="0.25">
      <c r="A935" s="11" t="s">
        <v>867</v>
      </c>
      <c r="B935" s="11">
        <v>2</v>
      </c>
      <c r="C935" s="11" t="s">
        <v>869</v>
      </c>
      <c r="D935" s="17" t="s">
        <v>27</v>
      </c>
      <c r="E935" s="11" t="s">
        <v>866</v>
      </c>
      <c r="F935" s="18">
        <v>12.64</v>
      </c>
      <c r="G935" s="19">
        <v>1</v>
      </c>
      <c r="H935" s="20">
        <f>ROUND(ROUND(F935,2)*ROUND(G935,3),2)</f>
        <v>12.64</v>
      </c>
    </row>
    <row r="936" spans="1:8" x14ac:dyDescent="0.25">
      <c r="A936" s="11" t="s">
        <v>867</v>
      </c>
      <c r="B936" s="11">
        <v>3</v>
      </c>
      <c r="C936" s="11" t="s">
        <v>870</v>
      </c>
      <c r="D936" s="17" t="s">
        <v>27</v>
      </c>
      <c r="E936" s="11" t="s">
        <v>871</v>
      </c>
      <c r="F936" s="18">
        <v>108.08</v>
      </c>
      <c r="G936" s="19">
        <v>1</v>
      </c>
      <c r="H936" s="20">
        <f>ROUND(ROUND(F936,2)*ROUND(G936,3),2)</f>
        <v>108.08</v>
      </c>
    </row>
    <row r="937" spans="1:8" x14ac:dyDescent="0.25">
      <c r="E937" s="15" t="s">
        <v>37</v>
      </c>
      <c r="F937" s="15"/>
      <c r="G937" s="15"/>
      <c r="H937" s="21">
        <f>SUM(H934:H936)</f>
        <v>166.14</v>
      </c>
    </row>
    <row r="939" spans="1:8" x14ac:dyDescent="0.25">
      <c r="C939" s="15" t="s">
        <v>8</v>
      </c>
      <c r="D939" s="16" t="s">
        <v>9</v>
      </c>
      <c r="E939" s="15" t="s">
        <v>10</v>
      </c>
    </row>
    <row r="940" spans="1:8" x14ac:dyDescent="0.25">
      <c r="C940" s="15" t="s">
        <v>11</v>
      </c>
      <c r="D940" s="16" t="s">
        <v>38</v>
      </c>
      <c r="E940" s="15" t="s">
        <v>278</v>
      </c>
    </row>
    <row r="941" spans="1:8" x14ac:dyDescent="0.25">
      <c r="C941" s="15" t="s">
        <v>13</v>
      </c>
      <c r="D941" s="16" t="s">
        <v>131</v>
      </c>
      <c r="E941" s="15" t="s">
        <v>469</v>
      </c>
    </row>
    <row r="942" spans="1:8" x14ac:dyDescent="0.25">
      <c r="C942" s="15" t="s">
        <v>89</v>
      </c>
      <c r="D942" s="16" t="s">
        <v>273</v>
      </c>
      <c r="E942" s="15" t="s">
        <v>821</v>
      </c>
    </row>
    <row r="943" spans="1:8" x14ac:dyDescent="0.25">
      <c r="C943" s="15" t="s">
        <v>141</v>
      </c>
      <c r="D943" s="16" t="s">
        <v>108</v>
      </c>
      <c r="E943" s="15" t="s">
        <v>872</v>
      </c>
    </row>
    <row r="945" spans="1:8" x14ac:dyDescent="0.25">
      <c r="A945" s="11" t="s">
        <v>873</v>
      </c>
      <c r="B945" s="11">
        <v>1</v>
      </c>
      <c r="C945" s="11" t="s">
        <v>874</v>
      </c>
      <c r="D945" s="17" t="s">
        <v>27</v>
      </c>
      <c r="E945" s="11" t="s">
        <v>875</v>
      </c>
      <c r="F945" s="18">
        <v>1019.37</v>
      </c>
      <c r="G945" s="19">
        <v>12</v>
      </c>
      <c r="H945" s="20">
        <f>ROUND(ROUND(F945,2)*ROUND(G945,3),2)</f>
        <v>12232.44</v>
      </c>
    </row>
    <row r="946" spans="1:8" x14ac:dyDescent="0.25">
      <c r="A946" s="11" t="s">
        <v>873</v>
      </c>
      <c r="B946" s="11">
        <v>2</v>
      </c>
      <c r="C946" s="11" t="s">
        <v>876</v>
      </c>
      <c r="D946" s="17" t="s">
        <v>27</v>
      </c>
      <c r="E946" s="11" t="s">
        <v>864</v>
      </c>
      <c r="F946" s="18">
        <v>22.71</v>
      </c>
      <c r="G946" s="19">
        <v>24</v>
      </c>
      <c r="H946" s="20">
        <f>ROUND(ROUND(F946,2)*ROUND(G946,3),2)</f>
        <v>545.04</v>
      </c>
    </row>
    <row r="947" spans="1:8" x14ac:dyDescent="0.25">
      <c r="A947" s="11" t="s">
        <v>873</v>
      </c>
      <c r="B947" s="11">
        <v>3</v>
      </c>
      <c r="C947" s="11" t="s">
        <v>877</v>
      </c>
      <c r="D947" s="17" t="s">
        <v>27</v>
      </c>
      <c r="E947" s="11" t="s">
        <v>878</v>
      </c>
      <c r="F947" s="18">
        <v>149.19999999999999</v>
      </c>
      <c r="G947" s="19">
        <v>12</v>
      </c>
      <c r="H947" s="20">
        <f>ROUND(ROUND(F947,2)*ROUND(G947,3),2)</f>
        <v>1790.4</v>
      </c>
    </row>
    <row r="948" spans="1:8" x14ac:dyDescent="0.25">
      <c r="A948" s="11" t="s">
        <v>873</v>
      </c>
      <c r="B948" s="11">
        <v>4</v>
      </c>
      <c r="C948" s="11" t="s">
        <v>879</v>
      </c>
      <c r="D948" s="17" t="s">
        <v>27</v>
      </c>
      <c r="E948" s="11" t="s">
        <v>880</v>
      </c>
      <c r="F948" s="18">
        <v>56.64</v>
      </c>
      <c r="G948" s="19">
        <v>12</v>
      </c>
      <c r="H948" s="20">
        <f>ROUND(ROUND(F948,2)*ROUND(G948,3),2)</f>
        <v>679.68</v>
      </c>
    </row>
    <row r="949" spans="1:8" x14ac:dyDescent="0.25">
      <c r="A949" s="11" t="s">
        <v>873</v>
      </c>
      <c r="B949" s="11">
        <v>5</v>
      </c>
      <c r="C949" s="11" t="s">
        <v>881</v>
      </c>
      <c r="D949" s="17" t="s">
        <v>27</v>
      </c>
      <c r="E949" s="11" t="s">
        <v>882</v>
      </c>
      <c r="F949" s="18">
        <v>10.050000000000001</v>
      </c>
      <c r="G949" s="19">
        <v>12</v>
      </c>
      <c r="H949" s="20">
        <f>ROUND(ROUND(F949,2)*ROUND(G949,3),2)</f>
        <v>120.6</v>
      </c>
    </row>
    <row r="950" spans="1:8" x14ac:dyDescent="0.25">
      <c r="E950" s="15" t="s">
        <v>37</v>
      </c>
      <c r="F950" s="15"/>
      <c r="G950" s="15"/>
      <c r="H950" s="21">
        <f>SUM(H945:H949)</f>
        <v>15368.16</v>
      </c>
    </row>
    <row r="952" spans="1:8" x14ac:dyDescent="0.25">
      <c r="C952" s="15" t="s">
        <v>8</v>
      </c>
      <c r="D952" s="16" t="s">
        <v>9</v>
      </c>
      <c r="E952" s="15" t="s">
        <v>10</v>
      </c>
    </row>
    <row r="953" spans="1:8" x14ac:dyDescent="0.25">
      <c r="C953" s="15" t="s">
        <v>11</v>
      </c>
      <c r="D953" s="16" t="s">
        <v>38</v>
      </c>
      <c r="E953" s="15" t="s">
        <v>278</v>
      </c>
    </row>
    <row r="954" spans="1:8" x14ac:dyDescent="0.25">
      <c r="C954" s="15" t="s">
        <v>13</v>
      </c>
      <c r="D954" s="16" t="s">
        <v>131</v>
      </c>
      <c r="E954" s="15" t="s">
        <v>469</v>
      </c>
    </row>
    <row r="955" spans="1:8" x14ac:dyDescent="0.25">
      <c r="C955" s="15" t="s">
        <v>89</v>
      </c>
      <c r="D955" s="16" t="s">
        <v>273</v>
      </c>
      <c r="E955" s="15" t="s">
        <v>821</v>
      </c>
    </row>
    <row r="956" spans="1:8" x14ac:dyDescent="0.25">
      <c r="C956" s="15" t="s">
        <v>141</v>
      </c>
      <c r="D956" s="16" t="s">
        <v>131</v>
      </c>
      <c r="E956" s="15" t="s">
        <v>883</v>
      </c>
    </row>
    <row r="958" spans="1:8" ht="169.5" x14ac:dyDescent="0.25">
      <c r="A958" s="11" t="s">
        <v>884</v>
      </c>
      <c r="B958" s="11">
        <v>1</v>
      </c>
      <c r="C958" s="11" t="s">
        <v>885</v>
      </c>
      <c r="D958" s="17" t="s">
        <v>27</v>
      </c>
      <c r="E958" s="22" t="s">
        <v>886</v>
      </c>
      <c r="F958" s="18">
        <v>744.58</v>
      </c>
      <c r="G958" s="19">
        <v>1</v>
      </c>
      <c r="H958" s="20">
        <f>ROUND(ROUND(F958,2)*ROUND(G958,3),2)</f>
        <v>744.58</v>
      </c>
    </row>
    <row r="959" spans="1:8" x14ac:dyDescent="0.25">
      <c r="A959" s="11" t="s">
        <v>884</v>
      </c>
      <c r="B959" s="11">
        <v>2</v>
      </c>
      <c r="C959" s="11" t="s">
        <v>887</v>
      </c>
      <c r="D959" s="17" t="s">
        <v>27</v>
      </c>
      <c r="E959" s="11" t="s">
        <v>888</v>
      </c>
      <c r="F959" s="18">
        <v>535.21</v>
      </c>
      <c r="G959" s="19">
        <v>1</v>
      </c>
      <c r="H959" s="20">
        <f>ROUND(ROUND(F959,2)*ROUND(G959,3),2)</f>
        <v>535.21</v>
      </c>
    </row>
    <row r="960" spans="1:8" x14ac:dyDescent="0.25">
      <c r="E960" s="15" t="s">
        <v>37</v>
      </c>
      <c r="F960" s="15"/>
      <c r="G960" s="15"/>
      <c r="H960" s="21">
        <f>SUM(H958:H959)</f>
        <v>1279.79</v>
      </c>
    </row>
    <row r="962" spans="1:8" x14ac:dyDescent="0.25">
      <c r="C962" s="15" t="s">
        <v>8</v>
      </c>
      <c r="D962" s="16" t="s">
        <v>9</v>
      </c>
      <c r="E962" s="15" t="s">
        <v>10</v>
      </c>
    </row>
    <row r="963" spans="1:8" x14ac:dyDescent="0.25">
      <c r="C963" s="15" t="s">
        <v>11</v>
      </c>
      <c r="D963" s="16" t="s">
        <v>38</v>
      </c>
      <c r="E963" s="15" t="s">
        <v>278</v>
      </c>
    </row>
    <row r="964" spans="1:8" x14ac:dyDescent="0.25">
      <c r="C964" s="15" t="s">
        <v>13</v>
      </c>
      <c r="D964" s="16" t="s">
        <v>131</v>
      </c>
      <c r="E964" s="15" t="s">
        <v>469</v>
      </c>
    </row>
    <row r="965" spans="1:8" x14ac:dyDescent="0.25">
      <c r="C965" s="15" t="s">
        <v>89</v>
      </c>
      <c r="D965" s="16" t="s">
        <v>889</v>
      </c>
      <c r="E965" s="15" t="s">
        <v>890</v>
      </c>
    </row>
    <row r="966" spans="1:8" x14ac:dyDescent="0.25">
      <c r="C966" s="15" t="s">
        <v>141</v>
      </c>
      <c r="D966" s="16" t="s">
        <v>9</v>
      </c>
      <c r="E966" s="15" t="s">
        <v>149</v>
      </c>
    </row>
    <row r="968" spans="1:8" ht="203.25" x14ac:dyDescent="0.25">
      <c r="A968" s="11" t="s">
        <v>891</v>
      </c>
      <c r="B968" s="11">
        <v>1</v>
      </c>
      <c r="C968" s="11" t="s">
        <v>892</v>
      </c>
      <c r="D968" s="17" t="s">
        <v>27</v>
      </c>
      <c r="E968" s="22" t="s">
        <v>893</v>
      </c>
      <c r="F968" s="18">
        <v>11273.88</v>
      </c>
      <c r="G968" s="19">
        <v>1</v>
      </c>
      <c r="H968" s="20">
        <f>ROUND(ROUND(F968,2)*ROUND(G968,3),2)</f>
        <v>11273.88</v>
      </c>
    </row>
    <row r="969" spans="1:8" x14ac:dyDescent="0.25">
      <c r="A969" s="11" t="s">
        <v>891</v>
      </c>
      <c r="B969" s="11">
        <v>2</v>
      </c>
      <c r="C969" s="11" t="s">
        <v>894</v>
      </c>
      <c r="D969" s="17" t="s">
        <v>27</v>
      </c>
      <c r="E969" s="11" t="s">
        <v>895</v>
      </c>
      <c r="F969" s="18">
        <v>4167.91</v>
      </c>
      <c r="G969" s="19">
        <v>2</v>
      </c>
      <c r="H969" s="20">
        <f>ROUND(ROUND(F969,2)*ROUND(G969,3),2)</f>
        <v>8335.82</v>
      </c>
    </row>
    <row r="970" spans="1:8" x14ac:dyDescent="0.25">
      <c r="A970" s="11" t="s">
        <v>891</v>
      </c>
      <c r="B970" s="11">
        <v>3</v>
      </c>
      <c r="C970" s="11" t="s">
        <v>896</v>
      </c>
      <c r="D970" s="17" t="s">
        <v>27</v>
      </c>
      <c r="E970" s="11" t="s">
        <v>897</v>
      </c>
      <c r="F970" s="18">
        <v>4656.6099999999997</v>
      </c>
      <c r="G970" s="19">
        <v>2</v>
      </c>
      <c r="H970" s="20">
        <f>ROUND(ROUND(F970,2)*ROUND(G970,3),2)</f>
        <v>9313.2199999999993</v>
      </c>
    </row>
    <row r="971" spans="1:8" x14ac:dyDescent="0.25">
      <c r="A971" s="11" t="s">
        <v>891</v>
      </c>
      <c r="B971" s="11">
        <v>4</v>
      </c>
      <c r="C971" s="11" t="s">
        <v>898</v>
      </c>
      <c r="D971" s="17" t="s">
        <v>27</v>
      </c>
      <c r="E971" s="11" t="s">
        <v>899</v>
      </c>
      <c r="F971" s="18">
        <v>383.97</v>
      </c>
      <c r="G971" s="19">
        <v>1</v>
      </c>
      <c r="H971" s="20">
        <f>ROUND(ROUND(F971,2)*ROUND(G971,3),2)</f>
        <v>383.97</v>
      </c>
    </row>
    <row r="972" spans="1:8" x14ac:dyDescent="0.25">
      <c r="E972" s="15" t="s">
        <v>37</v>
      </c>
      <c r="F972" s="15"/>
      <c r="G972" s="15"/>
      <c r="H972" s="21">
        <f>SUM(H968:H971)</f>
        <v>29306.89</v>
      </c>
    </row>
    <row r="974" spans="1:8" x14ac:dyDescent="0.25">
      <c r="C974" s="15" t="s">
        <v>8</v>
      </c>
      <c r="D974" s="16" t="s">
        <v>9</v>
      </c>
      <c r="E974" s="15" t="s">
        <v>10</v>
      </c>
    </row>
    <row r="975" spans="1:8" x14ac:dyDescent="0.25">
      <c r="C975" s="15" t="s">
        <v>11</v>
      </c>
      <c r="D975" s="16" t="s">
        <v>38</v>
      </c>
      <c r="E975" s="15" t="s">
        <v>278</v>
      </c>
    </row>
    <row r="976" spans="1:8" x14ac:dyDescent="0.25">
      <c r="C976" s="15" t="s">
        <v>13</v>
      </c>
      <c r="D976" s="16" t="s">
        <v>131</v>
      </c>
      <c r="E976" s="15" t="s">
        <v>469</v>
      </c>
    </row>
    <row r="977" spans="1:8" x14ac:dyDescent="0.25">
      <c r="C977" s="15" t="s">
        <v>89</v>
      </c>
      <c r="D977" s="16" t="s">
        <v>889</v>
      </c>
      <c r="E977" s="15" t="s">
        <v>890</v>
      </c>
    </row>
    <row r="978" spans="1:8" x14ac:dyDescent="0.25">
      <c r="C978" s="15" t="s">
        <v>141</v>
      </c>
      <c r="D978" s="16" t="s">
        <v>38</v>
      </c>
      <c r="E978" s="15" t="s">
        <v>142</v>
      </c>
    </row>
    <row r="980" spans="1:8" x14ac:dyDescent="0.25">
      <c r="A980" s="11" t="s">
        <v>900</v>
      </c>
      <c r="B980" s="11">
        <v>1</v>
      </c>
      <c r="C980" s="11" t="s">
        <v>901</v>
      </c>
      <c r="D980" s="17" t="s">
        <v>17</v>
      </c>
      <c r="E980" s="11" t="s">
        <v>902</v>
      </c>
      <c r="F980" s="18">
        <v>43.87</v>
      </c>
      <c r="G980" s="19">
        <v>300</v>
      </c>
      <c r="H980" s="20">
        <f t="shared" ref="H980:H991" si="22">ROUND(ROUND(F980,2)*ROUND(G980,3),2)</f>
        <v>13161</v>
      </c>
    </row>
    <row r="981" spans="1:8" x14ac:dyDescent="0.25">
      <c r="A981" s="11" t="s">
        <v>900</v>
      </c>
      <c r="B981" s="11">
        <v>2</v>
      </c>
      <c r="C981" s="11" t="s">
        <v>903</v>
      </c>
      <c r="D981" s="17" t="s">
        <v>17</v>
      </c>
      <c r="E981" s="11" t="s">
        <v>904</v>
      </c>
      <c r="F981" s="18">
        <v>54.82</v>
      </c>
      <c r="G981" s="19">
        <v>273</v>
      </c>
      <c r="H981" s="20">
        <f t="shared" si="22"/>
        <v>14965.86</v>
      </c>
    </row>
    <row r="982" spans="1:8" x14ac:dyDescent="0.25">
      <c r="A982" s="11" t="s">
        <v>900</v>
      </c>
      <c r="B982" s="11">
        <v>3</v>
      </c>
      <c r="C982" s="11" t="s">
        <v>905</v>
      </c>
      <c r="D982" s="17" t="s">
        <v>119</v>
      </c>
      <c r="E982" s="11" t="s">
        <v>906</v>
      </c>
      <c r="F982" s="18">
        <v>164.25</v>
      </c>
      <c r="G982" s="19">
        <v>9</v>
      </c>
      <c r="H982" s="20">
        <f t="shared" si="22"/>
        <v>1478.25</v>
      </c>
    </row>
    <row r="983" spans="1:8" x14ac:dyDescent="0.25">
      <c r="A983" s="11" t="s">
        <v>900</v>
      </c>
      <c r="B983" s="11">
        <v>4</v>
      </c>
      <c r="C983" s="11" t="s">
        <v>907</v>
      </c>
      <c r="D983" s="17" t="s">
        <v>119</v>
      </c>
      <c r="E983" s="11" t="s">
        <v>908</v>
      </c>
      <c r="F983" s="18">
        <v>117.75</v>
      </c>
      <c r="G983" s="19">
        <v>9</v>
      </c>
      <c r="H983" s="20">
        <f t="shared" si="22"/>
        <v>1059.75</v>
      </c>
    </row>
    <row r="984" spans="1:8" x14ac:dyDescent="0.25">
      <c r="A984" s="11" t="s">
        <v>900</v>
      </c>
      <c r="B984" s="11">
        <v>5</v>
      </c>
      <c r="C984" s="11" t="s">
        <v>909</v>
      </c>
      <c r="D984" s="17" t="s">
        <v>119</v>
      </c>
      <c r="E984" s="11" t="s">
        <v>910</v>
      </c>
      <c r="F984" s="18">
        <v>106.22</v>
      </c>
      <c r="G984" s="19">
        <v>6</v>
      </c>
      <c r="H984" s="20">
        <f t="shared" si="22"/>
        <v>637.32000000000005</v>
      </c>
    </row>
    <row r="985" spans="1:8" x14ac:dyDescent="0.25">
      <c r="A985" s="11" t="s">
        <v>900</v>
      </c>
      <c r="B985" s="11">
        <v>6</v>
      </c>
      <c r="C985" s="11" t="s">
        <v>911</v>
      </c>
      <c r="D985" s="17" t="s">
        <v>119</v>
      </c>
      <c r="E985" s="11" t="s">
        <v>912</v>
      </c>
      <c r="F985" s="18">
        <v>74.64</v>
      </c>
      <c r="G985" s="19">
        <v>6</v>
      </c>
      <c r="H985" s="20">
        <f t="shared" si="22"/>
        <v>447.84</v>
      </c>
    </row>
    <row r="986" spans="1:8" x14ac:dyDescent="0.25">
      <c r="A986" s="11" t="s">
        <v>900</v>
      </c>
      <c r="B986" s="11">
        <v>7</v>
      </c>
      <c r="C986" s="11" t="s">
        <v>913</v>
      </c>
      <c r="D986" s="17" t="s">
        <v>119</v>
      </c>
      <c r="E986" s="11" t="s">
        <v>914</v>
      </c>
      <c r="F986" s="18">
        <v>58.93</v>
      </c>
      <c r="G986" s="19">
        <v>6</v>
      </c>
      <c r="H986" s="20">
        <f t="shared" si="22"/>
        <v>353.58</v>
      </c>
    </row>
    <row r="987" spans="1:8" x14ac:dyDescent="0.25">
      <c r="A987" s="11" t="s">
        <v>900</v>
      </c>
      <c r="B987" s="11">
        <v>8</v>
      </c>
      <c r="C987" s="11" t="s">
        <v>915</v>
      </c>
      <c r="D987" s="17" t="s">
        <v>119</v>
      </c>
      <c r="E987" s="11" t="s">
        <v>916</v>
      </c>
      <c r="F987" s="18">
        <v>54.64</v>
      </c>
      <c r="G987" s="19">
        <v>6</v>
      </c>
      <c r="H987" s="20">
        <f t="shared" si="22"/>
        <v>327.84</v>
      </c>
    </row>
    <row r="988" spans="1:8" x14ac:dyDescent="0.25">
      <c r="A988" s="11" t="s">
        <v>900</v>
      </c>
      <c r="B988" s="11">
        <v>9</v>
      </c>
      <c r="C988" s="11" t="s">
        <v>917</v>
      </c>
      <c r="D988" s="17" t="s">
        <v>119</v>
      </c>
      <c r="E988" s="11" t="s">
        <v>918</v>
      </c>
      <c r="F988" s="18">
        <v>16.38</v>
      </c>
      <c r="G988" s="19">
        <v>33</v>
      </c>
      <c r="H988" s="20">
        <f t="shared" si="22"/>
        <v>540.54</v>
      </c>
    </row>
    <row r="989" spans="1:8" x14ac:dyDescent="0.25">
      <c r="A989" s="11" t="s">
        <v>900</v>
      </c>
      <c r="B989" s="11">
        <v>10</v>
      </c>
      <c r="C989" s="11" t="s">
        <v>919</v>
      </c>
      <c r="D989" s="17" t="s">
        <v>119</v>
      </c>
      <c r="E989" s="11" t="s">
        <v>920</v>
      </c>
      <c r="F989" s="18">
        <v>9.3800000000000008</v>
      </c>
      <c r="G989" s="19">
        <v>20</v>
      </c>
      <c r="H989" s="20">
        <f t="shared" si="22"/>
        <v>187.6</v>
      </c>
    </row>
    <row r="990" spans="1:8" x14ac:dyDescent="0.25">
      <c r="A990" s="11" t="s">
        <v>900</v>
      </c>
      <c r="B990" s="11">
        <v>11</v>
      </c>
      <c r="C990" s="11" t="s">
        <v>921</v>
      </c>
      <c r="D990" s="17" t="s">
        <v>119</v>
      </c>
      <c r="E990" s="11" t="s">
        <v>922</v>
      </c>
      <c r="F990" s="18">
        <v>8.24</v>
      </c>
      <c r="G990" s="19">
        <v>20</v>
      </c>
      <c r="H990" s="20">
        <f t="shared" si="22"/>
        <v>164.8</v>
      </c>
    </row>
    <row r="991" spans="1:8" x14ac:dyDescent="0.25">
      <c r="A991" s="11" t="s">
        <v>900</v>
      </c>
      <c r="B991" s="11">
        <v>12</v>
      </c>
      <c r="C991" s="11" t="s">
        <v>923</v>
      </c>
      <c r="D991" s="17" t="s">
        <v>119</v>
      </c>
      <c r="E991" s="11" t="s">
        <v>924</v>
      </c>
      <c r="F991" s="18">
        <v>7.03</v>
      </c>
      <c r="G991" s="19">
        <v>20</v>
      </c>
      <c r="H991" s="20">
        <f t="shared" si="22"/>
        <v>140.6</v>
      </c>
    </row>
    <row r="992" spans="1:8" x14ac:dyDescent="0.25">
      <c r="E992" s="15" t="s">
        <v>37</v>
      </c>
      <c r="F992" s="15"/>
      <c r="G992" s="15"/>
      <c r="H992" s="21">
        <f>SUM(H980:H991)</f>
        <v>33464.980000000003</v>
      </c>
    </row>
    <row r="994" spans="1:8" x14ac:dyDescent="0.25">
      <c r="C994" s="15" t="s">
        <v>8</v>
      </c>
      <c r="D994" s="16" t="s">
        <v>9</v>
      </c>
      <c r="E994" s="15" t="s">
        <v>10</v>
      </c>
    </row>
    <row r="995" spans="1:8" x14ac:dyDescent="0.25">
      <c r="C995" s="15" t="s">
        <v>11</v>
      </c>
      <c r="D995" s="16" t="s">
        <v>38</v>
      </c>
      <c r="E995" s="15" t="s">
        <v>278</v>
      </c>
    </row>
    <row r="996" spans="1:8" x14ac:dyDescent="0.25">
      <c r="C996" s="15" t="s">
        <v>13</v>
      </c>
      <c r="D996" s="16" t="s">
        <v>131</v>
      </c>
      <c r="E996" s="15" t="s">
        <v>469</v>
      </c>
    </row>
    <row r="997" spans="1:8" x14ac:dyDescent="0.25">
      <c r="C997" s="15" t="s">
        <v>89</v>
      </c>
      <c r="D997" s="16" t="s">
        <v>889</v>
      </c>
      <c r="E997" s="15" t="s">
        <v>890</v>
      </c>
    </row>
    <row r="998" spans="1:8" x14ac:dyDescent="0.25">
      <c r="C998" s="15" t="s">
        <v>141</v>
      </c>
      <c r="D998" s="16" t="s">
        <v>49</v>
      </c>
      <c r="E998" s="15" t="s">
        <v>164</v>
      </c>
    </row>
    <row r="1000" spans="1:8" x14ac:dyDescent="0.25">
      <c r="A1000" s="11" t="s">
        <v>925</v>
      </c>
      <c r="B1000" s="11">
        <v>1</v>
      </c>
      <c r="C1000" s="11" t="s">
        <v>926</v>
      </c>
      <c r="D1000" s="17" t="s">
        <v>136</v>
      </c>
      <c r="E1000" s="11" t="s">
        <v>927</v>
      </c>
      <c r="F1000" s="18">
        <v>110.95</v>
      </c>
      <c r="G1000" s="19">
        <v>11</v>
      </c>
      <c r="H1000" s="20">
        <f t="shared" ref="H1000:H1009" si="23">ROUND(ROUND(F1000,2)*ROUND(G1000,3),2)</f>
        <v>1220.45</v>
      </c>
    </row>
    <row r="1001" spans="1:8" x14ac:dyDescent="0.25">
      <c r="A1001" s="11" t="s">
        <v>925</v>
      </c>
      <c r="B1001" s="11">
        <v>2</v>
      </c>
      <c r="C1001" s="11" t="s">
        <v>928</v>
      </c>
      <c r="D1001" s="17" t="s">
        <v>136</v>
      </c>
      <c r="E1001" s="11" t="s">
        <v>929</v>
      </c>
      <c r="F1001" s="18">
        <v>74.92</v>
      </c>
      <c r="G1001" s="19">
        <v>3</v>
      </c>
      <c r="H1001" s="20">
        <f t="shared" si="23"/>
        <v>224.76</v>
      </c>
    </row>
    <row r="1002" spans="1:8" x14ac:dyDescent="0.25">
      <c r="A1002" s="11" t="s">
        <v>925</v>
      </c>
      <c r="B1002" s="11">
        <v>3</v>
      </c>
      <c r="C1002" s="11" t="s">
        <v>930</v>
      </c>
      <c r="D1002" s="17" t="s">
        <v>136</v>
      </c>
      <c r="E1002" s="11" t="s">
        <v>931</v>
      </c>
      <c r="F1002" s="18">
        <v>73.97</v>
      </c>
      <c r="G1002" s="19">
        <v>16</v>
      </c>
      <c r="H1002" s="20">
        <f t="shared" si="23"/>
        <v>1183.52</v>
      </c>
    </row>
    <row r="1003" spans="1:8" x14ac:dyDescent="0.25">
      <c r="A1003" s="11" t="s">
        <v>925</v>
      </c>
      <c r="B1003" s="11">
        <v>4</v>
      </c>
      <c r="C1003" s="11" t="s">
        <v>932</v>
      </c>
      <c r="D1003" s="17" t="s">
        <v>136</v>
      </c>
      <c r="E1003" s="11" t="s">
        <v>933</v>
      </c>
      <c r="F1003" s="18">
        <v>70.77</v>
      </c>
      <c r="G1003" s="19">
        <v>8</v>
      </c>
      <c r="H1003" s="20">
        <f t="shared" si="23"/>
        <v>566.16</v>
      </c>
    </row>
    <row r="1004" spans="1:8" x14ac:dyDescent="0.25">
      <c r="A1004" s="11" t="s">
        <v>925</v>
      </c>
      <c r="B1004" s="11">
        <v>5</v>
      </c>
      <c r="C1004" s="11" t="s">
        <v>934</v>
      </c>
      <c r="D1004" s="17" t="s">
        <v>136</v>
      </c>
      <c r="E1004" s="11" t="s">
        <v>935</v>
      </c>
      <c r="F1004" s="18">
        <v>60.88</v>
      </c>
      <c r="G1004" s="19">
        <v>1</v>
      </c>
      <c r="H1004" s="20">
        <f t="shared" si="23"/>
        <v>60.88</v>
      </c>
    </row>
    <row r="1005" spans="1:8" x14ac:dyDescent="0.25">
      <c r="A1005" s="11" t="s">
        <v>925</v>
      </c>
      <c r="B1005" s="11">
        <v>6</v>
      </c>
      <c r="C1005" s="11" t="s">
        <v>936</v>
      </c>
      <c r="D1005" s="17" t="s">
        <v>136</v>
      </c>
      <c r="E1005" s="11" t="s">
        <v>937</v>
      </c>
      <c r="F1005" s="18">
        <v>54.77</v>
      </c>
      <c r="G1005" s="19">
        <v>4</v>
      </c>
      <c r="H1005" s="20">
        <f t="shared" si="23"/>
        <v>219.08</v>
      </c>
    </row>
    <row r="1006" spans="1:8" x14ac:dyDescent="0.25">
      <c r="A1006" s="11" t="s">
        <v>925</v>
      </c>
      <c r="B1006" s="11">
        <v>7</v>
      </c>
      <c r="C1006" s="11" t="s">
        <v>938</v>
      </c>
      <c r="D1006" s="17" t="s">
        <v>136</v>
      </c>
      <c r="E1006" s="11" t="s">
        <v>939</v>
      </c>
      <c r="F1006" s="18">
        <v>61.55</v>
      </c>
      <c r="G1006" s="19">
        <v>4</v>
      </c>
      <c r="H1006" s="20">
        <f t="shared" si="23"/>
        <v>246.2</v>
      </c>
    </row>
    <row r="1007" spans="1:8" x14ac:dyDescent="0.25">
      <c r="A1007" s="11" t="s">
        <v>925</v>
      </c>
      <c r="B1007" s="11">
        <v>8</v>
      </c>
      <c r="C1007" s="11" t="s">
        <v>940</v>
      </c>
      <c r="D1007" s="17" t="s">
        <v>136</v>
      </c>
      <c r="E1007" s="11" t="s">
        <v>941</v>
      </c>
      <c r="F1007" s="18">
        <v>42.26</v>
      </c>
      <c r="G1007" s="19">
        <v>1</v>
      </c>
      <c r="H1007" s="20">
        <f t="shared" si="23"/>
        <v>42.26</v>
      </c>
    </row>
    <row r="1008" spans="1:8" x14ac:dyDescent="0.25">
      <c r="A1008" s="11" t="s">
        <v>925</v>
      </c>
      <c r="B1008" s="11">
        <v>9</v>
      </c>
      <c r="C1008" s="11" t="s">
        <v>942</v>
      </c>
      <c r="D1008" s="17" t="s">
        <v>136</v>
      </c>
      <c r="E1008" s="11" t="s">
        <v>943</v>
      </c>
      <c r="F1008" s="18">
        <v>39.700000000000003</v>
      </c>
      <c r="G1008" s="19">
        <v>4</v>
      </c>
      <c r="H1008" s="20">
        <f t="shared" si="23"/>
        <v>158.80000000000001</v>
      </c>
    </row>
    <row r="1009" spans="1:8" x14ac:dyDescent="0.25">
      <c r="A1009" s="11" t="s">
        <v>925</v>
      </c>
      <c r="B1009" s="11">
        <v>10</v>
      </c>
      <c r="C1009" s="11" t="s">
        <v>944</v>
      </c>
      <c r="D1009" s="17" t="s">
        <v>136</v>
      </c>
      <c r="E1009" s="11" t="s">
        <v>945</v>
      </c>
      <c r="F1009" s="18">
        <v>39.700000000000003</v>
      </c>
      <c r="G1009" s="19">
        <v>4</v>
      </c>
      <c r="H1009" s="20">
        <f t="shared" si="23"/>
        <v>158.80000000000001</v>
      </c>
    </row>
    <row r="1010" spans="1:8" x14ac:dyDescent="0.25">
      <c r="E1010" s="15" t="s">
        <v>37</v>
      </c>
      <c r="F1010" s="15"/>
      <c r="G1010" s="15"/>
      <c r="H1010" s="21">
        <f>SUM(H1000:H1009)</f>
        <v>4080.9100000000003</v>
      </c>
    </row>
    <row r="1012" spans="1:8" x14ac:dyDescent="0.25">
      <c r="C1012" s="15" t="s">
        <v>8</v>
      </c>
      <c r="D1012" s="16" t="s">
        <v>9</v>
      </c>
      <c r="E1012" s="15" t="s">
        <v>10</v>
      </c>
    </row>
    <row r="1013" spans="1:8" x14ac:dyDescent="0.25">
      <c r="C1013" s="15" t="s">
        <v>11</v>
      </c>
      <c r="D1013" s="16" t="s">
        <v>38</v>
      </c>
      <c r="E1013" s="15" t="s">
        <v>278</v>
      </c>
    </row>
    <row r="1014" spans="1:8" x14ac:dyDescent="0.25">
      <c r="C1014" s="15" t="s">
        <v>13</v>
      </c>
      <c r="D1014" s="16" t="s">
        <v>131</v>
      </c>
      <c r="E1014" s="15" t="s">
        <v>469</v>
      </c>
    </row>
    <row r="1015" spans="1:8" x14ac:dyDescent="0.25">
      <c r="C1015" s="15" t="s">
        <v>89</v>
      </c>
      <c r="D1015" s="16" t="s">
        <v>946</v>
      </c>
      <c r="E1015" s="15" t="s">
        <v>947</v>
      </c>
    </row>
    <row r="1016" spans="1:8" x14ac:dyDescent="0.25">
      <c r="C1016" s="15" t="s">
        <v>141</v>
      </c>
      <c r="D1016" s="16" t="s">
        <v>9</v>
      </c>
      <c r="E1016" s="15" t="s">
        <v>164</v>
      </c>
    </row>
    <row r="1018" spans="1:8" x14ac:dyDescent="0.25">
      <c r="A1018" s="11" t="s">
        <v>948</v>
      </c>
      <c r="B1018" s="11">
        <v>1</v>
      </c>
      <c r="C1018" s="11" t="s">
        <v>949</v>
      </c>
      <c r="D1018" s="17" t="s">
        <v>136</v>
      </c>
      <c r="E1018" s="11" t="s">
        <v>950</v>
      </c>
      <c r="F1018" s="18">
        <v>6.88</v>
      </c>
      <c r="G1018" s="19">
        <v>5</v>
      </c>
      <c r="H1018" s="20">
        <f>ROUND(ROUND(F1018,2)*ROUND(G1018,3),2)</f>
        <v>34.4</v>
      </c>
    </row>
    <row r="1019" spans="1:8" x14ac:dyDescent="0.25">
      <c r="A1019" s="11" t="s">
        <v>948</v>
      </c>
      <c r="B1019" s="11">
        <v>2</v>
      </c>
      <c r="C1019" s="11" t="s">
        <v>951</v>
      </c>
      <c r="D1019" s="17" t="s">
        <v>136</v>
      </c>
      <c r="E1019" s="11" t="s">
        <v>952</v>
      </c>
      <c r="F1019" s="18">
        <v>6.88</v>
      </c>
      <c r="G1019" s="19">
        <v>15</v>
      </c>
      <c r="H1019" s="20">
        <f>ROUND(ROUND(F1019,2)*ROUND(G1019,3),2)</f>
        <v>103.2</v>
      </c>
    </row>
    <row r="1020" spans="1:8" x14ac:dyDescent="0.25">
      <c r="A1020" s="11" t="s">
        <v>948</v>
      </c>
      <c r="B1020" s="11">
        <v>3</v>
      </c>
      <c r="C1020" s="11" t="s">
        <v>953</v>
      </c>
      <c r="D1020" s="17" t="s">
        <v>136</v>
      </c>
      <c r="E1020" s="11" t="s">
        <v>954</v>
      </c>
      <c r="F1020" s="18">
        <v>6.88</v>
      </c>
      <c r="G1020" s="19">
        <v>4</v>
      </c>
      <c r="H1020" s="20">
        <f>ROUND(ROUND(F1020,2)*ROUND(G1020,3),2)</f>
        <v>27.52</v>
      </c>
    </row>
    <row r="1021" spans="1:8" x14ac:dyDescent="0.25">
      <c r="E1021" s="15" t="s">
        <v>37</v>
      </c>
      <c r="F1021" s="15"/>
      <c r="G1021" s="15"/>
      <c r="H1021" s="21">
        <f>SUM(H1018:H1020)</f>
        <v>165.12</v>
      </c>
    </row>
    <row r="1023" spans="1:8" x14ac:dyDescent="0.25">
      <c r="C1023" s="15" t="s">
        <v>8</v>
      </c>
      <c r="D1023" s="16" t="s">
        <v>9</v>
      </c>
      <c r="E1023" s="15" t="s">
        <v>10</v>
      </c>
    </row>
    <row r="1024" spans="1:8" x14ac:dyDescent="0.25">
      <c r="C1024" s="15" t="s">
        <v>11</v>
      </c>
      <c r="D1024" s="16" t="s">
        <v>38</v>
      </c>
      <c r="E1024" s="15" t="s">
        <v>278</v>
      </c>
    </row>
    <row r="1025" spans="1:8" x14ac:dyDescent="0.25">
      <c r="C1025" s="15" t="s">
        <v>13</v>
      </c>
      <c r="D1025" s="16" t="s">
        <v>131</v>
      </c>
      <c r="E1025" s="15" t="s">
        <v>469</v>
      </c>
    </row>
    <row r="1026" spans="1:8" x14ac:dyDescent="0.25">
      <c r="C1026" s="15" t="s">
        <v>89</v>
      </c>
      <c r="D1026" s="16" t="s">
        <v>955</v>
      </c>
      <c r="E1026" s="15" t="s">
        <v>956</v>
      </c>
    </row>
    <row r="1028" spans="1:8" ht="293.25" x14ac:dyDescent="0.25">
      <c r="A1028" s="11" t="s">
        <v>957</v>
      </c>
      <c r="B1028" s="11">
        <v>1</v>
      </c>
      <c r="C1028" s="11" t="s">
        <v>958</v>
      </c>
      <c r="D1028" s="17" t="s">
        <v>136</v>
      </c>
      <c r="E1028" s="22" t="s">
        <v>959</v>
      </c>
      <c r="F1028" s="18">
        <v>6791.17</v>
      </c>
      <c r="G1028" s="19">
        <v>1</v>
      </c>
      <c r="H1028" s="20">
        <f t="shared" ref="H1028:H1033" si="24">ROUND(ROUND(F1028,2)*ROUND(G1028,3),2)</f>
        <v>6791.17</v>
      </c>
    </row>
    <row r="1029" spans="1:8" ht="102" x14ac:dyDescent="0.25">
      <c r="A1029" s="11" t="s">
        <v>957</v>
      </c>
      <c r="B1029" s="11">
        <v>2</v>
      </c>
      <c r="C1029" s="11" t="s">
        <v>960</v>
      </c>
      <c r="D1029" s="17" t="s">
        <v>136</v>
      </c>
      <c r="E1029" s="22" t="s">
        <v>961</v>
      </c>
      <c r="F1029" s="18">
        <v>4527.45</v>
      </c>
      <c r="G1029" s="19">
        <v>1</v>
      </c>
      <c r="H1029" s="20">
        <f t="shared" si="24"/>
        <v>4527.45</v>
      </c>
    </row>
    <row r="1030" spans="1:8" ht="169.5" x14ac:dyDescent="0.25">
      <c r="A1030" s="11" t="s">
        <v>957</v>
      </c>
      <c r="B1030" s="11">
        <v>3</v>
      </c>
      <c r="C1030" s="11" t="s">
        <v>962</v>
      </c>
      <c r="D1030" s="17" t="s">
        <v>136</v>
      </c>
      <c r="E1030" s="22" t="s">
        <v>963</v>
      </c>
      <c r="F1030" s="18">
        <v>18.12</v>
      </c>
      <c r="G1030" s="19">
        <v>6</v>
      </c>
      <c r="H1030" s="20">
        <f t="shared" si="24"/>
        <v>108.72</v>
      </c>
    </row>
    <row r="1031" spans="1:8" ht="203.25" x14ac:dyDescent="0.25">
      <c r="A1031" s="11" t="s">
        <v>957</v>
      </c>
      <c r="B1031" s="11">
        <v>4</v>
      </c>
      <c r="C1031" s="11" t="s">
        <v>964</v>
      </c>
      <c r="D1031" s="17" t="s">
        <v>136</v>
      </c>
      <c r="E1031" s="22" t="s">
        <v>965</v>
      </c>
      <c r="F1031" s="18">
        <v>3762.68</v>
      </c>
      <c r="G1031" s="19">
        <v>1</v>
      </c>
      <c r="H1031" s="20">
        <f t="shared" si="24"/>
        <v>3762.68</v>
      </c>
    </row>
    <row r="1032" spans="1:8" x14ac:dyDescent="0.25">
      <c r="A1032" s="11" t="s">
        <v>957</v>
      </c>
      <c r="B1032" s="11">
        <v>5</v>
      </c>
      <c r="C1032" s="11" t="s">
        <v>966</v>
      </c>
      <c r="D1032" s="17" t="s">
        <v>136</v>
      </c>
      <c r="E1032" s="11" t="s">
        <v>967</v>
      </c>
      <c r="F1032" s="18">
        <v>9054.89</v>
      </c>
      <c r="G1032" s="19">
        <v>1</v>
      </c>
      <c r="H1032" s="20">
        <f t="shared" si="24"/>
        <v>9054.89</v>
      </c>
    </row>
    <row r="1033" spans="1:8" ht="214.5" x14ac:dyDescent="0.25">
      <c r="A1033" s="11" t="s">
        <v>957</v>
      </c>
      <c r="B1033" s="11">
        <v>6</v>
      </c>
      <c r="C1033" s="11" t="s">
        <v>968</v>
      </c>
      <c r="D1033" s="17" t="s">
        <v>136</v>
      </c>
      <c r="E1033" s="22" t="s">
        <v>969</v>
      </c>
      <c r="F1033" s="18">
        <v>4527.45</v>
      </c>
      <c r="G1033" s="19">
        <v>1</v>
      </c>
      <c r="H1033" s="20">
        <f t="shared" si="24"/>
        <v>4527.45</v>
      </c>
    </row>
    <row r="1034" spans="1:8" x14ac:dyDescent="0.25">
      <c r="E1034" s="15" t="s">
        <v>37</v>
      </c>
      <c r="F1034" s="15"/>
      <c r="G1034" s="15"/>
      <c r="H1034" s="21">
        <f>SUM(H1028:H1033)</f>
        <v>28772.359999999997</v>
      </c>
    </row>
    <row r="1036" spans="1:8" x14ac:dyDescent="0.25">
      <c r="C1036" s="15" t="s">
        <v>8</v>
      </c>
      <c r="D1036" s="16" t="s">
        <v>9</v>
      </c>
      <c r="E1036" s="15" t="s">
        <v>10</v>
      </c>
    </row>
    <row r="1037" spans="1:8" x14ac:dyDescent="0.25">
      <c r="C1037" s="15" t="s">
        <v>11</v>
      </c>
      <c r="D1037" s="16" t="s">
        <v>38</v>
      </c>
      <c r="E1037" s="15" t="s">
        <v>278</v>
      </c>
    </row>
    <row r="1038" spans="1:8" x14ac:dyDescent="0.25">
      <c r="C1038" s="15" t="s">
        <v>13</v>
      </c>
      <c r="D1038" s="16" t="s">
        <v>131</v>
      </c>
      <c r="E1038" s="15" t="s">
        <v>469</v>
      </c>
    </row>
    <row r="1039" spans="1:8" x14ac:dyDescent="0.25">
      <c r="C1039" s="15" t="s">
        <v>89</v>
      </c>
      <c r="D1039" s="16" t="s">
        <v>970</v>
      </c>
      <c r="E1039" s="15" t="s">
        <v>971</v>
      </c>
    </row>
    <row r="1041" spans="1:8" ht="90.75" x14ac:dyDescent="0.25">
      <c r="A1041" s="11" t="s">
        <v>972</v>
      </c>
      <c r="B1041" s="11">
        <v>1</v>
      </c>
      <c r="C1041" s="11" t="s">
        <v>973</v>
      </c>
      <c r="D1041" s="17" t="s">
        <v>27</v>
      </c>
      <c r="E1041" s="22" t="s">
        <v>974</v>
      </c>
      <c r="F1041" s="18">
        <v>0</v>
      </c>
      <c r="G1041" s="19">
        <v>1</v>
      </c>
      <c r="H1041" s="20">
        <f>ROUND(ROUND(F1041,2)*ROUND(G1041,3),2)</f>
        <v>0</v>
      </c>
    </row>
    <row r="1042" spans="1:8" ht="90.75" x14ac:dyDescent="0.25">
      <c r="A1042" s="11" t="s">
        <v>972</v>
      </c>
      <c r="B1042" s="11">
        <v>2</v>
      </c>
      <c r="C1042" s="11" t="s">
        <v>975</v>
      </c>
      <c r="D1042" s="17" t="s">
        <v>27</v>
      </c>
      <c r="E1042" s="22" t="s">
        <v>976</v>
      </c>
      <c r="F1042" s="18">
        <v>0</v>
      </c>
      <c r="G1042" s="19">
        <v>1</v>
      </c>
      <c r="H1042" s="20">
        <f>ROUND(ROUND(F1042,2)*ROUND(G1042,3),2)</f>
        <v>0</v>
      </c>
    </row>
    <row r="1043" spans="1:8" ht="90.75" x14ac:dyDescent="0.25">
      <c r="A1043" s="11" t="s">
        <v>972</v>
      </c>
      <c r="B1043" s="11">
        <v>3</v>
      </c>
      <c r="C1043" s="11" t="s">
        <v>977</v>
      </c>
      <c r="D1043" s="17" t="s">
        <v>27</v>
      </c>
      <c r="E1043" s="22" t="s">
        <v>978</v>
      </c>
      <c r="F1043" s="18">
        <v>0</v>
      </c>
      <c r="G1043" s="19">
        <v>1</v>
      </c>
      <c r="H1043" s="20">
        <f>ROUND(ROUND(F1043,2)*ROUND(G1043,3),2)</f>
        <v>0</v>
      </c>
    </row>
    <row r="1044" spans="1:8" ht="90.75" x14ac:dyDescent="0.25">
      <c r="A1044" s="11" t="s">
        <v>972</v>
      </c>
      <c r="B1044" s="11">
        <v>4</v>
      </c>
      <c r="C1044" s="11" t="s">
        <v>979</v>
      </c>
      <c r="D1044" s="17" t="s">
        <v>136</v>
      </c>
      <c r="E1044" s="22" t="s">
        <v>980</v>
      </c>
      <c r="F1044" s="18">
        <v>0</v>
      </c>
      <c r="G1044" s="19">
        <v>1</v>
      </c>
      <c r="H1044" s="20">
        <f>ROUND(ROUND(F1044,2)*ROUND(G1044,3),2)</f>
        <v>0</v>
      </c>
    </row>
    <row r="1045" spans="1:8" ht="102" x14ac:dyDescent="0.25">
      <c r="A1045" s="11" t="s">
        <v>972</v>
      </c>
      <c r="B1045" s="11">
        <v>5</v>
      </c>
      <c r="C1045" s="11" t="s">
        <v>981</v>
      </c>
      <c r="D1045" s="17" t="s">
        <v>136</v>
      </c>
      <c r="E1045" s="22" t="s">
        <v>982</v>
      </c>
      <c r="F1045" s="18">
        <v>0</v>
      </c>
      <c r="G1045" s="19">
        <v>1</v>
      </c>
      <c r="H1045" s="20">
        <f>ROUND(ROUND(F1045,2)*ROUND(G1045,3),2)</f>
        <v>0</v>
      </c>
    </row>
    <row r="1046" spans="1:8" x14ac:dyDescent="0.25">
      <c r="E1046" s="15" t="s">
        <v>37</v>
      </c>
      <c r="F1046" s="15"/>
      <c r="G1046" s="15"/>
      <c r="H1046" s="21">
        <f>SUM(H1041:H1045)</f>
        <v>0</v>
      </c>
    </row>
    <row r="1048" spans="1:8" x14ac:dyDescent="0.25">
      <c r="C1048" s="15" t="s">
        <v>8</v>
      </c>
      <c r="D1048" s="16" t="s">
        <v>9</v>
      </c>
      <c r="E1048" s="15" t="s">
        <v>10</v>
      </c>
    </row>
    <row r="1049" spans="1:8" x14ac:dyDescent="0.25">
      <c r="C1049" s="15" t="s">
        <v>11</v>
      </c>
      <c r="D1049" s="16" t="s">
        <v>38</v>
      </c>
      <c r="E1049" s="15" t="s">
        <v>278</v>
      </c>
    </row>
    <row r="1050" spans="1:8" x14ac:dyDescent="0.25">
      <c r="C1050" s="15" t="s">
        <v>13</v>
      </c>
      <c r="D1050" s="16" t="s">
        <v>190</v>
      </c>
      <c r="E1050" s="15" t="s">
        <v>983</v>
      </c>
    </row>
    <row r="1052" spans="1:8" x14ac:dyDescent="0.25">
      <c r="A1052" s="11" t="s">
        <v>984</v>
      </c>
      <c r="B1052" s="11">
        <v>1</v>
      </c>
      <c r="C1052" s="11" t="s">
        <v>985</v>
      </c>
      <c r="D1052" s="17" t="s">
        <v>17</v>
      </c>
      <c r="E1052" s="11" t="s">
        <v>986</v>
      </c>
      <c r="F1052" s="18">
        <v>91.9</v>
      </c>
      <c r="G1052" s="19">
        <v>234.67500000000001</v>
      </c>
      <c r="H1052" s="20">
        <f>ROUND(ROUND(F1052,2)*ROUND(G1052,3),2)</f>
        <v>21566.63</v>
      </c>
    </row>
    <row r="1053" spans="1:8" x14ac:dyDescent="0.25">
      <c r="A1053" s="11" t="s">
        <v>984</v>
      </c>
      <c r="B1053" s="11">
        <v>2</v>
      </c>
      <c r="C1053" s="11" t="s">
        <v>987</v>
      </c>
      <c r="D1053" s="17" t="s">
        <v>27</v>
      </c>
      <c r="E1053" s="11" t="s">
        <v>988</v>
      </c>
      <c r="F1053" s="18">
        <v>12.24</v>
      </c>
      <c r="G1053" s="19">
        <v>327</v>
      </c>
      <c r="H1053" s="20">
        <f>ROUND(ROUND(F1053,2)*ROUND(G1053,3),2)</f>
        <v>4002.48</v>
      </c>
    </row>
    <row r="1054" spans="1:8" ht="113.25" x14ac:dyDescent="0.25">
      <c r="A1054" s="11" t="s">
        <v>984</v>
      </c>
      <c r="B1054" s="11">
        <v>3</v>
      </c>
      <c r="C1054" s="11" t="s">
        <v>989</v>
      </c>
      <c r="D1054" s="17" t="s">
        <v>27</v>
      </c>
      <c r="E1054" s="22" t="s">
        <v>990</v>
      </c>
      <c r="F1054" s="18">
        <v>3468</v>
      </c>
      <c r="G1054" s="19">
        <v>2</v>
      </c>
      <c r="H1054" s="20">
        <f>ROUND(ROUND(F1054,2)*ROUND(G1054,3),2)</f>
        <v>6936</v>
      </c>
    </row>
    <row r="1055" spans="1:8" x14ac:dyDescent="0.25">
      <c r="E1055" s="15" t="s">
        <v>37</v>
      </c>
      <c r="F1055" s="15"/>
      <c r="G1055" s="15"/>
      <c r="H1055" s="21">
        <f>SUM(H1052:H1054)</f>
        <v>32505.11</v>
      </c>
    </row>
    <row r="1057" spans="1:8" x14ac:dyDescent="0.25">
      <c r="C1057" s="15" t="s">
        <v>8</v>
      </c>
      <c r="D1057" s="16" t="s">
        <v>9</v>
      </c>
      <c r="E1057" s="15" t="s">
        <v>10</v>
      </c>
    </row>
    <row r="1058" spans="1:8" x14ac:dyDescent="0.25">
      <c r="C1058" s="15" t="s">
        <v>11</v>
      </c>
      <c r="D1058" s="16" t="s">
        <v>38</v>
      </c>
      <c r="E1058" s="15" t="s">
        <v>278</v>
      </c>
    </row>
    <row r="1059" spans="1:8" x14ac:dyDescent="0.25">
      <c r="C1059" s="15" t="s">
        <v>13</v>
      </c>
      <c r="D1059" s="16" t="s">
        <v>219</v>
      </c>
      <c r="E1059" s="15" t="s">
        <v>991</v>
      </c>
    </row>
    <row r="1061" spans="1:8" x14ac:dyDescent="0.25">
      <c r="A1061" s="11" t="s">
        <v>992</v>
      </c>
      <c r="B1061" s="11">
        <v>1</v>
      </c>
      <c r="C1061" s="11" t="s">
        <v>993</v>
      </c>
      <c r="D1061" s="17" t="s">
        <v>119</v>
      </c>
      <c r="E1061" s="11" t="s">
        <v>994</v>
      </c>
      <c r="F1061" s="18">
        <v>939</v>
      </c>
      <c r="G1061" s="19">
        <v>10</v>
      </c>
      <c r="H1061" s="20">
        <f>ROUND(ROUND(F1061,2)*ROUND(G1061,3),2)</f>
        <v>9390</v>
      </c>
    </row>
    <row r="1062" spans="1:8" x14ac:dyDescent="0.25">
      <c r="E1062" s="15" t="s">
        <v>37</v>
      </c>
      <c r="F1062" s="15"/>
      <c r="G1062" s="15"/>
      <c r="H1062" s="21">
        <f>SUM(H1061:H1061)</f>
        <v>9390</v>
      </c>
    </row>
    <row r="1064" spans="1:8" x14ac:dyDescent="0.25">
      <c r="C1064" s="15" t="s">
        <v>8</v>
      </c>
      <c r="D1064" s="16" t="s">
        <v>9</v>
      </c>
      <c r="E1064" s="15" t="s">
        <v>10</v>
      </c>
    </row>
    <row r="1065" spans="1:8" x14ac:dyDescent="0.25">
      <c r="C1065" s="15" t="s">
        <v>11</v>
      </c>
      <c r="D1065" s="16" t="s">
        <v>38</v>
      </c>
      <c r="E1065" s="15" t="s">
        <v>278</v>
      </c>
    </row>
    <row r="1066" spans="1:8" x14ac:dyDescent="0.25">
      <c r="C1066" s="15" t="s">
        <v>13</v>
      </c>
      <c r="D1066" s="16" t="s">
        <v>230</v>
      </c>
      <c r="E1066" s="15" t="s">
        <v>995</v>
      </c>
    </row>
    <row r="1068" spans="1:8" x14ac:dyDescent="0.25">
      <c r="A1068" s="11" t="s">
        <v>996</v>
      </c>
      <c r="B1068" s="11">
        <v>1</v>
      </c>
      <c r="C1068" s="11" t="s">
        <v>233</v>
      </c>
      <c r="D1068" s="17" t="s">
        <v>119</v>
      </c>
      <c r="E1068" s="11" t="s">
        <v>234</v>
      </c>
      <c r="F1068" s="18">
        <v>9.6999999999999993</v>
      </c>
      <c r="G1068" s="19">
        <v>200</v>
      </c>
      <c r="H1068" s="20">
        <f>ROUND(ROUND(F1068,2)*ROUND(G1068,3),2)</f>
        <v>1940</v>
      </c>
    </row>
    <row r="1069" spans="1:8" x14ac:dyDescent="0.25">
      <c r="E1069" s="15" t="s">
        <v>37</v>
      </c>
      <c r="F1069" s="15"/>
      <c r="G1069" s="15"/>
      <c r="H1069" s="21">
        <f>SUM(H1068:H1068)</f>
        <v>1940</v>
      </c>
    </row>
    <row r="1071" spans="1:8" x14ac:dyDescent="0.25">
      <c r="C1071" s="15" t="s">
        <v>8</v>
      </c>
      <c r="D1071" s="16" t="s">
        <v>9</v>
      </c>
      <c r="E1071" s="15" t="s">
        <v>10</v>
      </c>
    </row>
    <row r="1072" spans="1:8" x14ac:dyDescent="0.25">
      <c r="C1072" s="15" t="s">
        <v>11</v>
      </c>
      <c r="D1072" s="16" t="s">
        <v>38</v>
      </c>
      <c r="E1072" s="15" t="s">
        <v>278</v>
      </c>
    </row>
    <row r="1073" spans="1:8" x14ac:dyDescent="0.25">
      <c r="C1073" s="15" t="s">
        <v>13</v>
      </c>
      <c r="D1073" s="16" t="s">
        <v>263</v>
      </c>
      <c r="E1073" s="15" t="s">
        <v>997</v>
      </c>
    </row>
    <row r="1075" spans="1:8" ht="409.6" x14ac:dyDescent="0.25">
      <c r="A1075" s="11" t="s">
        <v>998</v>
      </c>
      <c r="B1075" s="11">
        <v>1</v>
      </c>
      <c r="C1075" s="11" t="s">
        <v>999</v>
      </c>
      <c r="D1075" s="17" t="s">
        <v>27</v>
      </c>
      <c r="E1075" s="22" t="s">
        <v>267</v>
      </c>
      <c r="F1075" s="18">
        <v>5150</v>
      </c>
      <c r="G1075" s="19">
        <v>1</v>
      </c>
      <c r="H1075" s="20">
        <f>ROUND(ROUND(F1075,2)*ROUND(G1075,3),2)</f>
        <v>5150</v>
      </c>
    </row>
    <row r="1076" spans="1:8" x14ac:dyDescent="0.25">
      <c r="E1076" s="15" t="s">
        <v>37</v>
      </c>
      <c r="F1076" s="15"/>
      <c r="G1076" s="15"/>
      <c r="H1076" s="21">
        <f>SUM(H1075:H1075)</f>
        <v>5150</v>
      </c>
    </row>
    <row r="1078" spans="1:8" x14ac:dyDescent="0.25">
      <c r="C1078" s="15" t="s">
        <v>8</v>
      </c>
      <c r="D1078" s="16" t="s">
        <v>9</v>
      </c>
      <c r="E1078" s="15" t="s">
        <v>10</v>
      </c>
    </row>
    <row r="1079" spans="1:8" x14ac:dyDescent="0.25">
      <c r="C1079" s="15" t="s">
        <v>11</v>
      </c>
      <c r="D1079" s="16" t="s">
        <v>38</v>
      </c>
      <c r="E1079" s="15" t="s">
        <v>278</v>
      </c>
    </row>
    <row r="1080" spans="1:8" x14ac:dyDescent="0.25">
      <c r="C1080" s="15" t="s">
        <v>13</v>
      </c>
      <c r="D1080" s="16" t="s">
        <v>268</v>
      </c>
      <c r="E1080" s="15" t="s">
        <v>1000</v>
      </c>
    </row>
    <row r="1082" spans="1:8" ht="102" x14ac:dyDescent="0.25">
      <c r="A1082" s="11" t="s">
        <v>1001</v>
      </c>
      <c r="B1082" s="11">
        <v>1</v>
      </c>
      <c r="C1082" s="11" t="s">
        <v>1002</v>
      </c>
      <c r="D1082" s="17" t="s">
        <v>27</v>
      </c>
      <c r="E1082" s="22" t="s">
        <v>272</v>
      </c>
      <c r="F1082" s="18">
        <v>11200</v>
      </c>
      <c r="G1082" s="19">
        <v>1</v>
      </c>
      <c r="H1082" s="20">
        <f>ROUND(ROUND(F1082,2)*ROUND(G1082,3),2)</f>
        <v>11200</v>
      </c>
    </row>
    <row r="1083" spans="1:8" x14ac:dyDescent="0.25">
      <c r="E1083" s="15" t="s">
        <v>37</v>
      </c>
      <c r="F1083" s="15"/>
      <c r="G1083" s="15"/>
      <c r="H1083" s="21">
        <f>SUM(H1082:H1082)</f>
        <v>11200</v>
      </c>
    </row>
    <row r="1085" spans="1:8" x14ac:dyDescent="0.25">
      <c r="C1085" s="15" t="s">
        <v>8</v>
      </c>
      <c r="D1085" s="16" t="s">
        <v>9</v>
      </c>
      <c r="E1085" s="15" t="s">
        <v>10</v>
      </c>
    </row>
    <row r="1086" spans="1:8" x14ac:dyDescent="0.25">
      <c r="C1086" s="15" t="s">
        <v>11</v>
      </c>
      <c r="D1086" s="16" t="s">
        <v>38</v>
      </c>
      <c r="E1086" s="15" t="s">
        <v>278</v>
      </c>
    </row>
    <row r="1087" spans="1:8" x14ac:dyDescent="0.25">
      <c r="C1087" s="15" t="s">
        <v>13</v>
      </c>
      <c r="D1087" s="16" t="s">
        <v>273</v>
      </c>
      <c r="E1087" s="15" t="s">
        <v>1003</v>
      </c>
    </row>
    <row r="1089" spans="1:8" ht="169.5" x14ac:dyDescent="0.25">
      <c r="A1089" s="11" t="s">
        <v>1004</v>
      </c>
      <c r="B1089" s="11">
        <v>1</v>
      </c>
      <c r="C1089" s="11" t="s">
        <v>1005</v>
      </c>
      <c r="D1089" s="17" t="s">
        <v>27</v>
      </c>
      <c r="E1089" s="22" t="s">
        <v>277</v>
      </c>
      <c r="F1089" s="18">
        <v>0</v>
      </c>
      <c r="G1089" s="19">
        <v>0</v>
      </c>
      <c r="H1089" s="20">
        <f>ROUND(ROUND(F1089,2)*ROUND(G1089,3),2)</f>
        <v>0</v>
      </c>
    </row>
    <row r="1090" spans="1:8" x14ac:dyDescent="0.25">
      <c r="E1090" s="15" t="s">
        <v>37</v>
      </c>
      <c r="F1090" s="15"/>
      <c r="G1090" s="15"/>
      <c r="H1090" s="21">
        <f>SUM(H1089:H1089)</f>
        <v>0</v>
      </c>
    </row>
    <row r="1092" spans="1:8" x14ac:dyDescent="0.25">
      <c r="E1092" s="23" t="s">
        <v>1006</v>
      </c>
      <c r="H1092" s="24">
        <f>SUM(H9:H1091)/2</f>
        <v>2279050.9599999986</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143"/>
  <sheetViews>
    <sheetView workbookViewId="0">
      <pane ySplit="8" topLeftCell="A9" activePane="bottomLeft" state="frozenSplit"/>
      <selection pane="bottomLeft"/>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t="s">
        <v>2</v>
      </c>
      <c r="B3" s="9" t="s">
        <v>2</v>
      </c>
      <c r="C3" s="9" t="s">
        <v>2</v>
      </c>
      <c r="D3" s="9" t="s">
        <v>2</v>
      </c>
      <c r="E3" s="9" t="s">
        <v>2</v>
      </c>
      <c r="F3" s="9" t="s">
        <v>2</v>
      </c>
      <c r="G3" s="9" t="s">
        <v>2</v>
      </c>
      <c r="H3" s="9" t="s">
        <v>2</v>
      </c>
      <c r="I3" s="9" t="s">
        <v>2</v>
      </c>
      <c r="J3" s="9" t="s">
        <v>2</v>
      </c>
      <c r="K3" s="9" t="s">
        <v>2</v>
      </c>
    </row>
    <row r="4" spans="1:27" x14ac:dyDescent="0.25">
      <c r="A4" s="9" t="s">
        <v>3</v>
      </c>
      <c r="B4" s="9" t="s">
        <v>3</v>
      </c>
      <c r="C4" s="9" t="s">
        <v>3</v>
      </c>
      <c r="D4" s="9" t="s">
        <v>3</v>
      </c>
      <c r="E4" s="9" t="s">
        <v>3</v>
      </c>
      <c r="F4" s="9" t="s">
        <v>3</v>
      </c>
      <c r="G4" s="9" t="s">
        <v>3</v>
      </c>
      <c r="H4" s="9" t="s">
        <v>3</v>
      </c>
      <c r="I4" s="9" t="s">
        <v>3</v>
      </c>
      <c r="J4" s="9" t="s">
        <v>3</v>
      </c>
      <c r="K4" s="9" t="s">
        <v>3</v>
      </c>
    </row>
    <row r="6" spans="1:27" ht="18.75" x14ac:dyDescent="0.3">
      <c r="A6" s="8" t="s">
        <v>1007</v>
      </c>
      <c r="B6" s="8" t="s">
        <v>1007</v>
      </c>
      <c r="C6" s="8" t="s">
        <v>1007</v>
      </c>
      <c r="D6" s="8" t="s">
        <v>1007</v>
      </c>
      <c r="E6" s="8" t="s">
        <v>1007</v>
      </c>
      <c r="F6" s="8" t="s">
        <v>1007</v>
      </c>
      <c r="G6" s="8" t="s">
        <v>1007</v>
      </c>
      <c r="H6" s="8" t="s">
        <v>1007</v>
      </c>
      <c r="I6" s="8" t="s">
        <v>1007</v>
      </c>
      <c r="J6" s="8" t="s">
        <v>1007</v>
      </c>
      <c r="K6" s="8" t="s">
        <v>1007</v>
      </c>
    </row>
    <row r="8" spans="1:27" x14ac:dyDescent="0.25">
      <c r="A8" s="26" t="s">
        <v>1008</v>
      </c>
      <c r="B8" s="26" t="s">
        <v>1009</v>
      </c>
      <c r="C8" s="26" t="s">
        <v>1010</v>
      </c>
      <c r="D8" s="26" t="s">
        <v>1011</v>
      </c>
      <c r="E8" s="26"/>
      <c r="F8" s="26"/>
      <c r="G8" s="26"/>
      <c r="H8" s="26"/>
      <c r="I8" s="26"/>
      <c r="J8" s="26"/>
      <c r="K8" s="26" t="s">
        <v>5</v>
      </c>
      <c r="L8" s="26" t="s">
        <v>1012</v>
      </c>
    </row>
    <row r="10" spans="1:27" x14ac:dyDescent="0.25">
      <c r="A10" s="25" t="s">
        <v>1013</v>
      </c>
      <c r="B10" s="25"/>
    </row>
    <row r="11" spans="1:27" ht="45" customHeight="1" x14ac:dyDescent="0.25">
      <c r="A11" s="27" t="s">
        <v>1014</v>
      </c>
      <c r="B11" s="27" t="s">
        <v>52</v>
      </c>
      <c r="C11" s="28" t="s">
        <v>20</v>
      </c>
      <c r="D11" s="7" t="s">
        <v>53</v>
      </c>
      <c r="E11" s="6"/>
      <c r="F11" s="6"/>
      <c r="G11" s="28"/>
      <c r="H11" s="30" t="s">
        <v>1015</v>
      </c>
      <c r="I11" s="5">
        <v>1</v>
      </c>
      <c r="J11" s="4"/>
      <c r="K11" s="31">
        <f>ROUND(K22,2)</f>
        <v>11.32</v>
      </c>
      <c r="L11" s="29" t="s">
        <v>1016</v>
      </c>
      <c r="M11" s="28"/>
      <c r="N11" s="28"/>
      <c r="O11" s="28"/>
      <c r="P11" s="28"/>
      <c r="Q11" s="28"/>
      <c r="R11" s="28"/>
      <c r="S11" s="28"/>
      <c r="T11" s="28"/>
      <c r="U11" s="28"/>
      <c r="V11" s="28"/>
      <c r="W11" s="28"/>
      <c r="X11" s="28"/>
      <c r="Y11" s="28"/>
      <c r="Z11" s="28"/>
      <c r="AA11" s="28"/>
    </row>
    <row r="12" spans="1:27" x14ac:dyDescent="0.25">
      <c r="B12" s="23" t="s">
        <v>1017</v>
      </c>
    </row>
    <row r="13" spans="1:27" x14ac:dyDescent="0.25">
      <c r="B13" t="s">
        <v>1018</v>
      </c>
      <c r="C13" t="s">
        <v>1019</v>
      </c>
      <c r="D13" t="s">
        <v>1020</v>
      </c>
      <c r="E13" s="32">
        <v>4.3999999999999997E-2</v>
      </c>
      <c r="F13" t="s">
        <v>1021</v>
      </c>
      <c r="G13" t="s">
        <v>1022</v>
      </c>
      <c r="H13" s="33">
        <v>19.95</v>
      </c>
      <c r="I13" t="s">
        <v>1023</v>
      </c>
      <c r="J13" s="34">
        <f>ROUND(E13/I11* H13,2)</f>
        <v>0.88</v>
      </c>
      <c r="K13" s="35"/>
    </row>
    <row r="14" spans="1:27" x14ac:dyDescent="0.25">
      <c r="D14" s="36" t="s">
        <v>1024</v>
      </c>
      <c r="E14" s="35"/>
      <c r="H14" s="35"/>
      <c r="K14" s="33">
        <f>SUM(J13:J13)</f>
        <v>0.88</v>
      </c>
    </row>
    <row r="15" spans="1:27" x14ac:dyDescent="0.25">
      <c r="B15" s="23" t="s">
        <v>1025</v>
      </c>
      <c r="E15" s="35"/>
      <c r="H15" s="35"/>
      <c r="K15" s="35"/>
    </row>
    <row r="16" spans="1:27" x14ac:dyDescent="0.25">
      <c r="B16" t="s">
        <v>1026</v>
      </c>
      <c r="C16" t="s">
        <v>1019</v>
      </c>
      <c r="D16" t="s">
        <v>1027</v>
      </c>
      <c r="E16" s="32">
        <v>0.23469999999999999</v>
      </c>
      <c r="F16" t="s">
        <v>1021</v>
      </c>
      <c r="G16" t="s">
        <v>1022</v>
      </c>
      <c r="H16" s="33">
        <v>43.04</v>
      </c>
      <c r="I16" t="s">
        <v>1023</v>
      </c>
      <c r="J16" s="34">
        <f>ROUND(E16/I11* H16,2)</f>
        <v>10.1</v>
      </c>
      <c r="K16" s="35"/>
    </row>
    <row r="17" spans="1:27" x14ac:dyDescent="0.25">
      <c r="D17" s="36" t="s">
        <v>1028</v>
      </c>
      <c r="E17" s="35"/>
      <c r="H17" s="35"/>
      <c r="K17" s="33">
        <f>SUM(J16:J16)</f>
        <v>10.1</v>
      </c>
    </row>
    <row r="18" spans="1:27" x14ac:dyDescent="0.25">
      <c r="E18" s="35"/>
      <c r="H18" s="35"/>
      <c r="K18" s="35"/>
    </row>
    <row r="19" spans="1:27" x14ac:dyDescent="0.25">
      <c r="D19" s="36" t="s">
        <v>1029</v>
      </c>
      <c r="E19" s="35"/>
      <c r="H19" s="35">
        <v>1.5</v>
      </c>
      <c r="I19" t="s">
        <v>1030</v>
      </c>
      <c r="J19">
        <f>ROUND(H19/100*K14,2)</f>
        <v>0.01</v>
      </c>
      <c r="K19" s="35"/>
    </row>
    <row r="20" spans="1:27" x14ac:dyDescent="0.25">
      <c r="D20" s="36" t="s">
        <v>1031</v>
      </c>
      <c r="E20" s="35"/>
      <c r="H20" s="35"/>
      <c r="K20" s="37">
        <f>SUM(J12:J19)</f>
        <v>10.99</v>
      </c>
    </row>
    <row r="21" spans="1:27" x14ac:dyDescent="0.25">
      <c r="D21" s="36" t="s">
        <v>1032</v>
      </c>
      <c r="E21" s="35"/>
      <c r="H21" s="35">
        <v>3</v>
      </c>
      <c r="I21" t="s">
        <v>1030</v>
      </c>
      <c r="K21" s="33">
        <f>ROUND(H21/100*K20,2)</f>
        <v>0.33</v>
      </c>
    </row>
    <row r="22" spans="1:27" x14ac:dyDescent="0.25">
      <c r="D22" s="36" t="s">
        <v>1033</v>
      </c>
      <c r="E22" s="35"/>
      <c r="H22" s="35"/>
      <c r="K22" s="37">
        <f>SUM(K20:K21)</f>
        <v>11.32</v>
      </c>
    </row>
    <row r="24" spans="1:27" ht="45" customHeight="1" x14ac:dyDescent="0.25">
      <c r="A24" s="27" t="s">
        <v>1034</v>
      </c>
      <c r="B24" s="27" t="s">
        <v>56</v>
      </c>
      <c r="C24" s="28" t="s">
        <v>20</v>
      </c>
      <c r="D24" s="7" t="s">
        <v>57</v>
      </c>
      <c r="E24" s="6"/>
      <c r="F24" s="6"/>
      <c r="G24" s="28"/>
      <c r="H24" s="30" t="s">
        <v>1015</v>
      </c>
      <c r="I24" s="5">
        <v>1</v>
      </c>
      <c r="J24" s="4"/>
      <c r="K24" s="31">
        <f>ROUND(K36,2)</f>
        <v>139.5</v>
      </c>
      <c r="L24" s="29" t="s">
        <v>1035</v>
      </c>
      <c r="M24" s="28"/>
      <c r="N24" s="28"/>
      <c r="O24" s="28"/>
      <c r="P24" s="28"/>
      <c r="Q24" s="28"/>
      <c r="R24" s="28"/>
      <c r="S24" s="28"/>
      <c r="T24" s="28"/>
      <c r="U24" s="28"/>
      <c r="V24" s="28"/>
      <c r="W24" s="28"/>
      <c r="X24" s="28"/>
      <c r="Y24" s="28"/>
      <c r="Z24" s="28"/>
      <c r="AA24" s="28"/>
    </row>
    <row r="25" spans="1:27" x14ac:dyDescent="0.25">
      <c r="B25" s="23" t="s">
        <v>1017</v>
      </c>
    </row>
    <row r="26" spans="1:27" x14ac:dyDescent="0.25">
      <c r="B26" t="s">
        <v>1018</v>
      </c>
      <c r="C26" t="s">
        <v>1019</v>
      </c>
      <c r="D26" t="s">
        <v>1020</v>
      </c>
      <c r="E26" s="32">
        <v>1.2306999999999999</v>
      </c>
      <c r="F26" t="s">
        <v>1021</v>
      </c>
      <c r="G26" t="s">
        <v>1022</v>
      </c>
      <c r="H26" s="33">
        <v>19.95</v>
      </c>
      <c r="I26" t="s">
        <v>1023</v>
      </c>
      <c r="J26" s="34">
        <f>ROUND(E26/I24* H26,2)</f>
        <v>24.55</v>
      </c>
      <c r="K26" s="35"/>
    </row>
    <row r="27" spans="1:27" x14ac:dyDescent="0.25">
      <c r="B27" t="s">
        <v>1036</v>
      </c>
      <c r="C27" t="s">
        <v>1019</v>
      </c>
      <c r="D27" t="s">
        <v>1037</v>
      </c>
      <c r="E27" s="32">
        <v>0.61539999999999995</v>
      </c>
      <c r="F27" t="s">
        <v>1021</v>
      </c>
      <c r="G27" t="s">
        <v>1022</v>
      </c>
      <c r="H27" s="33">
        <v>25.19</v>
      </c>
      <c r="I27" t="s">
        <v>1023</v>
      </c>
      <c r="J27" s="34">
        <f>ROUND(E27/I24* H27,2)</f>
        <v>15.5</v>
      </c>
      <c r="K27" s="35"/>
    </row>
    <row r="28" spans="1:27" x14ac:dyDescent="0.25">
      <c r="D28" s="36" t="s">
        <v>1024</v>
      </c>
      <c r="E28" s="35"/>
      <c r="H28" s="35"/>
      <c r="K28" s="33">
        <f>SUM(J26:J27)</f>
        <v>40.049999999999997</v>
      </c>
    </row>
    <row r="29" spans="1:27" x14ac:dyDescent="0.25">
      <c r="B29" s="23" t="s">
        <v>1038</v>
      </c>
      <c r="E29" s="35"/>
      <c r="H29" s="35"/>
      <c r="K29" s="35"/>
    </row>
    <row r="30" spans="1:27" x14ac:dyDescent="0.25">
      <c r="B30" t="s">
        <v>1039</v>
      </c>
      <c r="C30" t="s">
        <v>20</v>
      </c>
      <c r="D30" t="s">
        <v>1040</v>
      </c>
      <c r="E30" s="32">
        <v>1.05</v>
      </c>
      <c r="G30" t="s">
        <v>1022</v>
      </c>
      <c r="H30" s="33">
        <v>90.28</v>
      </c>
      <c r="I30" t="s">
        <v>1023</v>
      </c>
      <c r="J30" s="34">
        <f>ROUND(E30* H30,2)</f>
        <v>94.79</v>
      </c>
      <c r="K30" s="35"/>
    </row>
    <row r="31" spans="1:27" x14ac:dyDescent="0.25">
      <c r="D31" s="36" t="s">
        <v>1041</v>
      </c>
      <c r="E31" s="35"/>
      <c r="H31" s="35"/>
      <c r="K31" s="33">
        <f>SUM(J30:J30)</f>
        <v>94.79</v>
      </c>
    </row>
    <row r="32" spans="1:27" x14ac:dyDescent="0.25">
      <c r="E32" s="35"/>
      <c r="H32" s="35"/>
      <c r="K32" s="35"/>
    </row>
    <row r="33" spans="1:27" x14ac:dyDescent="0.25">
      <c r="D33" s="36" t="s">
        <v>1029</v>
      </c>
      <c r="E33" s="35"/>
      <c r="H33" s="35">
        <v>1.5</v>
      </c>
      <c r="I33" t="s">
        <v>1030</v>
      </c>
      <c r="J33">
        <f>ROUND(H33/100*K28,2)</f>
        <v>0.6</v>
      </c>
      <c r="K33" s="35"/>
    </row>
    <row r="34" spans="1:27" x14ac:dyDescent="0.25">
      <c r="D34" s="36" t="s">
        <v>1031</v>
      </c>
      <c r="E34" s="35"/>
      <c r="H34" s="35"/>
      <c r="K34" s="37">
        <f>SUM(J25:J33)</f>
        <v>135.44</v>
      </c>
    </row>
    <row r="35" spans="1:27" x14ac:dyDescent="0.25">
      <c r="D35" s="36" t="s">
        <v>1032</v>
      </c>
      <c r="E35" s="35"/>
      <c r="H35" s="35">
        <v>3</v>
      </c>
      <c r="I35" t="s">
        <v>1030</v>
      </c>
      <c r="K35" s="33">
        <f>ROUND(H35/100*K34,2)</f>
        <v>4.0599999999999996</v>
      </c>
    </row>
    <row r="36" spans="1:27" x14ac:dyDescent="0.25">
      <c r="D36" s="36" t="s">
        <v>1033</v>
      </c>
      <c r="E36" s="35"/>
      <c r="H36" s="35"/>
      <c r="K36" s="37">
        <f>SUM(K34:K35)</f>
        <v>139.5</v>
      </c>
    </row>
    <row r="38" spans="1:27" ht="45" customHeight="1" x14ac:dyDescent="0.25">
      <c r="A38" s="27" t="s">
        <v>1042</v>
      </c>
      <c r="B38" s="27" t="s">
        <v>58</v>
      </c>
      <c r="C38" s="28" t="s">
        <v>20</v>
      </c>
      <c r="D38" s="7" t="s">
        <v>59</v>
      </c>
      <c r="E38" s="6"/>
      <c r="F38" s="6"/>
      <c r="G38" s="28"/>
      <c r="H38" s="30" t="s">
        <v>1015</v>
      </c>
      <c r="I38" s="5">
        <v>1</v>
      </c>
      <c r="J38" s="4"/>
      <c r="K38" s="31">
        <f>ROUND(K50,2)</f>
        <v>116.43</v>
      </c>
      <c r="L38" s="29" t="s">
        <v>1043</v>
      </c>
      <c r="M38" s="28"/>
      <c r="N38" s="28"/>
      <c r="O38" s="28"/>
      <c r="P38" s="28"/>
      <c r="Q38" s="28"/>
      <c r="R38" s="28"/>
      <c r="S38" s="28"/>
      <c r="T38" s="28"/>
      <c r="U38" s="28"/>
      <c r="V38" s="28"/>
      <c r="W38" s="28"/>
      <c r="X38" s="28"/>
      <c r="Y38" s="28"/>
      <c r="Z38" s="28"/>
      <c r="AA38" s="28"/>
    </row>
    <row r="39" spans="1:27" x14ac:dyDescent="0.25">
      <c r="B39" s="23" t="s">
        <v>1017</v>
      </c>
    </row>
    <row r="40" spans="1:27" x14ac:dyDescent="0.25">
      <c r="B40" t="s">
        <v>1018</v>
      </c>
      <c r="C40" t="s">
        <v>1019</v>
      </c>
      <c r="D40" t="s">
        <v>1020</v>
      </c>
      <c r="E40" s="32">
        <v>0.21970000000000001</v>
      </c>
      <c r="F40" t="s">
        <v>1021</v>
      </c>
      <c r="G40" t="s">
        <v>1022</v>
      </c>
      <c r="H40" s="33">
        <v>19.95</v>
      </c>
      <c r="I40" t="s">
        <v>1023</v>
      </c>
      <c r="J40" s="34">
        <f>ROUND(E40/I38* H40,2)</f>
        <v>4.38</v>
      </c>
      <c r="K40" s="35"/>
    </row>
    <row r="41" spans="1:27" x14ac:dyDescent="0.25">
      <c r="B41" t="s">
        <v>1044</v>
      </c>
      <c r="C41" t="s">
        <v>1019</v>
      </c>
      <c r="D41" t="s">
        <v>1045</v>
      </c>
      <c r="E41" s="32">
        <v>5.5E-2</v>
      </c>
      <c r="F41" t="s">
        <v>1021</v>
      </c>
      <c r="G41" t="s">
        <v>1022</v>
      </c>
      <c r="H41" s="33">
        <v>25.19</v>
      </c>
      <c r="I41" t="s">
        <v>1023</v>
      </c>
      <c r="J41" s="34">
        <f>ROUND(E41/I38* H41,2)</f>
        <v>1.39</v>
      </c>
      <c r="K41" s="35"/>
    </row>
    <row r="42" spans="1:27" x14ac:dyDescent="0.25">
      <c r="D42" s="36" t="s">
        <v>1024</v>
      </c>
      <c r="E42" s="35"/>
      <c r="H42" s="35"/>
      <c r="K42" s="33">
        <f>SUM(J40:J41)</f>
        <v>5.77</v>
      </c>
    </row>
    <row r="43" spans="1:27" x14ac:dyDescent="0.25">
      <c r="B43" s="23" t="s">
        <v>1038</v>
      </c>
      <c r="E43" s="35"/>
      <c r="H43" s="35"/>
      <c r="K43" s="35"/>
    </row>
    <row r="44" spans="1:27" x14ac:dyDescent="0.25">
      <c r="B44" t="s">
        <v>1046</v>
      </c>
      <c r="C44" t="s">
        <v>20</v>
      </c>
      <c r="D44" t="s">
        <v>1047</v>
      </c>
      <c r="E44" s="32">
        <v>1.02</v>
      </c>
      <c r="G44" t="s">
        <v>1022</v>
      </c>
      <c r="H44" s="33">
        <v>105.08</v>
      </c>
      <c r="I44" t="s">
        <v>1023</v>
      </c>
      <c r="J44" s="34">
        <f>ROUND(E44* H44,2)</f>
        <v>107.18</v>
      </c>
      <c r="K44" s="35"/>
    </row>
    <row r="45" spans="1:27" x14ac:dyDescent="0.25">
      <c r="D45" s="36" t="s">
        <v>1041</v>
      </c>
      <c r="E45" s="35"/>
      <c r="H45" s="35"/>
      <c r="K45" s="33">
        <f>SUM(J44:J44)</f>
        <v>107.18</v>
      </c>
    </row>
    <row r="46" spans="1:27" x14ac:dyDescent="0.25">
      <c r="E46" s="35"/>
      <c r="H46" s="35"/>
      <c r="K46" s="35"/>
    </row>
    <row r="47" spans="1:27" x14ac:dyDescent="0.25">
      <c r="D47" s="36" t="s">
        <v>1029</v>
      </c>
      <c r="E47" s="35"/>
      <c r="H47" s="35">
        <v>1.5</v>
      </c>
      <c r="I47" t="s">
        <v>1030</v>
      </c>
      <c r="J47">
        <f>ROUND(H47/100*K42,2)</f>
        <v>0.09</v>
      </c>
      <c r="K47" s="35"/>
    </row>
    <row r="48" spans="1:27" x14ac:dyDescent="0.25">
      <c r="D48" s="36" t="s">
        <v>1031</v>
      </c>
      <c r="E48" s="35"/>
      <c r="H48" s="35"/>
      <c r="K48" s="37">
        <f>SUM(J39:J47)</f>
        <v>113.04</v>
      </c>
    </row>
    <row r="49" spans="1:27" x14ac:dyDescent="0.25">
      <c r="D49" s="36" t="s">
        <v>1032</v>
      </c>
      <c r="E49" s="35"/>
      <c r="H49" s="35">
        <v>3</v>
      </c>
      <c r="I49" t="s">
        <v>1030</v>
      </c>
      <c r="K49" s="33">
        <f>ROUND(H49/100*K48,2)</f>
        <v>3.39</v>
      </c>
    </row>
    <row r="50" spans="1:27" x14ac:dyDescent="0.25">
      <c r="D50" s="36" t="s">
        <v>1033</v>
      </c>
      <c r="E50" s="35"/>
      <c r="H50" s="35"/>
      <c r="K50" s="37">
        <f>SUM(K48:K49)</f>
        <v>116.43</v>
      </c>
    </row>
    <row r="52" spans="1:27" ht="45" customHeight="1" x14ac:dyDescent="0.25">
      <c r="A52" s="27" t="s">
        <v>1048</v>
      </c>
      <c r="B52" s="27" t="s">
        <v>71</v>
      </c>
      <c r="C52" s="28" t="s">
        <v>20</v>
      </c>
      <c r="D52" s="7" t="s">
        <v>72</v>
      </c>
      <c r="E52" s="6"/>
      <c r="F52" s="6"/>
      <c r="G52" s="28"/>
      <c r="H52" s="30" t="s">
        <v>1015</v>
      </c>
      <c r="I52" s="5">
        <v>1</v>
      </c>
      <c r="J52" s="4"/>
      <c r="K52" s="31">
        <f>ROUND(K67,2)</f>
        <v>124.03</v>
      </c>
      <c r="L52" s="29" t="s">
        <v>1049</v>
      </c>
      <c r="M52" s="28"/>
      <c r="N52" s="28"/>
      <c r="O52" s="28"/>
      <c r="P52" s="28"/>
      <c r="Q52" s="28"/>
      <c r="R52" s="28"/>
      <c r="S52" s="28"/>
      <c r="T52" s="28"/>
      <c r="U52" s="28"/>
      <c r="V52" s="28"/>
      <c r="W52" s="28"/>
      <c r="X52" s="28"/>
      <c r="Y52" s="28"/>
      <c r="Z52" s="28"/>
      <c r="AA52" s="28"/>
    </row>
    <row r="53" spans="1:27" x14ac:dyDescent="0.25">
      <c r="B53" s="23" t="s">
        <v>1017</v>
      </c>
    </row>
    <row r="54" spans="1:27" x14ac:dyDescent="0.25">
      <c r="B54" t="s">
        <v>1044</v>
      </c>
      <c r="C54" t="s">
        <v>1019</v>
      </c>
      <c r="D54" t="s">
        <v>1045</v>
      </c>
      <c r="E54" s="32">
        <v>4.3999999999999997E-2</v>
      </c>
      <c r="F54" t="s">
        <v>1021</v>
      </c>
      <c r="G54" t="s">
        <v>1022</v>
      </c>
      <c r="H54" s="33">
        <v>25.19</v>
      </c>
      <c r="I54" t="s">
        <v>1023</v>
      </c>
      <c r="J54" s="34">
        <f>ROUND(E54/I52* H54,2)</f>
        <v>1.1100000000000001</v>
      </c>
      <c r="K54" s="35"/>
    </row>
    <row r="55" spans="1:27" x14ac:dyDescent="0.25">
      <c r="B55" t="s">
        <v>1018</v>
      </c>
      <c r="C55" t="s">
        <v>1019</v>
      </c>
      <c r="D55" t="s">
        <v>1020</v>
      </c>
      <c r="E55" s="32">
        <v>0.1759</v>
      </c>
      <c r="F55" t="s">
        <v>1021</v>
      </c>
      <c r="G55" t="s">
        <v>1022</v>
      </c>
      <c r="H55" s="33">
        <v>19.95</v>
      </c>
      <c r="I55" t="s">
        <v>1023</v>
      </c>
      <c r="J55" s="34">
        <f>ROUND(E55/I52* H55,2)</f>
        <v>3.51</v>
      </c>
      <c r="K55" s="35"/>
    </row>
    <row r="56" spans="1:27" x14ac:dyDescent="0.25">
      <c r="D56" s="36" t="s">
        <v>1024</v>
      </c>
      <c r="E56" s="35"/>
      <c r="H56" s="35"/>
      <c r="K56" s="33">
        <f>SUM(J54:J55)</f>
        <v>4.62</v>
      </c>
    </row>
    <row r="57" spans="1:27" x14ac:dyDescent="0.25">
      <c r="B57" s="23" t="s">
        <v>1025</v>
      </c>
      <c r="E57" s="35"/>
      <c r="H57" s="35"/>
      <c r="K57" s="35"/>
    </row>
    <row r="58" spans="1:27" x14ac:dyDescent="0.25">
      <c r="B58" t="s">
        <v>1050</v>
      </c>
      <c r="C58" t="s">
        <v>1019</v>
      </c>
      <c r="D58" t="s">
        <v>1051</v>
      </c>
      <c r="E58" s="32">
        <v>7.9100000000000004E-2</v>
      </c>
      <c r="F58" t="s">
        <v>1021</v>
      </c>
      <c r="G58" t="s">
        <v>1022</v>
      </c>
      <c r="H58" s="33">
        <v>133.27000000000001</v>
      </c>
      <c r="I58" t="s">
        <v>1023</v>
      </c>
      <c r="J58" s="34">
        <f>ROUND(E58/I52* H58,2)</f>
        <v>10.54</v>
      </c>
      <c r="K58" s="35"/>
    </row>
    <row r="59" spans="1:27" x14ac:dyDescent="0.25">
      <c r="D59" s="36" t="s">
        <v>1028</v>
      </c>
      <c r="E59" s="35"/>
      <c r="H59" s="35"/>
      <c r="K59" s="33">
        <f>SUM(J58:J58)</f>
        <v>10.54</v>
      </c>
    </row>
    <row r="60" spans="1:27" x14ac:dyDescent="0.25">
      <c r="B60" s="23" t="s">
        <v>1038</v>
      </c>
      <c r="E60" s="35"/>
      <c r="H60" s="35"/>
      <c r="K60" s="35"/>
    </row>
    <row r="61" spans="1:27" x14ac:dyDescent="0.25">
      <c r="B61" t="s">
        <v>1052</v>
      </c>
      <c r="C61" t="s">
        <v>20</v>
      </c>
      <c r="D61" t="s">
        <v>1053</v>
      </c>
      <c r="E61" s="32">
        <v>1.02</v>
      </c>
      <c r="G61" t="s">
        <v>1022</v>
      </c>
      <c r="H61" s="33">
        <v>103.13</v>
      </c>
      <c r="I61" t="s">
        <v>1023</v>
      </c>
      <c r="J61" s="34">
        <f>ROUND(E61* H61,2)</f>
        <v>105.19</v>
      </c>
      <c r="K61" s="35"/>
    </row>
    <row r="62" spans="1:27" x14ac:dyDescent="0.25">
      <c r="D62" s="36" t="s">
        <v>1041</v>
      </c>
      <c r="E62" s="35"/>
      <c r="H62" s="35"/>
      <c r="K62" s="33">
        <f>SUM(J61:J61)</f>
        <v>105.19</v>
      </c>
    </row>
    <row r="63" spans="1:27" x14ac:dyDescent="0.25">
      <c r="E63" s="35"/>
      <c r="H63" s="35"/>
      <c r="K63" s="35"/>
    </row>
    <row r="64" spans="1:27" x14ac:dyDescent="0.25">
      <c r="D64" s="36" t="s">
        <v>1029</v>
      </c>
      <c r="E64" s="35"/>
      <c r="H64" s="35">
        <v>1.5</v>
      </c>
      <c r="I64" t="s">
        <v>1030</v>
      </c>
      <c r="J64">
        <f>ROUND(H64/100*K56,2)</f>
        <v>7.0000000000000007E-2</v>
      </c>
      <c r="K64" s="35"/>
    </row>
    <row r="65" spans="1:27" x14ac:dyDescent="0.25">
      <c r="D65" s="36" t="s">
        <v>1031</v>
      </c>
      <c r="E65" s="35"/>
      <c r="H65" s="35"/>
      <c r="K65" s="37">
        <f>SUM(J53:J64)</f>
        <v>120.41999999999999</v>
      </c>
    </row>
    <row r="66" spans="1:27" x14ac:dyDescent="0.25">
      <c r="D66" s="36" t="s">
        <v>1032</v>
      </c>
      <c r="E66" s="35"/>
      <c r="H66" s="35">
        <v>3</v>
      </c>
      <c r="I66" t="s">
        <v>1030</v>
      </c>
      <c r="K66" s="33">
        <f>ROUND(H66/100*K65,2)</f>
        <v>3.61</v>
      </c>
    </row>
    <row r="67" spans="1:27" x14ac:dyDescent="0.25">
      <c r="D67" s="36" t="s">
        <v>1033</v>
      </c>
      <c r="E67" s="35"/>
      <c r="H67" s="35"/>
      <c r="K67" s="37">
        <f>SUM(K65:K66)</f>
        <v>124.02999999999999</v>
      </c>
    </row>
    <row r="69" spans="1:27" ht="45" customHeight="1" x14ac:dyDescent="0.25">
      <c r="A69" s="27"/>
      <c r="B69" s="27" t="s">
        <v>1054</v>
      </c>
      <c r="C69" s="28" t="s">
        <v>20</v>
      </c>
      <c r="D69" s="7" t="s">
        <v>1055</v>
      </c>
      <c r="E69" s="6"/>
      <c r="F69" s="6"/>
      <c r="G69" s="28"/>
      <c r="H69" s="30" t="s">
        <v>1015</v>
      </c>
      <c r="I69" s="5">
        <v>1</v>
      </c>
      <c r="J69" s="4"/>
      <c r="K69" s="31">
        <f>ROUND(K85,2)</f>
        <v>91.59</v>
      </c>
      <c r="L69" s="29" t="s">
        <v>1056</v>
      </c>
      <c r="M69" s="28"/>
      <c r="N69" s="28"/>
      <c r="O69" s="28"/>
      <c r="P69" s="28"/>
      <c r="Q69" s="28"/>
      <c r="R69" s="28"/>
      <c r="S69" s="28"/>
      <c r="T69" s="28"/>
      <c r="U69" s="28"/>
      <c r="V69" s="28"/>
      <c r="W69" s="28"/>
      <c r="X69" s="28"/>
      <c r="Y69" s="28"/>
      <c r="Z69" s="28"/>
      <c r="AA69" s="28"/>
    </row>
    <row r="70" spans="1:27" x14ac:dyDescent="0.25">
      <c r="B70" s="23" t="s">
        <v>1017</v>
      </c>
    </row>
    <row r="71" spans="1:27" x14ac:dyDescent="0.25">
      <c r="B71" t="s">
        <v>1057</v>
      </c>
      <c r="C71" t="s">
        <v>1019</v>
      </c>
      <c r="D71" t="s">
        <v>1058</v>
      </c>
      <c r="E71" s="32">
        <v>0.87909999999999999</v>
      </c>
      <c r="F71" t="s">
        <v>1021</v>
      </c>
      <c r="G71" t="s">
        <v>1022</v>
      </c>
      <c r="H71" s="33">
        <v>21.07</v>
      </c>
      <c r="I71" t="s">
        <v>1023</v>
      </c>
      <c r="J71" s="34">
        <f>ROUND(E71/I69* H71,2)</f>
        <v>18.52</v>
      </c>
      <c r="K71" s="35"/>
    </row>
    <row r="72" spans="1:27" x14ac:dyDescent="0.25">
      <c r="D72" s="36" t="s">
        <v>1024</v>
      </c>
      <c r="E72" s="35"/>
      <c r="H72" s="35"/>
      <c r="K72" s="33">
        <f>SUM(J71:J71)</f>
        <v>18.52</v>
      </c>
    </row>
    <row r="73" spans="1:27" x14ac:dyDescent="0.25">
      <c r="B73" s="23" t="s">
        <v>1025</v>
      </c>
      <c r="E73" s="35"/>
      <c r="H73" s="35"/>
      <c r="K73" s="35"/>
    </row>
    <row r="74" spans="1:27" x14ac:dyDescent="0.25">
      <c r="B74" t="s">
        <v>1059</v>
      </c>
      <c r="C74" t="s">
        <v>1019</v>
      </c>
      <c r="D74" t="s">
        <v>1060</v>
      </c>
      <c r="E74" s="32">
        <v>0.61539999999999995</v>
      </c>
      <c r="F74" t="s">
        <v>1021</v>
      </c>
      <c r="G74" t="s">
        <v>1022</v>
      </c>
      <c r="H74" s="33">
        <v>2.0499999999999998</v>
      </c>
      <c r="I74" t="s">
        <v>1023</v>
      </c>
      <c r="J74" s="34">
        <f>ROUND(E74/I69* H74,2)</f>
        <v>1.26</v>
      </c>
      <c r="K74" s="35"/>
    </row>
    <row r="75" spans="1:27" x14ac:dyDescent="0.25">
      <c r="D75" s="36" t="s">
        <v>1028</v>
      </c>
      <c r="E75" s="35"/>
      <c r="H75" s="35"/>
      <c r="K75" s="33">
        <f>SUM(J74:J74)</f>
        <v>1.26</v>
      </c>
    </row>
    <row r="76" spans="1:27" x14ac:dyDescent="0.25">
      <c r="B76" s="23" t="s">
        <v>1038</v>
      </c>
      <c r="E76" s="35"/>
      <c r="H76" s="35"/>
      <c r="K76" s="35"/>
    </row>
    <row r="77" spans="1:27" x14ac:dyDescent="0.25">
      <c r="B77" t="s">
        <v>1061</v>
      </c>
      <c r="C77" t="s">
        <v>1062</v>
      </c>
      <c r="D77" t="s">
        <v>1063</v>
      </c>
      <c r="E77" s="32">
        <v>0.25</v>
      </c>
      <c r="G77" t="s">
        <v>1022</v>
      </c>
      <c r="H77" s="33">
        <v>138.19999999999999</v>
      </c>
      <c r="I77" t="s">
        <v>1023</v>
      </c>
      <c r="J77" s="34">
        <f>ROUND(E77* H77,2)</f>
        <v>34.549999999999997</v>
      </c>
      <c r="K77" s="35"/>
    </row>
    <row r="78" spans="1:27" x14ac:dyDescent="0.25">
      <c r="B78" t="s">
        <v>1064</v>
      </c>
      <c r="C78" t="s">
        <v>20</v>
      </c>
      <c r="D78" t="s">
        <v>1065</v>
      </c>
      <c r="E78" s="32">
        <v>0.2</v>
      </c>
      <c r="G78" t="s">
        <v>1022</v>
      </c>
      <c r="H78" s="33">
        <v>2.04</v>
      </c>
      <c r="I78" t="s">
        <v>1023</v>
      </c>
      <c r="J78" s="34">
        <f>ROUND(E78* H78,2)</f>
        <v>0.41</v>
      </c>
      <c r="K78" s="35"/>
    </row>
    <row r="79" spans="1:27" x14ac:dyDescent="0.25">
      <c r="B79" t="s">
        <v>1066</v>
      </c>
      <c r="C79" t="s">
        <v>1062</v>
      </c>
      <c r="D79" t="s">
        <v>1067</v>
      </c>
      <c r="E79" s="32">
        <v>1.63</v>
      </c>
      <c r="G79" t="s">
        <v>1022</v>
      </c>
      <c r="H79" s="33">
        <v>20.85</v>
      </c>
      <c r="I79" t="s">
        <v>1023</v>
      </c>
      <c r="J79" s="34">
        <f>ROUND(E79* H79,2)</f>
        <v>33.99</v>
      </c>
      <c r="K79" s="35"/>
    </row>
    <row r="80" spans="1:27" x14ac:dyDescent="0.25">
      <c r="D80" s="36" t="s">
        <v>1041</v>
      </c>
      <c r="E80" s="35"/>
      <c r="H80" s="35"/>
      <c r="K80" s="33">
        <f>SUM(J77:J79)</f>
        <v>68.949999999999989</v>
      </c>
    </row>
    <row r="81" spans="1:27" x14ac:dyDescent="0.25">
      <c r="E81" s="35"/>
      <c r="H81" s="35"/>
      <c r="K81" s="35"/>
    </row>
    <row r="82" spans="1:27" x14ac:dyDescent="0.25">
      <c r="D82" s="36" t="s">
        <v>1029</v>
      </c>
      <c r="E82" s="35"/>
      <c r="H82" s="35">
        <v>1</v>
      </c>
      <c r="I82" t="s">
        <v>1030</v>
      </c>
      <c r="J82">
        <f>ROUND(H82/100*K72,2)</f>
        <v>0.19</v>
      </c>
      <c r="K82" s="35"/>
    </row>
    <row r="83" spans="1:27" x14ac:dyDescent="0.25">
      <c r="D83" s="36" t="s">
        <v>1031</v>
      </c>
      <c r="E83" s="35"/>
      <c r="H83" s="35"/>
      <c r="K83" s="37">
        <f>SUM(J70:J82)</f>
        <v>88.919999999999987</v>
      </c>
    </row>
    <row r="84" spans="1:27" x14ac:dyDescent="0.25">
      <c r="D84" s="36" t="s">
        <v>1032</v>
      </c>
      <c r="E84" s="35"/>
      <c r="H84" s="35">
        <v>3</v>
      </c>
      <c r="I84" t="s">
        <v>1030</v>
      </c>
      <c r="K84" s="33">
        <f>ROUND(H84/100*K83,2)</f>
        <v>2.67</v>
      </c>
    </row>
    <row r="85" spans="1:27" x14ac:dyDescent="0.25">
      <c r="D85" s="36" t="s">
        <v>1033</v>
      </c>
      <c r="E85" s="35"/>
      <c r="H85" s="35"/>
      <c r="K85" s="37">
        <f>SUM(K83:K84)</f>
        <v>91.589999999999989</v>
      </c>
    </row>
    <row r="87" spans="1:27" ht="45" customHeight="1" x14ac:dyDescent="0.25">
      <c r="A87" s="27"/>
      <c r="B87" s="27" t="s">
        <v>1068</v>
      </c>
      <c r="C87" s="28" t="s">
        <v>20</v>
      </c>
      <c r="D87" s="7" t="s">
        <v>1069</v>
      </c>
      <c r="E87" s="6"/>
      <c r="F87" s="6"/>
      <c r="G87" s="28"/>
      <c r="H87" s="30" t="s">
        <v>1015</v>
      </c>
      <c r="I87" s="5">
        <v>1</v>
      </c>
      <c r="J87" s="4"/>
      <c r="K87" s="31">
        <f>ROUND(K103,2)</f>
        <v>107.73</v>
      </c>
      <c r="L87" s="29" t="s">
        <v>1070</v>
      </c>
      <c r="M87" s="28"/>
      <c r="N87" s="28"/>
      <c r="O87" s="28"/>
      <c r="P87" s="28"/>
      <c r="Q87" s="28"/>
      <c r="R87" s="28"/>
      <c r="S87" s="28"/>
      <c r="T87" s="28"/>
      <c r="U87" s="28"/>
      <c r="V87" s="28"/>
      <c r="W87" s="28"/>
      <c r="X87" s="28"/>
      <c r="Y87" s="28"/>
      <c r="Z87" s="28"/>
      <c r="AA87" s="28"/>
    </row>
    <row r="88" spans="1:27" x14ac:dyDescent="0.25">
      <c r="B88" s="23" t="s">
        <v>1017</v>
      </c>
    </row>
    <row r="89" spans="1:27" x14ac:dyDescent="0.25">
      <c r="B89" t="s">
        <v>1057</v>
      </c>
      <c r="C89" t="s">
        <v>1019</v>
      </c>
      <c r="D89" t="s">
        <v>1058</v>
      </c>
      <c r="E89" s="32">
        <v>0.87909999999999999</v>
      </c>
      <c r="F89" t="s">
        <v>1021</v>
      </c>
      <c r="G89" t="s">
        <v>1022</v>
      </c>
      <c r="H89" s="33">
        <v>21.07</v>
      </c>
      <c r="I89" t="s">
        <v>1023</v>
      </c>
      <c r="J89" s="34">
        <f>ROUND(E89/I87* H89,2)</f>
        <v>18.52</v>
      </c>
      <c r="K89" s="35"/>
    </row>
    <row r="90" spans="1:27" x14ac:dyDescent="0.25">
      <c r="D90" s="36" t="s">
        <v>1024</v>
      </c>
      <c r="E90" s="35"/>
      <c r="H90" s="35"/>
      <c r="K90" s="33">
        <f>SUM(J89:J89)</f>
        <v>18.52</v>
      </c>
    </row>
    <row r="91" spans="1:27" x14ac:dyDescent="0.25">
      <c r="B91" s="23" t="s">
        <v>1025</v>
      </c>
      <c r="E91" s="35"/>
      <c r="H91" s="35"/>
      <c r="K91" s="35"/>
    </row>
    <row r="92" spans="1:27" x14ac:dyDescent="0.25">
      <c r="B92" t="s">
        <v>1059</v>
      </c>
      <c r="C92" t="s">
        <v>1019</v>
      </c>
      <c r="D92" t="s">
        <v>1060</v>
      </c>
      <c r="E92" s="32">
        <v>0.61539999999999995</v>
      </c>
      <c r="F92" t="s">
        <v>1021</v>
      </c>
      <c r="G92" t="s">
        <v>1022</v>
      </c>
      <c r="H92" s="33">
        <v>2.0499999999999998</v>
      </c>
      <c r="I92" t="s">
        <v>1023</v>
      </c>
      <c r="J92" s="34">
        <f>ROUND(E92/I87* H92,2)</f>
        <v>1.26</v>
      </c>
      <c r="K92" s="35"/>
    </row>
    <row r="93" spans="1:27" x14ac:dyDescent="0.25">
      <c r="D93" s="36" t="s">
        <v>1028</v>
      </c>
      <c r="E93" s="35"/>
      <c r="H93" s="35"/>
      <c r="K93" s="33">
        <f>SUM(J92:J92)</f>
        <v>1.26</v>
      </c>
    </row>
    <row r="94" spans="1:27" x14ac:dyDescent="0.25">
      <c r="B94" s="23" t="s">
        <v>1038</v>
      </c>
      <c r="E94" s="35"/>
      <c r="H94" s="35"/>
      <c r="K94" s="35"/>
    </row>
    <row r="95" spans="1:27" x14ac:dyDescent="0.25">
      <c r="B95" t="s">
        <v>1061</v>
      </c>
      <c r="C95" t="s">
        <v>1062</v>
      </c>
      <c r="D95" t="s">
        <v>1063</v>
      </c>
      <c r="E95" s="32">
        <v>0.38</v>
      </c>
      <c r="G95" t="s">
        <v>1022</v>
      </c>
      <c r="H95" s="33">
        <v>138.19999999999999</v>
      </c>
      <c r="I95" t="s">
        <v>1023</v>
      </c>
      <c r="J95" s="34">
        <f>ROUND(E95* H95,2)</f>
        <v>52.52</v>
      </c>
      <c r="K95" s="35"/>
    </row>
    <row r="96" spans="1:27" x14ac:dyDescent="0.25">
      <c r="B96" t="s">
        <v>1066</v>
      </c>
      <c r="C96" t="s">
        <v>1062</v>
      </c>
      <c r="D96" t="s">
        <v>1067</v>
      </c>
      <c r="E96" s="32">
        <v>1.52</v>
      </c>
      <c r="G96" t="s">
        <v>1022</v>
      </c>
      <c r="H96" s="33">
        <v>20.85</v>
      </c>
      <c r="I96" t="s">
        <v>1023</v>
      </c>
      <c r="J96" s="34">
        <f>ROUND(E96* H96,2)</f>
        <v>31.69</v>
      </c>
      <c r="K96" s="35"/>
    </row>
    <row r="97" spans="1:27" x14ac:dyDescent="0.25">
      <c r="B97" t="s">
        <v>1064</v>
      </c>
      <c r="C97" t="s">
        <v>20</v>
      </c>
      <c r="D97" t="s">
        <v>1065</v>
      </c>
      <c r="E97" s="32">
        <v>0.2</v>
      </c>
      <c r="G97" t="s">
        <v>1022</v>
      </c>
      <c r="H97" s="33">
        <v>2.04</v>
      </c>
      <c r="I97" t="s">
        <v>1023</v>
      </c>
      <c r="J97" s="34">
        <f>ROUND(E97* H97,2)</f>
        <v>0.41</v>
      </c>
      <c r="K97" s="35"/>
    </row>
    <row r="98" spans="1:27" x14ac:dyDescent="0.25">
      <c r="D98" s="36" t="s">
        <v>1041</v>
      </c>
      <c r="E98" s="35"/>
      <c r="H98" s="35"/>
      <c r="K98" s="33">
        <f>SUM(J95:J97)</f>
        <v>84.62</v>
      </c>
    </row>
    <row r="99" spans="1:27" x14ac:dyDescent="0.25">
      <c r="E99" s="35"/>
      <c r="H99" s="35"/>
      <c r="K99" s="35"/>
    </row>
    <row r="100" spans="1:27" x14ac:dyDescent="0.25">
      <c r="D100" s="36" t="s">
        <v>1029</v>
      </c>
      <c r="E100" s="35"/>
      <c r="H100" s="35">
        <v>1</v>
      </c>
      <c r="I100" t="s">
        <v>1030</v>
      </c>
      <c r="J100">
        <f>ROUND(H100/100*K90,2)</f>
        <v>0.19</v>
      </c>
      <c r="K100" s="35"/>
    </row>
    <row r="101" spans="1:27" x14ac:dyDescent="0.25">
      <c r="D101" s="36" t="s">
        <v>1031</v>
      </c>
      <c r="E101" s="35"/>
      <c r="H101" s="35"/>
      <c r="K101" s="37">
        <f>SUM(J88:J100)</f>
        <v>104.59</v>
      </c>
    </row>
    <row r="102" spans="1:27" x14ac:dyDescent="0.25">
      <c r="D102" s="36" t="s">
        <v>1032</v>
      </c>
      <c r="E102" s="35"/>
      <c r="H102" s="35">
        <v>3</v>
      </c>
      <c r="I102" t="s">
        <v>1030</v>
      </c>
      <c r="K102" s="33">
        <f>ROUND(H102/100*K101,2)</f>
        <v>3.14</v>
      </c>
    </row>
    <row r="103" spans="1:27" x14ac:dyDescent="0.25">
      <c r="D103" s="36" t="s">
        <v>1033</v>
      </c>
      <c r="E103" s="35"/>
      <c r="H103" s="35"/>
      <c r="K103" s="37">
        <f>SUM(K101:K102)</f>
        <v>107.73</v>
      </c>
    </row>
    <row r="105" spans="1:27" ht="45" customHeight="1" x14ac:dyDescent="0.25">
      <c r="A105" s="27"/>
      <c r="B105" s="27" t="s">
        <v>1071</v>
      </c>
      <c r="C105" s="28" t="s">
        <v>20</v>
      </c>
      <c r="D105" s="7" t="s">
        <v>1072</v>
      </c>
      <c r="E105" s="6"/>
      <c r="F105" s="6"/>
      <c r="G105" s="28"/>
      <c r="H105" s="30" t="s">
        <v>1015</v>
      </c>
      <c r="I105" s="5">
        <v>1</v>
      </c>
      <c r="J105" s="4"/>
      <c r="K105" s="31">
        <f>ROUND(K118,2)</f>
        <v>69.099999999999994</v>
      </c>
      <c r="L105" s="29" t="s">
        <v>1073</v>
      </c>
      <c r="M105" s="28"/>
      <c r="N105" s="28"/>
      <c r="O105" s="28"/>
      <c r="P105" s="28"/>
      <c r="Q105" s="28"/>
      <c r="R105" s="28"/>
      <c r="S105" s="28"/>
      <c r="T105" s="28"/>
      <c r="U105" s="28"/>
      <c r="V105" s="28"/>
      <c r="W105" s="28"/>
      <c r="X105" s="28"/>
      <c r="Y105" s="28"/>
      <c r="Z105" s="28"/>
      <c r="AA105" s="28"/>
    </row>
    <row r="106" spans="1:27" x14ac:dyDescent="0.25">
      <c r="B106" s="23" t="s">
        <v>1017</v>
      </c>
    </row>
    <row r="107" spans="1:27" x14ac:dyDescent="0.25">
      <c r="B107" t="s">
        <v>1018</v>
      </c>
      <c r="C107" t="s">
        <v>1019</v>
      </c>
      <c r="D107" t="s">
        <v>1020</v>
      </c>
      <c r="E107" s="32">
        <v>0.43959999999999999</v>
      </c>
      <c r="F107" t="s">
        <v>1021</v>
      </c>
      <c r="G107" t="s">
        <v>1022</v>
      </c>
      <c r="H107" s="33">
        <v>19.95</v>
      </c>
      <c r="I107" t="s">
        <v>1023</v>
      </c>
      <c r="J107" s="34">
        <f>ROUND(E107/I105* H107,2)</f>
        <v>8.77</v>
      </c>
      <c r="K107" s="35"/>
    </row>
    <row r="108" spans="1:27" x14ac:dyDescent="0.25">
      <c r="D108" s="36" t="s">
        <v>1024</v>
      </c>
      <c r="E108" s="35"/>
      <c r="H108" s="35"/>
      <c r="K108" s="33">
        <f>SUM(J107:J107)</f>
        <v>8.77</v>
      </c>
    </row>
    <row r="109" spans="1:27" x14ac:dyDescent="0.25">
      <c r="B109" s="23" t="s">
        <v>1038</v>
      </c>
      <c r="E109" s="35"/>
      <c r="H109" s="35"/>
      <c r="K109" s="35"/>
    </row>
    <row r="110" spans="1:27" x14ac:dyDescent="0.25">
      <c r="B110" t="s">
        <v>1074</v>
      </c>
      <c r="C110" t="s">
        <v>63</v>
      </c>
      <c r="D110" t="s">
        <v>1075</v>
      </c>
      <c r="E110" s="32">
        <v>5</v>
      </c>
      <c r="G110" t="s">
        <v>1022</v>
      </c>
      <c r="H110" s="33">
        <v>2.39</v>
      </c>
      <c r="I110" t="s">
        <v>1023</v>
      </c>
      <c r="J110" s="34">
        <f>ROUND(E110* H110,2)</f>
        <v>11.95</v>
      </c>
      <c r="K110" s="35"/>
    </row>
    <row r="111" spans="1:27" x14ac:dyDescent="0.25">
      <c r="B111" t="s">
        <v>1061</v>
      </c>
      <c r="C111" t="s">
        <v>1062</v>
      </c>
      <c r="D111" t="s">
        <v>1063</v>
      </c>
      <c r="E111" s="32">
        <v>0.33</v>
      </c>
      <c r="G111" t="s">
        <v>1022</v>
      </c>
      <c r="H111" s="33">
        <v>138.19999999999999</v>
      </c>
      <c r="I111" t="s">
        <v>1023</v>
      </c>
      <c r="J111" s="34">
        <f>ROUND(E111* H111,2)</f>
        <v>45.61</v>
      </c>
      <c r="K111" s="35"/>
    </row>
    <row r="112" spans="1:27" x14ac:dyDescent="0.25">
      <c r="B112" t="s">
        <v>1064</v>
      </c>
      <c r="C112" t="s">
        <v>20</v>
      </c>
      <c r="D112" t="s">
        <v>1065</v>
      </c>
      <c r="E112" s="32">
        <v>0.33</v>
      </c>
      <c r="G112" t="s">
        <v>1022</v>
      </c>
      <c r="H112" s="33">
        <v>2.04</v>
      </c>
      <c r="I112" t="s">
        <v>1023</v>
      </c>
      <c r="J112" s="34">
        <f>ROUND(E112* H112,2)</f>
        <v>0.67</v>
      </c>
      <c r="K112" s="35"/>
    </row>
    <row r="113" spans="1:27" x14ac:dyDescent="0.25">
      <c r="D113" s="36" t="s">
        <v>1041</v>
      </c>
      <c r="E113" s="35"/>
      <c r="H113" s="35"/>
      <c r="K113" s="33">
        <f>SUM(J110:J112)</f>
        <v>58.230000000000004</v>
      </c>
    </row>
    <row r="114" spans="1:27" x14ac:dyDescent="0.25">
      <c r="E114" s="35"/>
      <c r="H114" s="35"/>
      <c r="K114" s="35"/>
    </row>
    <row r="115" spans="1:27" x14ac:dyDescent="0.25">
      <c r="D115" s="36" t="s">
        <v>1029</v>
      </c>
      <c r="E115" s="35"/>
      <c r="H115" s="35">
        <v>1</v>
      </c>
      <c r="I115" t="s">
        <v>1030</v>
      </c>
      <c r="J115">
        <f>ROUND(H115/100*K108,2)</f>
        <v>0.09</v>
      </c>
      <c r="K115" s="35"/>
    </row>
    <row r="116" spans="1:27" x14ac:dyDescent="0.25">
      <c r="D116" s="36" t="s">
        <v>1031</v>
      </c>
      <c r="E116" s="35"/>
      <c r="H116" s="35"/>
      <c r="K116" s="37">
        <f>SUM(J106:J115)</f>
        <v>67.09</v>
      </c>
    </row>
    <row r="117" spans="1:27" x14ac:dyDescent="0.25">
      <c r="D117" s="36" t="s">
        <v>1032</v>
      </c>
      <c r="E117" s="35"/>
      <c r="H117" s="35">
        <v>3</v>
      </c>
      <c r="I117" t="s">
        <v>1030</v>
      </c>
      <c r="K117" s="33">
        <f>ROUND(H117/100*K116,2)</f>
        <v>2.0099999999999998</v>
      </c>
    </row>
    <row r="118" spans="1:27" x14ac:dyDescent="0.25">
      <c r="D118" s="36" t="s">
        <v>1033</v>
      </c>
      <c r="E118" s="35"/>
      <c r="H118" s="35"/>
      <c r="K118" s="37">
        <f>SUM(K116:K117)</f>
        <v>69.100000000000009</v>
      </c>
    </row>
    <row r="120" spans="1:27" ht="45" customHeight="1" x14ac:dyDescent="0.25">
      <c r="A120" s="27"/>
      <c r="B120" s="27" t="s">
        <v>1076</v>
      </c>
      <c r="C120" s="28" t="s">
        <v>63</v>
      </c>
      <c r="D120" s="7" t="s">
        <v>1077</v>
      </c>
      <c r="E120" s="6"/>
      <c r="F120" s="6"/>
      <c r="G120" s="28"/>
      <c r="H120" s="30" t="s">
        <v>1015</v>
      </c>
      <c r="I120" s="5">
        <v>1</v>
      </c>
      <c r="J120" s="4"/>
      <c r="K120" s="31">
        <f>ROUND(K133,2)</f>
        <v>1.28</v>
      </c>
      <c r="L120" s="29" t="s">
        <v>1078</v>
      </c>
      <c r="M120" s="28"/>
      <c r="N120" s="28"/>
      <c r="O120" s="28"/>
      <c r="P120" s="28"/>
      <c r="Q120" s="28"/>
      <c r="R120" s="28"/>
      <c r="S120" s="28"/>
      <c r="T120" s="28"/>
      <c r="U120" s="28"/>
      <c r="V120" s="28"/>
      <c r="W120" s="28"/>
      <c r="X120" s="28"/>
      <c r="Y120" s="28"/>
      <c r="Z120" s="28"/>
      <c r="AA120" s="28"/>
    </row>
    <row r="121" spans="1:27" x14ac:dyDescent="0.25">
      <c r="B121" s="23" t="s">
        <v>1017</v>
      </c>
    </row>
    <row r="122" spans="1:27" x14ac:dyDescent="0.25">
      <c r="B122" t="s">
        <v>1079</v>
      </c>
      <c r="C122" t="s">
        <v>1019</v>
      </c>
      <c r="D122" t="s">
        <v>1080</v>
      </c>
      <c r="E122" s="32">
        <v>4.4000000000000003E-3</v>
      </c>
      <c r="F122" t="s">
        <v>1021</v>
      </c>
      <c r="G122" t="s">
        <v>1022</v>
      </c>
      <c r="H122" s="33">
        <v>22.21</v>
      </c>
      <c r="I122" t="s">
        <v>1023</v>
      </c>
      <c r="J122" s="34">
        <f>ROUND(E122/I120* H122,2)</f>
        <v>0.1</v>
      </c>
      <c r="K122" s="35"/>
    </row>
    <row r="123" spans="1:27" x14ac:dyDescent="0.25">
      <c r="B123" t="s">
        <v>1081</v>
      </c>
      <c r="C123" t="s">
        <v>1019</v>
      </c>
      <c r="D123" t="s">
        <v>1082</v>
      </c>
      <c r="E123" s="32">
        <v>4.4000000000000003E-3</v>
      </c>
      <c r="F123" t="s">
        <v>1021</v>
      </c>
      <c r="G123" t="s">
        <v>1022</v>
      </c>
      <c r="H123" s="33">
        <v>25.19</v>
      </c>
      <c r="I123" t="s">
        <v>1023</v>
      </c>
      <c r="J123" s="34">
        <f>ROUND(E123/I120* H123,2)</f>
        <v>0.11</v>
      </c>
      <c r="K123" s="35"/>
    </row>
    <row r="124" spans="1:27" x14ac:dyDescent="0.25">
      <c r="D124" s="36" t="s">
        <v>1024</v>
      </c>
      <c r="E124" s="35"/>
      <c r="H124" s="35"/>
      <c r="K124" s="33">
        <f>SUM(J122:J123)</f>
        <v>0.21000000000000002</v>
      </c>
    </row>
    <row r="125" spans="1:27" x14ac:dyDescent="0.25">
      <c r="B125" s="23" t="s">
        <v>1038</v>
      </c>
      <c r="E125" s="35"/>
      <c r="H125" s="35"/>
      <c r="K125" s="35"/>
    </row>
    <row r="126" spans="1:27" x14ac:dyDescent="0.25">
      <c r="B126" t="s">
        <v>1083</v>
      </c>
      <c r="C126" t="s">
        <v>63</v>
      </c>
      <c r="D126" t="s">
        <v>1084</v>
      </c>
      <c r="E126" s="32">
        <v>1.05</v>
      </c>
      <c r="G126" t="s">
        <v>1022</v>
      </c>
      <c r="H126" s="33">
        <v>0.96</v>
      </c>
      <c r="I126" t="s">
        <v>1023</v>
      </c>
      <c r="J126" s="34">
        <f>ROUND(E126* H126,2)</f>
        <v>1.01</v>
      </c>
      <c r="K126" s="35"/>
    </row>
    <row r="127" spans="1:27" x14ac:dyDescent="0.25">
      <c r="B127" t="s">
        <v>1085</v>
      </c>
      <c r="C127" t="s">
        <v>63</v>
      </c>
      <c r="D127" t="s">
        <v>1086</v>
      </c>
      <c r="E127" s="32">
        <v>1.0200000000000001E-2</v>
      </c>
      <c r="G127" t="s">
        <v>1022</v>
      </c>
      <c r="H127" s="33">
        <v>1.9</v>
      </c>
      <c r="I127" t="s">
        <v>1023</v>
      </c>
      <c r="J127" s="34">
        <f>ROUND(E127* H127,2)</f>
        <v>0.02</v>
      </c>
      <c r="K127" s="35"/>
    </row>
    <row r="128" spans="1:27" x14ac:dyDescent="0.25">
      <c r="D128" s="36" t="s">
        <v>1041</v>
      </c>
      <c r="E128" s="35"/>
      <c r="H128" s="35"/>
      <c r="K128" s="33">
        <f>SUM(J126:J127)</f>
        <v>1.03</v>
      </c>
    </row>
    <row r="129" spans="1:27" x14ac:dyDescent="0.25">
      <c r="E129" s="35"/>
      <c r="H129" s="35"/>
      <c r="K129" s="35"/>
    </row>
    <row r="130" spans="1:27" x14ac:dyDescent="0.25">
      <c r="D130" s="36" t="s">
        <v>1029</v>
      </c>
      <c r="E130" s="35"/>
      <c r="H130" s="35">
        <v>1</v>
      </c>
      <c r="I130" t="s">
        <v>1030</v>
      </c>
      <c r="J130">
        <f>ROUND(H130/100*K124,2)</f>
        <v>0</v>
      </c>
      <c r="K130" s="35"/>
    </row>
    <row r="131" spans="1:27" x14ac:dyDescent="0.25">
      <c r="D131" s="36" t="s">
        <v>1031</v>
      </c>
      <c r="E131" s="35"/>
      <c r="H131" s="35"/>
      <c r="K131" s="37">
        <f>SUM(J121:J130)</f>
        <v>1.24</v>
      </c>
    </row>
    <row r="132" spans="1:27" x14ac:dyDescent="0.25">
      <c r="D132" s="36" t="s">
        <v>1032</v>
      </c>
      <c r="E132" s="35"/>
      <c r="H132" s="35">
        <v>3</v>
      </c>
      <c r="I132" t="s">
        <v>1030</v>
      </c>
      <c r="K132" s="33">
        <f>ROUND(H132/100*K131,2)</f>
        <v>0.04</v>
      </c>
    </row>
    <row r="133" spans="1:27" x14ac:dyDescent="0.25">
      <c r="D133" s="36" t="s">
        <v>1033</v>
      </c>
      <c r="E133" s="35"/>
      <c r="H133" s="35"/>
      <c r="K133" s="37">
        <f>SUM(K131:K132)</f>
        <v>1.28</v>
      </c>
    </row>
    <row r="135" spans="1:27" ht="45" customHeight="1" x14ac:dyDescent="0.25">
      <c r="A135" s="27"/>
      <c r="B135" s="27" t="s">
        <v>1087</v>
      </c>
      <c r="C135" s="28" t="s">
        <v>63</v>
      </c>
      <c r="D135" s="7" t="s">
        <v>1088</v>
      </c>
      <c r="E135" s="6"/>
      <c r="F135" s="6"/>
      <c r="G135" s="28"/>
      <c r="H135" s="30" t="s">
        <v>1015</v>
      </c>
      <c r="I135" s="5">
        <v>1</v>
      </c>
      <c r="J135" s="4"/>
      <c r="K135" s="31">
        <f>ROUND(K148,2)</f>
        <v>1.29</v>
      </c>
      <c r="L135" s="29" t="s">
        <v>1089</v>
      </c>
      <c r="M135" s="28"/>
      <c r="N135" s="28"/>
      <c r="O135" s="28"/>
      <c r="P135" s="28"/>
      <c r="Q135" s="28"/>
      <c r="R135" s="28"/>
      <c r="S135" s="28"/>
      <c r="T135" s="28"/>
      <c r="U135" s="28"/>
      <c r="V135" s="28"/>
      <c r="W135" s="28"/>
      <c r="X135" s="28"/>
      <c r="Y135" s="28"/>
      <c r="Z135" s="28"/>
      <c r="AA135" s="28"/>
    </row>
    <row r="136" spans="1:27" x14ac:dyDescent="0.25">
      <c r="B136" s="23" t="s">
        <v>1017</v>
      </c>
    </row>
    <row r="137" spans="1:27" x14ac:dyDescent="0.25">
      <c r="B137" t="s">
        <v>1079</v>
      </c>
      <c r="C137" t="s">
        <v>1019</v>
      </c>
      <c r="D137" t="s">
        <v>1080</v>
      </c>
      <c r="E137" s="32">
        <v>4.4000000000000003E-3</v>
      </c>
      <c r="F137" t="s">
        <v>1021</v>
      </c>
      <c r="G137" t="s">
        <v>1022</v>
      </c>
      <c r="H137" s="33">
        <v>22.21</v>
      </c>
      <c r="I137" t="s">
        <v>1023</v>
      </c>
      <c r="J137" s="34">
        <f>ROUND(E137/I135* H137,2)</f>
        <v>0.1</v>
      </c>
      <c r="K137" s="35"/>
    </row>
    <row r="138" spans="1:27" x14ac:dyDescent="0.25">
      <c r="B138" t="s">
        <v>1081</v>
      </c>
      <c r="C138" t="s">
        <v>1019</v>
      </c>
      <c r="D138" t="s">
        <v>1082</v>
      </c>
      <c r="E138" s="32">
        <v>4.4000000000000003E-3</v>
      </c>
      <c r="F138" t="s">
        <v>1021</v>
      </c>
      <c r="G138" t="s">
        <v>1022</v>
      </c>
      <c r="H138" s="33">
        <v>25.19</v>
      </c>
      <c r="I138" t="s">
        <v>1023</v>
      </c>
      <c r="J138" s="34">
        <f>ROUND(E138/I135* H138,2)</f>
        <v>0.11</v>
      </c>
      <c r="K138" s="35"/>
    </row>
    <row r="139" spans="1:27" x14ac:dyDescent="0.25">
      <c r="D139" s="36" t="s">
        <v>1024</v>
      </c>
      <c r="E139" s="35"/>
      <c r="H139" s="35"/>
      <c r="K139" s="33">
        <f>SUM(J137:J138)</f>
        <v>0.21000000000000002</v>
      </c>
    </row>
    <row r="140" spans="1:27" x14ac:dyDescent="0.25">
      <c r="B140" s="23" t="s">
        <v>1038</v>
      </c>
      <c r="E140" s="35"/>
      <c r="H140" s="35"/>
      <c r="K140" s="35"/>
    </row>
    <row r="141" spans="1:27" x14ac:dyDescent="0.25">
      <c r="B141" t="s">
        <v>1090</v>
      </c>
      <c r="C141" t="s">
        <v>63</v>
      </c>
      <c r="D141" t="s">
        <v>1091</v>
      </c>
      <c r="E141" s="32">
        <v>1.05</v>
      </c>
      <c r="G141" t="s">
        <v>1022</v>
      </c>
      <c r="H141" s="33">
        <v>0.97</v>
      </c>
      <c r="I141" t="s">
        <v>1023</v>
      </c>
      <c r="J141" s="34">
        <f>ROUND(E141* H141,2)</f>
        <v>1.02</v>
      </c>
      <c r="K141" s="35"/>
    </row>
    <row r="142" spans="1:27" x14ac:dyDescent="0.25">
      <c r="B142" t="s">
        <v>1085</v>
      </c>
      <c r="C142" t="s">
        <v>63</v>
      </c>
      <c r="D142" t="s">
        <v>1086</v>
      </c>
      <c r="E142" s="32">
        <v>1.0200000000000001E-2</v>
      </c>
      <c r="G142" t="s">
        <v>1022</v>
      </c>
      <c r="H142" s="33">
        <v>1.9</v>
      </c>
      <c r="I142" t="s">
        <v>1023</v>
      </c>
      <c r="J142" s="34">
        <f>ROUND(E142* H142,2)</f>
        <v>0.02</v>
      </c>
      <c r="K142" s="35"/>
    </row>
    <row r="143" spans="1:27" x14ac:dyDescent="0.25">
      <c r="D143" s="36" t="s">
        <v>1041</v>
      </c>
      <c r="E143" s="35"/>
      <c r="H143" s="35"/>
      <c r="K143" s="33">
        <f>SUM(J141:J142)</f>
        <v>1.04</v>
      </c>
    </row>
    <row r="144" spans="1:27" x14ac:dyDescent="0.25">
      <c r="E144" s="35"/>
      <c r="H144" s="35"/>
      <c r="K144" s="35"/>
    </row>
    <row r="145" spans="1:27" x14ac:dyDescent="0.25">
      <c r="D145" s="36" t="s">
        <v>1029</v>
      </c>
      <c r="E145" s="35"/>
      <c r="H145" s="35">
        <v>1</v>
      </c>
      <c r="I145" t="s">
        <v>1030</v>
      </c>
      <c r="J145">
        <f>ROUND(H145/100*K139,2)</f>
        <v>0</v>
      </c>
      <c r="K145" s="35"/>
    </row>
    <row r="146" spans="1:27" x14ac:dyDescent="0.25">
      <c r="D146" s="36" t="s">
        <v>1031</v>
      </c>
      <c r="E146" s="35"/>
      <c r="H146" s="35"/>
      <c r="K146" s="37">
        <f>SUM(J136:J145)</f>
        <v>1.25</v>
      </c>
    </row>
    <row r="147" spans="1:27" x14ac:dyDescent="0.25">
      <c r="D147" s="36" t="s">
        <v>1032</v>
      </c>
      <c r="E147" s="35"/>
      <c r="H147" s="35">
        <v>3</v>
      </c>
      <c r="I147" t="s">
        <v>1030</v>
      </c>
      <c r="K147" s="33">
        <f>ROUND(H147/100*K146,2)</f>
        <v>0.04</v>
      </c>
    </row>
    <row r="148" spans="1:27" x14ac:dyDescent="0.25">
      <c r="D148" s="36" t="s">
        <v>1033</v>
      </c>
      <c r="E148" s="35"/>
      <c r="H148" s="35"/>
      <c r="K148" s="37">
        <f>SUM(K146:K147)</f>
        <v>1.29</v>
      </c>
    </row>
    <row r="150" spans="1:27" ht="45" customHeight="1" x14ac:dyDescent="0.25">
      <c r="A150" s="27" t="s">
        <v>1092</v>
      </c>
      <c r="B150" s="27" t="s">
        <v>54</v>
      </c>
      <c r="C150" s="28" t="s">
        <v>17</v>
      </c>
      <c r="D150" s="7" t="s">
        <v>55</v>
      </c>
      <c r="E150" s="6"/>
      <c r="F150" s="6"/>
      <c r="G150" s="28"/>
      <c r="H150" s="30" t="s">
        <v>1015</v>
      </c>
      <c r="I150" s="5">
        <v>1</v>
      </c>
      <c r="J150" s="4"/>
      <c r="K150" s="31">
        <f>ROUND(K168,2)</f>
        <v>17.77</v>
      </c>
      <c r="L150" s="29" t="s">
        <v>1093</v>
      </c>
      <c r="M150" s="28"/>
      <c r="N150" s="28"/>
      <c r="O150" s="28"/>
      <c r="P150" s="28"/>
      <c r="Q150" s="28"/>
      <c r="R150" s="28"/>
      <c r="S150" s="28"/>
      <c r="T150" s="28"/>
      <c r="U150" s="28"/>
      <c r="V150" s="28"/>
      <c r="W150" s="28"/>
      <c r="X150" s="28"/>
      <c r="Y150" s="28"/>
      <c r="Z150" s="28"/>
      <c r="AA150" s="28"/>
    </row>
    <row r="151" spans="1:27" x14ac:dyDescent="0.25">
      <c r="B151" s="23" t="s">
        <v>1017</v>
      </c>
    </row>
    <row r="152" spans="1:27" x14ac:dyDescent="0.25">
      <c r="B152" t="s">
        <v>1094</v>
      </c>
      <c r="C152" t="s">
        <v>1019</v>
      </c>
      <c r="D152" t="s">
        <v>1095</v>
      </c>
      <c r="E152" s="32">
        <v>0.26369999999999999</v>
      </c>
      <c r="F152" t="s">
        <v>1021</v>
      </c>
      <c r="G152" t="s">
        <v>1022</v>
      </c>
      <c r="H152" s="33">
        <v>25.19</v>
      </c>
      <c r="I152" t="s">
        <v>1023</v>
      </c>
      <c r="J152" s="34">
        <f>ROUND(E152/I150* H152,2)</f>
        <v>6.64</v>
      </c>
      <c r="K152" s="35"/>
    </row>
    <row r="153" spans="1:27" x14ac:dyDescent="0.25">
      <c r="B153" t="s">
        <v>1096</v>
      </c>
      <c r="C153" t="s">
        <v>1019</v>
      </c>
      <c r="D153" t="s">
        <v>1097</v>
      </c>
      <c r="E153" s="32">
        <v>0.35170000000000001</v>
      </c>
      <c r="F153" t="s">
        <v>1021</v>
      </c>
      <c r="G153" t="s">
        <v>1022</v>
      </c>
      <c r="H153" s="33">
        <v>22.21</v>
      </c>
      <c r="I153" t="s">
        <v>1023</v>
      </c>
      <c r="J153" s="34">
        <f>ROUND(E153/I150* H153,2)</f>
        <v>7.81</v>
      </c>
      <c r="K153" s="35"/>
    </row>
    <row r="154" spans="1:27" x14ac:dyDescent="0.25">
      <c r="D154" s="36" t="s">
        <v>1024</v>
      </c>
      <c r="E154" s="35"/>
      <c r="H154" s="35"/>
      <c r="K154" s="33">
        <f>SUM(J152:J153)</f>
        <v>14.45</v>
      </c>
    </row>
    <row r="155" spans="1:27" x14ac:dyDescent="0.25">
      <c r="B155" s="23" t="s">
        <v>1038</v>
      </c>
      <c r="E155" s="35"/>
      <c r="H155" s="35"/>
      <c r="K155" s="35"/>
    </row>
    <row r="156" spans="1:27" x14ac:dyDescent="0.25">
      <c r="B156" t="s">
        <v>1098</v>
      </c>
      <c r="C156" t="s">
        <v>63</v>
      </c>
      <c r="D156" t="s">
        <v>1099</v>
      </c>
      <c r="E156" s="32">
        <v>0.1007</v>
      </c>
      <c r="G156" t="s">
        <v>1022</v>
      </c>
      <c r="H156" s="33">
        <v>1.45</v>
      </c>
      <c r="I156" t="s">
        <v>1023</v>
      </c>
      <c r="J156" s="34">
        <f t="shared" ref="J156:J162" si="0">ROUND(E156* H156,2)</f>
        <v>0.15</v>
      </c>
      <c r="K156" s="35"/>
    </row>
    <row r="157" spans="1:27" x14ac:dyDescent="0.25">
      <c r="B157" t="s">
        <v>1100</v>
      </c>
      <c r="C157" t="s">
        <v>17</v>
      </c>
      <c r="D157" t="s">
        <v>1101</v>
      </c>
      <c r="E157" s="32">
        <v>1.1000000000000001</v>
      </c>
      <c r="G157" t="s">
        <v>1022</v>
      </c>
      <c r="H157" s="33">
        <v>0.89</v>
      </c>
      <c r="I157" t="s">
        <v>1023</v>
      </c>
      <c r="J157" s="34">
        <f t="shared" si="0"/>
        <v>0.98</v>
      </c>
      <c r="K157" s="35"/>
    </row>
    <row r="158" spans="1:27" x14ac:dyDescent="0.25">
      <c r="B158" t="s">
        <v>1102</v>
      </c>
      <c r="C158" t="s">
        <v>119</v>
      </c>
      <c r="D158" t="s">
        <v>1103</v>
      </c>
      <c r="E158" s="32">
        <v>0.2</v>
      </c>
      <c r="G158" t="s">
        <v>1022</v>
      </c>
      <c r="H158" s="33">
        <v>0.18</v>
      </c>
      <c r="I158" t="s">
        <v>1023</v>
      </c>
      <c r="J158" s="34">
        <f t="shared" si="0"/>
        <v>0.04</v>
      </c>
      <c r="K158" s="35"/>
    </row>
    <row r="159" spans="1:27" x14ac:dyDescent="0.25">
      <c r="B159" t="s">
        <v>1104</v>
      </c>
      <c r="C159" t="s">
        <v>1105</v>
      </c>
      <c r="D159" t="s">
        <v>1106</v>
      </c>
      <c r="E159" s="32">
        <v>0.05</v>
      </c>
      <c r="G159" t="s">
        <v>1022</v>
      </c>
      <c r="H159" s="33">
        <v>2.08</v>
      </c>
      <c r="I159" t="s">
        <v>1023</v>
      </c>
      <c r="J159" s="34">
        <f t="shared" si="0"/>
        <v>0.1</v>
      </c>
      <c r="K159" s="35"/>
    </row>
    <row r="160" spans="1:27" x14ac:dyDescent="0.25">
      <c r="B160" t="s">
        <v>1107</v>
      </c>
      <c r="C160" t="s">
        <v>20</v>
      </c>
      <c r="D160" t="s">
        <v>1108</v>
      </c>
      <c r="E160" s="32">
        <v>1.1000000000000001E-3</v>
      </c>
      <c r="G160" t="s">
        <v>1022</v>
      </c>
      <c r="H160" s="33">
        <v>280.89</v>
      </c>
      <c r="I160" t="s">
        <v>1023</v>
      </c>
      <c r="J160" s="34">
        <f t="shared" si="0"/>
        <v>0.31</v>
      </c>
      <c r="K160" s="35"/>
    </row>
    <row r="161" spans="1:27" x14ac:dyDescent="0.25">
      <c r="B161" t="s">
        <v>1109</v>
      </c>
      <c r="C161" t="s">
        <v>119</v>
      </c>
      <c r="D161" t="s">
        <v>1110</v>
      </c>
      <c r="E161" s="32">
        <v>1.9998</v>
      </c>
      <c r="G161" t="s">
        <v>1022</v>
      </c>
      <c r="H161" s="33">
        <v>0.35</v>
      </c>
      <c r="I161" t="s">
        <v>1023</v>
      </c>
      <c r="J161" s="34">
        <f t="shared" si="0"/>
        <v>0.7</v>
      </c>
      <c r="K161" s="35"/>
    </row>
    <row r="162" spans="1:27" x14ac:dyDescent="0.25">
      <c r="B162" t="s">
        <v>1111</v>
      </c>
      <c r="C162" t="s">
        <v>27</v>
      </c>
      <c r="D162" t="s">
        <v>1112</v>
      </c>
      <c r="E162" s="32">
        <v>1</v>
      </c>
      <c r="G162" t="s">
        <v>1022</v>
      </c>
      <c r="H162" s="33">
        <v>0.3</v>
      </c>
      <c r="I162" t="s">
        <v>1023</v>
      </c>
      <c r="J162" s="34">
        <f t="shared" si="0"/>
        <v>0.3</v>
      </c>
      <c r="K162" s="35"/>
    </row>
    <row r="163" spans="1:27" x14ac:dyDescent="0.25">
      <c r="D163" s="36" t="s">
        <v>1041</v>
      </c>
      <c r="E163" s="35"/>
      <c r="H163" s="35"/>
      <c r="K163" s="33">
        <f>SUM(J156:J162)</f>
        <v>2.58</v>
      </c>
    </row>
    <row r="164" spans="1:27" x14ac:dyDescent="0.25">
      <c r="E164" s="35"/>
      <c r="H164" s="35"/>
      <c r="K164" s="35"/>
    </row>
    <row r="165" spans="1:27" x14ac:dyDescent="0.25">
      <c r="D165" s="36" t="s">
        <v>1029</v>
      </c>
      <c r="E165" s="35"/>
      <c r="H165" s="35">
        <v>1.5</v>
      </c>
      <c r="I165" t="s">
        <v>1030</v>
      </c>
      <c r="J165">
        <f>ROUND(H165/100*K154,2)</f>
        <v>0.22</v>
      </c>
      <c r="K165" s="35"/>
    </row>
    <row r="166" spans="1:27" x14ac:dyDescent="0.25">
      <c r="D166" s="36" t="s">
        <v>1031</v>
      </c>
      <c r="E166" s="35"/>
      <c r="H166" s="35"/>
      <c r="K166" s="37">
        <f>SUM(J151:J165)</f>
        <v>17.249999999999996</v>
      </c>
    </row>
    <row r="167" spans="1:27" x14ac:dyDescent="0.25">
      <c r="D167" s="36" t="s">
        <v>1032</v>
      </c>
      <c r="E167" s="35"/>
      <c r="H167" s="35">
        <v>3</v>
      </c>
      <c r="I167" t="s">
        <v>1030</v>
      </c>
      <c r="K167" s="33">
        <f>ROUND(H167/100*K166,2)</f>
        <v>0.52</v>
      </c>
    </row>
    <row r="168" spans="1:27" x14ac:dyDescent="0.25">
      <c r="D168" s="36" t="s">
        <v>1033</v>
      </c>
      <c r="E168" s="35"/>
      <c r="H168" s="35"/>
      <c r="K168" s="37">
        <f>SUM(K166:K167)</f>
        <v>17.769999999999996</v>
      </c>
    </row>
    <row r="170" spans="1:27" ht="45" customHeight="1" x14ac:dyDescent="0.25">
      <c r="A170" s="27" t="s">
        <v>1113</v>
      </c>
      <c r="B170" s="27" t="s">
        <v>251</v>
      </c>
      <c r="C170" s="28" t="s">
        <v>252</v>
      </c>
      <c r="D170" s="7" t="s">
        <v>253</v>
      </c>
      <c r="E170" s="6"/>
      <c r="F170" s="6"/>
      <c r="G170" s="28"/>
      <c r="H170" s="30" t="s">
        <v>1015</v>
      </c>
      <c r="I170" s="5">
        <v>1</v>
      </c>
      <c r="J170" s="4"/>
      <c r="K170" s="31">
        <v>6094.65</v>
      </c>
      <c r="L170" s="29" t="s">
        <v>1114</v>
      </c>
      <c r="M170" s="28"/>
      <c r="N170" s="28"/>
      <c r="O170" s="28"/>
      <c r="P170" s="28"/>
      <c r="Q170" s="28"/>
      <c r="R170" s="28"/>
      <c r="S170" s="28"/>
      <c r="T170" s="28"/>
      <c r="U170" s="28"/>
      <c r="V170" s="28"/>
      <c r="W170" s="28"/>
      <c r="X170" s="28"/>
      <c r="Y170" s="28"/>
      <c r="Z170" s="28"/>
      <c r="AA170" s="28"/>
    </row>
    <row r="171" spans="1:27" ht="45" customHeight="1" x14ac:dyDescent="0.25">
      <c r="A171" s="27" t="s">
        <v>1115</v>
      </c>
      <c r="B171" s="27" t="s">
        <v>73</v>
      </c>
      <c r="C171" s="28" t="s">
        <v>20</v>
      </c>
      <c r="D171" s="7" t="s">
        <v>74</v>
      </c>
      <c r="E171" s="6"/>
      <c r="F171" s="6"/>
      <c r="G171" s="28"/>
      <c r="H171" s="30" t="s">
        <v>1015</v>
      </c>
      <c r="I171" s="5">
        <v>1</v>
      </c>
      <c r="J171" s="4"/>
      <c r="K171" s="31">
        <f>ROUND(K186,2)</f>
        <v>128.68</v>
      </c>
      <c r="L171" s="29" t="s">
        <v>1116</v>
      </c>
      <c r="M171" s="28"/>
      <c r="N171" s="28"/>
      <c r="O171" s="28"/>
      <c r="P171" s="28"/>
      <c r="Q171" s="28"/>
      <c r="R171" s="28"/>
      <c r="S171" s="28"/>
      <c r="T171" s="28"/>
      <c r="U171" s="28"/>
      <c r="V171" s="28"/>
      <c r="W171" s="28"/>
      <c r="X171" s="28"/>
      <c r="Y171" s="28"/>
      <c r="Z171" s="28"/>
      <c r="AA171" s="28"/>
    </row>
    <row r="172" spans="1:27" x14ac:dyDescent="0.25">
      <c r="B172" s="23" t="s">
        <v>1017</v>
      </c>
    </row>
    <row r="173" spans="1:27" x14ac:dyDescent="0.25">
      <c r="B173" t="s">
        <v>1044</v>
      </c>
      <c r="C173" t="s">
        <v>1019</v>
      </c>
      <c r="D173" t="s">
        <v>1045</v>
      </c>
      <c r="E173" s="32">
        <v>4.3999999999999997E-2</v>
      </c>
      <c r="F173" t="s">
        <v>1021</v>
      </c>
      <c r="G173" t="s">
        <v>1022</v>
      </c>
      <c r="H173" s="33">
        <v>25.19</v>
      </c>
      <c r="I173" t="s">
        <v>1023</v>
      </c>
      <c r="J173" s="34">
        <f>ROUND(E173/I171* H173,2)</f>
        <v>1.1100000000000001</v>
      </c>
      <c r="K173" s="35"/>
    </row>
    <row r="174" spans="1:27" x14ac:dyDescent="0.25">
      <c r="B174" t="s">
        <v>1018</v>
      </c>
      <c r="C174" t="s">
        <v>1019</v>
      </c>
      <c r="D174" t="s">
        <v>1020</v>
      </c>
      <c r="E174" s="32">
        <v>8.7800000000000003E-2</v>
      </c>
      <c r="F174" t="s">
        <v>1021</v>
      </c>
      <c r="G174" t="s">
        <v>1022</v>
      </c>
      <c r="H174" s="33">
        <v>19.95</v>
      </c>
      <c r="I174" t="s">
        <v>1023</v>
      </c>
      <c r="J174" s="34">
        <f>ROUND(E174/I171* H174,2)</f>
        <v>1.75</v>
      </c>
      <c r="K174" s="35"/>
    </row>
    <row r="175" spans="1:27" x14ac:dyDescent="0.25">
      <c r="D175" s="36" t="s">
        <v>1024</v>
      </c>
      <c r="E175" s="35"/>
      <c r="H175" s="35"/>
      <c r="K175" s="33">
        <f>SUM(J173:J174)</f>
        <v>2.8600000000000003</v>
      </c>
    </row>
    <row r="176" spans="1:27" x14ac:dyDescent="0.25">
      <c r="B176" s="23" t="s">
        <v>1025</v>
      </c>
      <c r="E176" s="35"/>
      <c r="H176" s="35"/>
      <c r="K176" s="35"/>
    </row>
    <row r="177" spans="1:27" x14ac:dyDescent="0.25">
      <c r="B177" t="s">
        <v>1050</v>
      </c>
      <c r="C177" t="s">
        <v>1019</v>
      </c>
      <c r="D177" t="s">
        <v>1051</v>
      </c>
      <c r="E177" s="32">
        <v>8.7800000000000003E-2</v>
      </c>
      <c r="F177" t="s">
        <v>1021</v>
      </c>
      <c r="G177" t="s">
        <v>1022</v>
      </c>
      <c r="H177" s="33">
        <v>133.27000000000001</v>
      </c>
      <c r="I177" t="s">
        <v>1023</v>
      </c>
      <c r="J177" s="34">
        <f>ROUND(E177/I171* H177,2)</f>
        <v>11.7</v>
      </c>
      <c r="K177" s="35"/>
    </row>
    <row r="178" spans="1:27" x14ac:dyDescent="0.25">
      <c r="D178" s="36" t="s">
        <v>1028</v>
      </c>
      <c r="E178" s="35"/>
      <c r="H178" s="35"/>
      <c r="K178" s="33">
        <f>SUM(J177:J177)</f>
        <v>11.7</v>
      </c>
    </row>
    <row r="179" spans="1:27" x14ac:dyDescent="0.25">
      <c r="B179" s="23" t="s">
        <v>1038</v>
      </c>
      <c r="E179" s="35"/>
      <c r="H179" s="35"/>
      <c r="K179" s="35"/>
    </row>
    <row r="180" spans="1:27" x14ac:dyDescent="0.25">
      <c r="B180" t="s">
        <v>1046</v>
      </c>
      <c r="C180" t="s">
        <v>20</v>
      </c>
      <c r="D180" t="s">
        <v>1047</v>
      </c>
      <c r="E180" s="32">
        <v>1.05</v>
      </c>
      <c r="G180" t="s">
        <v>1022</v>
      </c>
      <c r="H180" s="33">
        <v>105.08</v>
      </c>
      <c r="I180" t="s">
        <v>1023</v>
      </c>
      <c r="J180" s="34">
        <f>ROUND(E180* H180,2)</f>
        <v>110.33</v>
      </c>
      <c r="K180" s="35"/>
    </row>
    <row r="181" spans="1:27" x14ac:dyDescent="0.25">
      <c r="D181" s="36" t="s">
        <v>1041</v>
      </c>
      <c r="E181" s="35"/>
      <c r="H181" s="35"/>
      <c r="K181" s="33">
        <f>SUM(J180:J180)</f>
        <v>110.33</v>
      </c>
    </row>
    <row r="182" spans="1:27" x14ac:dyDescent="0.25">
      <c r="E182" s="35"/>
      <c r="H182" s="35"/>
      <c r="K182" s="35"/>
    </row>
    <row r="183" spans="1:27" x14ac:dyDescent="0.25">
      <c r="D183" s="36" t="s">
        <v>1029</v>
      </c>
      <c r="E183" s="35"/>
      <c r="H183" s="35">
        <v>1.5</v>
      </c>
      <c r="I183" t="s">
        <v>1030</v>
      </c>
      <c r="J183">
        <f>ROUND(H183/100*K175,2)</f>
        <v>0.04</v>
      </c>
      <c r="K183" s="35"/>
    </row>
    <row r="184" spans="1:27" x14ac:dyDescent="0.25">
      <c r="D184" s="36" t="s">
        <v>1031</v>
      </c>
      <c r="E184" s="35"/>
      <c r="H184" s="35"/>
      <c r="K184" s="37">
        <f>SUM(J172:J183)</f>
        <v>124.93</v>
      </c>
    </row>
    <row r="185" spans="1:27" x14ac:dyDescent="0.25">
      <c r="D185" s="36" t="s">
        <v>1032</v>
      </c>
      <c r="E185" s="35"/>
      <c r="H185" s="35">
        <v>3</v>
      </c>
      <c r="I185" t="s">
        <v>1030</v>
      </c>
      <c r="K185" s="33">
        <f>ROUND(H185/100*K184,2)</f>
        <v>3.75</v>
      </c>
    </row>
    <row r="186" spans="1:27" x14ac:dyDescent="0.25">
      <c r="D186" s="36" t="s">
        <v>1033</v>
      </c>
      <c r="E186" s="35"/>
      <c r="H186" s="35"/>
      <c r="K186" s="37">
        <f>SUM(K184:K185)</f>
        <v>128.68</v>
      </c>
    </row>
    <row r="188" spans="1:27" ht="45" customHeight="1" x14ac:dyDescent="0.25">
      <c r="A188" s="27" t="s">
        <v>1117</v>
      </c>
      <c r="B188" s="27" t="s">
        <v>81</v>
      </c>
      <c r="C188" s="28" t="s">
        <v>17</v>
      </c>
      <c r="D188" s="7" t="s">
        <v>82</v>
      </c>
      <c r="E188" s="6"/>
      <c r="F188" s="6"/>
      <c r="G188" s="28"/>
      <c r="H188" s="30" t="s">
        <v>1015</v>
      </c>
      <c r="I188" s="5">
        <v>1</v>
      </c>
      <c r="J188" s="4"/>
      <c r="K188" s="31">
        <f>ROUND(K205,2)</f>
        <v>29.5</v>
      </c>
      <c r="L188" s="29" t="s">
        <v>1118</v>
      </c>
      <c r="M188" s="28"/>
      <c r="N188" s="28"/>
      <c r="O188" s="28"/>
      <c r="P188" s="28"/>
      <c r="Q188" s="28"/>
      <c r="R188" s="28"/>
      <c r="S188" s="28"/>
      <c r="T188" s="28"/>
      <c r="U188" s="28"/>
      <c r="V188" s="28"/>
      <c r="W188" s="28"/>
      <c r="X188" s="28"/>
      <c r="Y188" s="28"/>
      <c r="Z188" s="28"/>
      <c r="AA188" s="28"/>
    </row>
    <row r="189" spans="1:27" x14ac:dyDescent="0.25">
      <c r="B189" s="23" t="s">
        <v>1017</v>
      </c>
    </row>
    <row r="190" spans="1:27" x14ac:dyDescent="0.25">
      <c r="B190" t="s">
        <v>1094</v>
      </c>
      <c r="C190" t="s">
        <v>1019</v>
      </c>
      <c r="D190" t="s">
        <v>1095</v>
      </c>
      <c r="E190" s="32">
        <v>0.52749999999999997</v>
      </c>
      <c r="F190" t="s">
        <v>1021</v>
      </c>
      <c r="G190" t="s">
        <v>1022</v>
      </c>
      <c r="H190" s="33">
        <v>25.19</v>
      </c>
      <c r="I190" t="s">
        <v>1023</v>
      </c>
      <c r="J190" s="34">
        <f>ROUND(E190/I188* H190,2)</f>
        <v>13.29</v>
      </c>
      <c r="K190" s="35"/>
    </row>
    <row r="191" spans="1:27" x14ac:dyDescent="0.25">
      <c r="B191" t="s">
        <v>1096</v>
      </c>
      <c r="C191" t="s">
        <v>1019</v>
      </c>
      <c r="D191" t="s">
        <v>1097</v>
      </c>
      <c r="E191" s="32">
        <v>0.54510000000000003</v>
      </c>
      <c r="F191" t="s">
        <v>1021</v>
      </c>
      <c r="G191" t="s">
        <v>1022</v>
      </c>
      <c r="H191" s="33">
        <v>22.21</v>
      </c>
      <c r="I191" t="s">
        <v>1023</v>
      </c>
      <c r="J191" s="34">
        <f>ROUND(E191/I188* H191,2)</f>
        <v>12.11</v>
      </c>
      <c r="K191" s="35"/>
    </row>
    <row r="192" spans="1:27" x14ac:dyDescent="0.25">
      <c r="D192" s="36" t="s">
        <v>1024</v>
      </c>
      <c r="E192" s="35"/>
      <c r="H192" s="35"/>
      <c r="K192" s="33">
        <f>SUM(J190:J191)</f>
        <v>25.4</v>
      </c>
    </row>
    <row r="193" spans="1:27" x14ac:dyDescent="0.25">
      <c r="B193" s="23" t="s">
        <v>1038</v>
      </c>
      <c r="E193" s="35"/>
      <c r="H193" s="35"/>
      <c r="K193" s="35"/>
    </row>
    <row r="194" spans="1:27" x14ac:dyDescent="0.25">
      <c r="B194" t="s">
        <v>1119</v>
      </c>
      <c r="C194" t="s">
        <v>27</v>
      </c>
      <c r="D194" t="s">
        <v>1120</v>
      </c>
      <c r="E194" s="32">
        <v>2</v>
      </c>
      <c r="G194" t="s">
        <v>1022</v>
      </c>
      <c r="H194" s="33">
        <v>0.41</v>
      </c>
      <c r="I194" t="s">
        <v>1023</v>
      </c>
      <c r="J194" s="34">
        <f t="shared" ref="J194:J199" si="1">ROUND(E194* H194,2)</f>
        <v>0.82</v>
      </c>
      <c r="K194" s="35"/>
    </row>
    <row r="195" spans="1:27" x14ac:dyDescent="0.25">
      <c r="B195" t="s">
        <v>1104</v>
      </c>
      <c r="C195" t="s">
        <v>1105</v>
      </c>
      <c r="D195" t="s">
        <v>1106</v>
      </c>
      <c r="E195" s="32">
        <v>0.16</v>
      </c>
      <c r="G195" t="s">
        <v>1022</v>
      </c>
      <c r="H195" s="33">
        <v>2.08</v>
      </c>
      <c r="I195" t="s">
        <v>1023</v>
      </c>
      <c r="J195" s="34">
        <f t="shared" si="1"/>
        <v>0.33</v>
      </c>
      <c r="K195" s="35"/>
    </row>
    <row r="196" spans="1:27" x14ac:dyDescent="0.25">
      <c r="B196" t="s">
        <v>1098</v>
      </c>
      <c r="C196" t="s">
        <v>63</v>
      </c>
      <c r="D196" t="s">
        <v>1099</v>
      </c>
      <c r="E196" s="32">
        <v>0.2</v>
      </c>
      <c r="G196" t="s">
        <v>1022</v>
      </c>
      <c r="H196" s="33">
        <v>1.45</v>
      </c>
      <c r="I196" t="s">
        <v>1023</v>
      </c>
      <c r="J196" s="34">
        <f t="shared" si="1"/>
        <v>0.28999999999999998</v>
      </c>
      <c r="K196" s="35"/>
    </row>
    <row r="197" spans="1:27" x14ac:dyDescent="0.25">
      <c r="B197" t="s">
        <v>1121</v>
      </c>
      <c r="C197" t="s">
        <v>17</v>
      </c>
      <c r="D197" t="s">
        <v>1122</v>
      </c>
      <c r="E197" s="32">
        <v>0.2</v>
      </c>
      <c r="G197" t="s">
        <v>1022</v>
      </c>
      <c r="H197" s="33">
        <v>0.94</v>
      </c>
      <c r="I197" t="s">
        <v>1023</v>
      </c>
      <c r="J197" s="34">
        <f t="shared" si="1"/>
        <v>0.19</v>
      </c>
      <c r="K197" s="35"/>
    </row>
    <row r="198" spans="1:27" x14ac:dyDescent="0.25">
      <c r="B198" t="s">
        <v>1123</v>
      </c>
      <c r="C198" t="s">
        <v>1124</v>
      </c>
      <c r="D198" t="s">
        <v>1125</v>
      </c>
      <c r="E198" s="32">
        <v>0.02</v>
      </c>
      <c r="G198" t="s">
        <v>1022</v>
      </c>
      <c r="H198" s="33">
        <v>12.31</v>
      </c>
      <c r="I198" t="s">
        <v>1023</v>
      </c>
      <c r="J198" s="34">
        <f t="shared" si="1"/>
        <v>0.25</v>
      </c>
      <c r="K198" s="35"/>
    </row>
    <row r="199" spans="1:27" x14ac:dyDescent="0.25">
      <c r="B199" t="s">
        <v>1109</v>
      </c>
      <c r="C199" t="s">
        <v>119</v>
      </c>
      <c r="D199" t="s">
        <v>1110</v>
      </c>
      <c r="E199" s="32">
        <v>2.8</v>
      </c>
      <c r="G199" t="s">
        <v>1022</v>
      </c>
      <c r="H199" s="33">
        <v>0.35</v>
      </c>
      <c r="I199" t="s">
        <v>1023</v>
      </c>
      <c r="J199" s="34">
        <f t="shared" si="1"/>
        <v>0.98</v>
      </c>
      <c r="K199" s="35"/>
    </row>
    <row r="200" spans="1:27" x14ac:dyDescent="0.25">
      <c r="D200" s="36" t="s">
        <v>1041</v>
      </c>
      <c r="E200" s="35"/>
      <c r="H200" s="35"/>
      <c r="K200" s="33">
        <f>SUM(J194:J199)</f>
        <v>2.86</v>
      </c>
    </row>
    <row r="201" spans="1:27" x14ac:dyDescent="0.25">
      <c r="E201" s="35"/>
      <c r="H201" s="35"/>
      <c r="K201" s="35"/>
    </row>
    <row r="202" spans="1:27" x14ac:dyDescent="0.25">
      <c r="D202" s="36" t="s">
        <v>1029</v>
      </c>
      <c r="E202" s="35"/>
      <c r="H202" s="35">
        <v>1.5</v>
      </c>
      <c r="I202" t="s">
        <v>1030</v>
      </c>
      <c r="J202">
        <f>ROUND(H202/100*K192,2)</f>
        <v>0.38</v>
      </c>
      <c r="K202" s="35"/>
    </row>
    <row r="203" spans="1:27" x14ac:dyDescent="0.25">
      <c r="D203" s="36" t="s">
        <v>1031</v>
      </c>
      <c r="E203" s="35"/>
      <c r="H203" s="35"/>
      <c r="K203" s="37">
        <f>SUM(J189:J202)</f>
        <v>28.639999999999997</v>
      </c>
    </row>
    <row r="204" spans="1:27" x14ac:dyDescent="0.25">
      <c r="D204" s="36" t="s">
        <v>1032</v>
      </c>
      <c r="E204" s="35"/>
      <c r="H204" s="35">
        <v>3</v>
      </c>
      <c r="I204" t="s">
        <v>1030</v>
      </c>
      <c r="K204" s="33">
        <f>ROUND(H204/100*K203,2)</f>
        <v>0.86</v>
      </c>
    </row>
    <row r="205" spans="1:27" x14ac:dyDescent="0.25">
      <c r="D205" s="36" t="s">
        <v>1033</v>
      </c>
      <c r="E205" s="35"/>
      <c r="H205" s="35"/>
      <c r="K205" s="37">
        <f>SUM(K203:K204)</f>
        <v>29.499999999999996</v>
      </c>
    </row>
    <row r="207" spans="1:27" ht="45" customHeight="1" x14ac:dyDescent="0.25">
      <c r="A207" s="27" t="s">
        <v>1126</v>
      </c>
      <c r="B207" s="27" t="s">
        <v>62</v>
      </c>
      <c r="C207" s="28" t="s">
        <v>63</v>
      </c>
      <c r="D207" s="7" t="s">
        <v>64</v>
      </c>
      <c r="E207" s="6"/>
      <c r="F207" s="6"/>
      <c r="G207" s="28"/>
      <c r="H207" s="30" t="s">
        <v>1015</v>
      </c>
      <c r="I207" s="5">
        <v>1</v>
      </c>
      <c r="J207" s="4"/>
      <c r="K207" s="31">
        <f>ROUND(K222,2)</f>
        <v>2.86</v>
      </c>
      <c r="L207" s="29" t="s">
        <v>1127</v>
      </c>
      <c r="M207" s="28"/>
      <c r="N207" s="28"/>
      <c r="O207" s="28"/>
      <c r="P207" s="28"/>
      <c r="Q207" s="28"/>
      <c r="R207" s="28"/>
      <c r="S207" s="28"/>
      <c r="T207" s="28"/>
      <c r="U207" s="28"/>
      <c r="V207" s="28"/>
      <c r="W207" s="28"/>
      <c r="X207" s="28"/>
      <c r="Y207" s="28"/>
      <c r="Z207" s="28"/>
      <c r="AA207" s="28"/>
    </row>
    <row r="208" spans="1:27" x14ac:dyDescent="0.25">
      <c r="B208" s="23" t="s">
        <v>1017</v>
      </c>
    </row>
    <row r="209" spans="1:27" x14ac:dyDescent="0.25">
      <c r="B209" t="s">
        <v>1128</v>
      </c>
      <c r="C209" t="s">
        <v>1019</v>
      </c>
      <c r="D209" t="s">
        <v>1129</v>
      </c>
      <c r="E209" s="32">
        <v>1.7600000000000001E-2</v>
      </c>
      <c r="F209" t="s">
        <v>1021</v>
      </c>
      <c r="G209" t="s">
        <v>1022</v>
      </c>
      <c r="H209" s="33">
        <v>22.21</v>
      </c>
      <c r="I209" t="s">
        <v>1023</v>
      </c>
      <c r="J209" s="34">
        <f>ROUND(E209/I207* H209,2)</f>
        <v>0.39</v>
      </c>
      <c r="K209" s="35"/>
    </row>
    <row r="210" spans="1:27" x14ac:dyDescent="0.25">
      <c r="B210" t="s">
        <v>1130</v>
      </c>
      <c r="C210" t="s">
        <v>1019</v>
      </c>
      <c r="D210" t="s">
        <v>1131</v>
      </c>
      <c r="E210" s="32">
        <v>3.1699999999999999E-2</v>
      </c>
      <c r="F210" t="s">
        <v>1021</v>
      </c>
      <c r="G210" t="s">
        <v>1022</v>
      </c>
      <c r="H210" s="33">
        <v>25.6</v>
      </c>
      <c r="I210" t="s">
        <v>1023</v>
      </c>
      <c r="J210" s="34">
        <f>ROUND(E210/I207* H210,2)</f>
        <v>0.81</v>
      </c>
      <c r="K210" s="35"/>
    </row>
    <row r="211" spans="1:27" x14ac:dyDescent="0.25">
      <c r="D211" s="36" t="s">
        <v>1024</v>
      </c>
      <c r="E211" s="35"/>
      <c r="H211" s="35"/>
      <c r="K211" s="33">
        <f>SUM(J209:J210)</f>
        <v>1.2000000000000002</v>
      </c>
    </row>
    <row r="212" spans="1:27" x14ac:dyDescent="0.25">
      <c r="B212" s="23" t="s">
        <v>1025</v>
      </c>
      <c r="E212" s="35"/>
      <c r="H212" s="35"/>
      <c r="K212" s="35"/>
    </row>
    <row r="213" spans="1:27" x14ac:dyDescent="0.25">
      <c r="B213" t="s">
        <v>1132</v>
      </c>
      <c r="C213" t="s">
        <v>1019</v>
      </c>
      <c r="D213" t="s">
        <v>1133</v>
      </c>
      <c r="E213" s="32">
        <v>3.1699999999999999E-2</v>
      </c>
      <c r="F213" t="s">
        <v>1021</v>
      </c>
      <c r="G213" t="s">
        <v>1022</v>
      </c>
      <c r="H213" s="33">
        <v>2.46</v>
      </c>
      <c r="I213" t="s">
        <v>1023</v>
      </c>
      <c r="J213" s="34">
        <f>ROUND(E213/I207* H213,2)</f>
        <v>0.08</v>
      </c>
      <c r="K213" s="35"/>
    </row>
    <row r="214" spans="1:27" x14ac:dyDescent="0.25">
      <c r="D214" s="36" t="s">
        <v>1028</v>
      </c>
      <c r="E214" s="35"/>
      <c r="H214" s="35"/>
      <c r="K214" s="33">
        <f>SUM(J213:J213)</f>
        <v>0.08</v>
      </c>
    </row>
    <row r="215" spans="1:27" x14ac:dyDescent="0.25">
      <c r="B215" s="23" t="s">
        <v>1038</v>
      </c>
      <c r="E215" s="35"/>
      <c r="H215" s="35"/>
      <c r="K215" s="35"/>
    </row>
    <row r="216" spans="1:27" x14ac:dyDescent="0.25">
      <c r="B216" t="s">
        <v>1134</v>
      </c>
      <c r="C216" t="s">
        <v>63</v>
      </c>
      <c r="D216" t="s">
        <v>1135</v>
      </c>
      <c r="E216" s="32">
        <v>1</v>
      </c>
      <c r="G216" t="s">
        <v>1022</v>
      </c>
      <c r="H216" s="33">
        <v>1.48</v>
      </c>
      <c r="I216" t="s">
        <v>1023</v>
      </c>
      <c r="J216" s="34">
        <f>ROUND(E216* H216,2)</f>
        <v>1.48</v>
      </c>
      <c r="K216" s="35"/>
    </row>
    <row r="217" spans="1:27" x14ac:dyDescent="0.25">
      <c r="D217" s="36" t="s">
        <v>1041</v>
      </c>
      <c r="E217" s="35"/>
      <c r="H217" s="35"/>
      <c r="K217" s="33">
        <f>SUM(J216:J216)</f>
        <v>1.48</v>
      </c>
    </row>
    <row r="218" spans="1:27" x14ac:dyDescent="0.25">
      <c r="E218" s="35"/>
      <c r="H218" s="35"/>
      <c r="K218" s="35"/>
    </row>
    <row r="219" spans="1:27" x14ac:dyDescent="0.25">
      <c r="D219" s="36" t="s">
        <v>1029</v>
      </c>
      <c r="E219" s="35"/>
      <c r="H219" s="35">
        <v>1.5</v>
      </c>
      <c r="I219" t="s">
        <v>1030</v>
      </c>
      <c r="J219">
        <f>ROUND(H219/100*K211,2)</f>
        <v>0.02</v>
      </c>
      <c r="K219" s="35"/>
    </row>
    <row r="220" spans="1:27" x14ac:dyDescent="0.25">
      <c r="D220" s="36" t="s">
        <v>1031</v>
      </c>
      <c r="E220" s="35"/>
      <c r="H220" s="35"/>
      <c r="K220" s="37">
        <f>SUM(J208:J219)</f>
        <v>2.7800000000000002</v>
      </c>
    </row>
    <row r="221" spans="1:27" x14ac:dyDescent="0.25">
      <c r="D221" s="36" t="s">
        <v>1032</v>
      </c>
      <c r="E221" s="35"/>
      <c r="H221" s="35">
        <v>3</v>
      </c>
      <c r="I221" t="s">
        <v>1030</v>
      </c>
      <c r="K221" s="33">
        <f>ROUND(H221/100*K220,2)</f>
        <v>0.08</v>
      </c>
    </row>
    <row r="222" spans="1:27" x14ac:dyDescent="0.25">
      <c r="D222" s="36" t="s">
        <v>1033</v>
      </c>
      <c r="E222" s="35"/>
      <c r="H222" s="35"/>
      <c r="K222" s="37">
        <f>SUM(K220:K221)</f>
        <v>2.8600000000000003</v>
      </c>
    </row>
    <row r="224" spans="1:27" ht="45" customHeight="1" x14ac:dyDescent="0.25">
      <c r="A224" s="27" t="s">
        <v>1136</v>
      </c>
      <c r="B224" s="27" t="s">
        <v>65</v>
      </c>
      <c r="C224" s="28" t="s">
        <v>63</v>
      </c>
      <c r="D224" s="7" t="s">
        <v>66</v>
      </c>
      <c r="E224" s="6"/>
      <c r="F224" s="6"/>
      <c r="G224" s="28"/>
      <c r="H224" s="30" t="s">
        <v>1015</v>
      </c>
      <c r="I224" s="5">
        <v>1</v>
      </c>
      <c r="J224" s="4"/>
      <c r="K224" s="31">
        <f>ROUND(K240,2)</f>
        <v>1.74</v>
      </c>
      <c r="L224" s="29" t="s">
        <v>1137</v>
      </c>
      <c r="M224" s="28"/>
      <c r="N224" s="28"/>
      <c r="O224" s="28"/>
      <c r="P224" s="28"/>
      <c r="Q224" s="28"/>
      <c r="R224" s="28"/>
      <c r="S224" s="28"/>
      <c r="T224" s="28"/>
      <c r="U224" s="28"/>
      <c r="V224" s="28"/>
      <c r="W224" s="28"/>
      <c r="X224" s="28"/>
      <c r="Y224" s="28"/>
      <c r="Z224" s="28"/>
      <c r="AA224" s="28"/>
    </row>
    <row r="225" spans="2:11" x14ac:dyDescent="0.25">
      <c r="B225" s="23" t="s">
        <v>1017</v>
      </c>
    </row>
    <row r="226" spans="2:11" x14ac:dyDescent="0.25">
      <c r="B226" t="s">
        <v>1130</v>
      </c>
      <c r="C226" t="s">
        <v>1019</v>
      </c>
      <c r="D226" t="s">
        <v>1131</v>
      </c>
      <c r="E226" s="32">
        <v>1.0500000000000001E-2</v>
      </c>
      <c r="F226" t="s">
        <v>1021</v>
      </c>
      <c r="G226" t="s">
        <v>1022</v>
      </c>
      <c r="H226" s="33">
        <v>25.6</v>
      </c>
      <c r="I226" t="s">
        <v>1023</v>
      </c>
      <c r="J226" s="34">
        <f>ROUND(E226/I224* H226,2)</f>
        <v>0.27</v>
      </c>
      <c r="K226" s="35"/>
    </row>
    <row r="227" spans="2:11" x14ac:dyDescent="0.25">
      <c r="B227" t="s">
        <v>1128</v>
      </c>
      <c r="C227" t="s">
        <v>1019</v>
      </c>
      <c r="D227" t="s">
        <v>1129</v>
      </c>
      <c r="E227" s="32">
        <v>1.0500000000000001E-2</v>
      </c>
      <c r="F227" t="s">
        <v>1021</v>
      </c>
      <c r="G227" t="s">
        <v>1022</v>
      </c>
      <c r="H227" s="33">
        <v>22.21</v>
      </c>
      <c r="I227" t="s">
        <v>1023</v>
      </c>
      <c r="J227" s="34">
        <f>ROUND(E227/I224* H227,2)</f>
        <v>0.23</v>
      </c>
      <c r="K227" s="35"/>
    </row>
    <row r="228" spans="2:11" x14ac:dyDescent="0.25">
      <c r="D228" s="36" t="s">
        <v>1024</v>
      </c>
      <c r="E228" s="35"/>
      <c r="H228" s="35"/>
      <c r="K228" s="33">
        <f>SUM(J226:J227)</f>
        <v>0.5</v>
      </c>
    </row>
    <row r="229" spans="2:11" x14ac:dyDescent="0.25">
      <c r="B229" s="23" t="s">
        <v>1025</v>
      </c>
      <c r="E229" s="35"/>
      <c r="H229" s="35"/>
      <c r="K229" s="35"/>
    </row>
    <row r="230" spans="2:11" x14ac:dyDescent="0.25">
      <c r="B230" t="s">
        <v>1138</v>
      </c>
      <c r="C230" t="s">
        <v>1019</v>
      </c>
      <c r="D230" t="s">
        <v>1139</v>
      </c>
      <c r="E230" s="32">
        <v>1.0500000000000001E-2</v>
      </c>
      <c r="F230" t="s">
        <v>1021</v>
      </c>
      <c r="G230" t="s">
        <v>1022</v>
      </c>
      <c r="H230" s="33">
        <v>7.72</v>
      </c>
      <c r="I230" t="s">
        <v>1023</v>
      </c>
      <c r="J230" s="34">
        <f>ROUND(E230/I224* H230,2)</f>
        <v>0.08</v>
      </c>
      <c r="K230" s="35"/>
    </row>
    <row r="231" spans="2:11" x14ac:dyDescent="0.25">
      <c r="B231" t="s">
        <v>1132</v>
      </c>
      <c r="C231" t="s">
        <v>1019</v>
      </c>
      <c r="D231" t="s">
        <v>1133</v>
      </c>
      <c r="E231" s="32">
        <v>1.0500000000000001E-2</v>
      </c>
      <c r="F231" t="s">
        <v>1021</v>
      </c>
      <c r="G231" t="s">
        <v>1022</v>
      </c>
      <c r="H231" s="33">
        <v>2.46</v>
      </c>
      <c r="I231" t="s">
        <v>1023</v>
      </c>
      <c r="J231" s="34">
        <f>ROUND(E231/I224* H231,2)</f>
        <v>0.03</v>
      </c>
      <c r="K231" s="35"/>
    </row>
    <row r="232" spans="2:11" x14ac:dyDescent="0.25">
      <c r="D232" s="36" t="s">
        <v>1028</v>
      </c>
      <c r="E232" s="35"/>
      <c r="H232" s="35"/>
      <c r="K232" s="33">
        <f>SUM(J230:J231)</f>
        <v>0.11</v>
      </c>
    </row>
    <row r="233" spans="2:11" x14ac:dyDescent="0.25">
      <c r="B233" s="23" t="s">
        <v>1038</v>
      </c>
      <c r="E233" s="35"/>
      <c r="H233" s="35"/>
      <c r="K233" s="35"/>
    </row>
    <row r="234" spans="2:11" x14ac:dyDescent="0.25">
      <c r="B234" t="s">
        <v>1140</v>
      </c>
      <c r="C234" t="s">
        <v>63</v>
      </c>
      <c r="D234" t="s">
        <v>1141</v>
      </c>
      <c r="E234" s="32">
        <v>1</v>
      </c>
      <c r="G234" t="s">
        <v>1022</v>
      </c>
      <c r="H234" s="33">
        <v>1.07</v>
      </c>
      <c r="I234" t="s">
        <v>1023</v>
      </c>
      <c r="J234" s="34">
        <f>ROUND(E234* H234,2)</f>
        <v>1.07</v>
      </c>
      <c r="K234" s="35"/>
    </row>
    <row r="235" spans="2:11" x14ac:dyDescent="0.25">
      <c r="D235" s="36" t="s">
        <v>1041</v>
      </c>
      <c r="E235" s="35"/>
      <c r="H235" s="35"/>
      <c r="K235" s="33">
        <f>SUM(J234:J234)</f>
        <v>1.07</v>
      </c>
    </row>
    <row r="236" spans="2:11" x14ac:dyDescent="0.25">
      <c r="E236" s="35"/>
      <c r="H236" s="35"/>
      <c r="K236" s="35"/>
    </row>
    <row r="237" spans="2:11" x14ac:dyDescent="0.25">
      <c r="D237" s="36" t="s">
        <v>1029</v>
      </c>
      <c r="E237" s="35"/>
      <c r="H237" s="35">
        <v>1.5</v>
      </c>
      <c r="I237" t="s">
        <v>1030</v>
      </c>
      <c r="J237">
        <f>ROUND(H237/100*K228,2)</f>
        <v>0.01</v>
      </c>
      <c r="K237" s="35"/>
    </row>
    <row r="238" spans="2:11" x14ac:dyDescent="0.25">
      <c r="D238" s="36" t="s">
        <v>1031</v>
      </c>
      <c r="E238" s="35"/>
      <c r="H238" s="35"/>
      <c r="K238" s="37">
        <f>SUM(J225:J237)</f>
        <v>1.6900000000000002</v>
      </c>
    </row>
    <row r="239" spans="2:11" x14ac:dyDescent="0.25">
      <c r="D239" s="36" t="s">
        <v>1032</v>
      </c>
      <c r="E239" s="35"/>
      <c r="H239" s="35">
        <v>3</v>
      </c>
      <c r="I239" t="s">
        <v>1030</v>
      </c>
      <c r="K239" s="33">
        <f>ROUND(H239/100*K238,2)</f>
        <v>0.05</v>
      </c>
    </row>
    <row r="240" spans="2:11" x14ac:dyDescent="0.25">
      <c r="D240" s="36" t="s">
        <v>1033</v>
      </c>
      <c r="E240" s="35"/>
      <c r="H240" s="35"/>
      <c r="K240" s="37">
        <f>SUM(K238:K239)</f>
        <v>1.7400000000000002</v>
      </c>
    </row>
    <row r="242" spans="1:27" ht="45" customHeight="1" x14ac:dyDescent="0.25">
      <c r="A242" s="27" t="s">
        <v>1142</v>
      </c>
      <c r="B242" s="27" t="s">
        <v>79</v>
      </c>
      <c r="C242" s="28" t="s">
        <v>17</v>
      </c>
      <c r="D242" s="7" t="s">
        <v>80</v>
      </c>
      <c r="E242" s="6"/>
      <c r="F242" s="6"/>
      <c r="G242" s="28"/>
      <c r="H242" s="30" t="s">
        <v>1015</v>
      </c>
      <c r="I242" s="5">
        <v>1</v>
      </c>
      <c r="J242" s="4"/>
      <c r="K242" s="31">
        <f>ROUND(K259,2)</f>
        <v>26.87</v>
      </c>
      <c r="L242" s="29" t="s">
        <v>1143</v>
      </c>
      <c r="M242" s="28"/>
      <c r="N242" s="28"/>
      <c r="O242" s="28"/>
      <c r="P242" s="28"/>
      <c r="Q242" s="28"/>
      <c r="R242" s="28"/>
      <c r="S242" s="28"/>
      <c r="T242" s="28"/>
      <c r="U242" s="28"/>
      <c r="V242" s="28"/>
      <c r="W242" s="28"/>
      <c r="X242" s="28"/>
      <c r="Y242" s="28"/>
      <c r="Z242" s="28"/>
      <c r="AA242" s="28"/>
    </row>
    <row r="243" spans="1:27" x14ac:dyDescent="0.25">
      <c r="B243" s="23" t="s">
        <v>1017</v>
      </c>
    </row>
    <row r="244" spans="1:27" x14ac:dyDescent="0.25">
      <c r="B244" t="s">
        <v>1096</v>
      </c>
      <c r="C244" t="s">
        <v>1019</v>
      </c>
      <c r="D244" t="s">
        <v>1097</v>
      </c>
      <c r="E244" s="32">
        <v>0.4748</v>
      </c>
      <c r="F244" t="s">
        <v>1021</v>
      </c>
      <c r="G244" t="s">
        <v>1022</v>
      </c>
      <c r="H244" s="33">
        <v>22.21</v>
      </c>
      <c r="I244" t="s">
        <v>1023</v>
      </c>
      <c r="J244" s="34">
        <f>ROUND(E244/I242* H244,2)</f>
        <v>10.55</v>
      </c>
      <c r="K244" s="35"/>
    </row>
    <row r="245" spans="1:27" x14ac:dyDescent="0.25">
      <c r="B245" t="s">
        <v>1094</v>
      </c>
      <c r="C245" t="s">
        <v>1019</v>
      </c>
      <c r="D245" t="s">
        <v>1095</v>
      </c>
      <c r="E245" s="32">
        <v>0.4748</v>
      </c>
      <c r="F245" t="s">
        <v>1021</v>
      </c>
      <c r="G245" t="s">
        <v>1022</v>
      </c>
      <c r="H245" s="33">
        <v>25.19</v>
      </c>
      <c r="I245" t="s">
        <v>1023</v>
      </c>
      <c r="J245" s="34">
        <f>ROUND(E245/I242* H245,2)</f>
        <v>11.96</v>
      </c>
      <c r="K245" s="35"/>
    </row>
    <row r="246" spans="1:27" x14ac:dyDescent="0.25">
      <c r="D246" s="36" t="s">
        <v>1024</v>
      </c>
      <c r="E246" s="35"/>
      <c r="H246" s="35"/>
      <c r="K246" s="33">
        <f>SUM(J244:J245)</f>
        <v>22.51</v>
      </c>
    </row>
    <row r="247" spans="1:27" x14ac:dyDescent="0.25">
      <c r="B247" s="23" t="s">
        <v>1038</v>
      </c>
      <c r="E247" s="35"/>
      <c r="H247" s="35"/>
      <c r="K247" s="35"/>
    </row>
    <row r="248" spans="1:27" x14ac:dyDescent="0.25">
      <c r="B248" t="s">
        <v>1107</v>
      </c>
      <c r="C248" t="s">
        <v>20</v>
      </c>
      <c r="D248" t="s">
        <v>1108</v>
      </c>
      <c r="E248" s="32">
        <v>1.9E-3</v>
      </c>
      <c r="G248" t="s">
        <v>1022</v>
      </c>
      <c r="H248" s="33">
        <v>280.89</v>
      </c>
      <c r="I248" t="s">
        <v>1023</v>
      </c>
      <c r="J248" s="34">
        <f t="shared" ref="J248:J253" si="2">ROUND(E248* H248,2)</f>
        <v>0.53</v>
      </c>
      <c r="K248" s="35"/>
    </row>
    <row r="249" spans="1:27" x14ac:dyDescent="0.25">
      <c r="B249" t="s">
        <v>1098</v>
      </c>
      <c r="C249" t="s">
        <v>63</v>
      </c>
      <c r="D249" t="s">
        <v>1099</v>
      </c>
      <c r="E249" s="32">
        <v>0.1007</v>
      </c>
      <c r="G249" t="s">
        <v>1022</v>
      </c>
      <c r="H249" s="33">
        <v>1.45</v>
      </c>
      <c r="I249" t="s">
        <v>1023</v>
      </c>
      <c r="J249" s="34">
        <f t="shared" si="2"/>
        <v>0.15</v>
      </c>
      <c r="K249" s="35"/>
    </row>
    <row r="250" spans="1:27" x14ac:dyDescent="0.25">
      <c r="B250" t="s">
        <v>1109</v>
      </c>
      <c r="C250" t="s">
        <v>119</v>
      </c>
      <c r="D250" t="s">
        <v>1110</v>
      </c>
      <c r="E250" s="32">
        <v>0.99</v>
      </c>
      <c r="G250" t="s">
        <v>1022</v>
      </c>
      <c r="H250" s="33">
        <v>0.35</v>
      </c>
      <c r="I250" t="s">
        <v>1023</v>
      </c>
      <c r="J250" s="34">
        <f t="shared" si="2"/>
        <v>0.35</v>
      </c>
      <c r="K250" s="35"/>
    </row>
    <row r="251" spans="1:27" x14ac:dyDescent="0.25">
      <c r="B251" t="s">
        <v>1144</v>
      </c>
      <c r="C251" t="s">
        <v>17</v>
      </c>
      <c r="D251" t="s">
        <v>1145</v>
      </c>
      <c r="E251" s="32">
        <v>1.1000000000000001</v>
      </c>
      <c r="G251" t="s">
        <v>1022</v>
      </c>
      <c r="H251" s="33">
        <v>1.76</v>
      </c>
      <c r="I251" t="s">
        <v>1023</v>
      </c>
      <c r="J251" s="34">
        <f t="shared" si="2"/>
        <v>1.94</v>
      </c>
      <c r="K251" s="35"/>
    </row>
    <row r="252" spans="1:27" x14ac:dyDescent="0.25">
      <c r="B252" t="s">
        <v>1104</v>
      </c>
      <c r="C252" t="s">
        <v>1105</v>
      </c>
      <c r="D252" t="s">
        <v>1106</v>
      </c>
      <c r="E252" s="32">
        <v>0.04</v>
      </c>
      <c r="G252" t="s">
        <v>1022</v>
      </c>
      <c r="H252" s="33">
        <v>2.08</v>
      </c>
      <c r="I252" t="s">
        <v>1023</v>
      </c>
      <c r="J252" s="34">
        <f t="shared" si="2"/>
        <v>0.08</v>
      </c>
      <c r="K252" s="35"/>
    </row>
    <row r="253" spans="1:27" x14ac:dyDescent="0.25">
      <c r="B253" t="s">
        <v>1123</v>
      </c>
      <c r="C253" t="s">
        <v>1124</v>
      </c>
      <c r="D253" t="s">
        <v>1125</v>
      </c>
      <c r="E253" s="32">
        <v>1.5100000000000001E-2</v>
      </c>
      <c r="G253" t="s">
        <v>1022</v>
      </c>
      <c r="H253" s="33">
        <v>12.31</v>
      </c>
      <c r="I253" t="s">
        <v>1023</v>
      </c>
      <c r="J253" s="34">
        <f t="shared" si="2"/>
        <v>0.19</v>
      </c>
      <c r="K253" s="35"/>
    </row>
    <row r="254" spans="1:27" x14ac:dyDescent="0.25">
      <c r="D254" s="36" t="s">
        <v>1041</v>
      </c>
      <c r="E254" s="35"/>
      <c r="H254" s="35"/>
      <c r="K254" s="33">
        <f>SUM(J248:J253)</f>
        <v>3.2399999999999998</v>
      </c>
    </row>
    <row r="255" spans="1:27" x14ac:dyDescent="0.25">
      <c r="E255" s="35"/>
      <c r="H255" s="35"/>
      <c r="K255" s="35"/>
    </row>
    <row r="256" spans="1:27" x14ac:dyDescent="0.25">
      <c r="D256" s="36" t="s">
        <v>1029</v>
      </c>
      <c r="E256" s="35"/>
      <c r="H256" s="35">
        <v>1.5</v>
      </c>
      <c r="I256" t="s">
        <v>1030</v>
      </c>
      <c r="J256">
        <f>ROUND(H256/100*K246,2)</f>
        <v>0.34</v>
      </c>
      <c r="K256" s="35"/>
    </row>
    <row r="257" spans="1:27" x14ac:dyDescent="0.25">
      <c r="D257" s="36" t="s">
        <v>1031</v>
      </c>
      <c r="E257" s="35"/>
      <c r="H257" s="35"/>
      <c r="K257" s="37">
        <f>SUM(J243:J256)</f>
        <v>26.090000000000003</v>
      </c>
    </row>
    <row r="258" spans="1:27" x14ac:dyDescent="0.25">
      <c r="D258" s="36" t="s">
        <v>1032</v>
      </c>
      <c r="E258" s="35"/>
      <c r="H258" s="35">
        <v>3</v>
      </c>
      <c r="I258" t="s">
        <v>1030</v>
      </c>
      <c r="K258" s="33">
        <f>ROUND(H258/100*K257,2)</f>
        <v>0.78</v>
      </c>
    </row>
    <row r="259" spans="1:27" x14ac:dyDescent="0.25">
      <c r="D259" s="36" t="s">
        <v>1033</v>
      </c>
      <c r="E259" s="35"/>
      <c r="H259" s="35"/>
      <c r="K259" s="37">
        <f>SUM(K257:K258)</f>
        <v>26.870000000000005</v>
      </c>
    </row>
    <row r="261" spans="1:27" ht="45" customHeight="1" x14ac:dyDescent="0.25">
      <c r="A261" s="27" t="s">
        <v>1146</v>
      </c>
      <c r="B261" s="27" t="s">
        <v>69</v>
      </c>
      <c r="C261" s="28" t="s">
        <v>20</v>
      </c>
      <c r="D261" s="7" t="s">
        <v>70</v>
      </c>
      <c r="E261" s="6"/>
      <c r="F261" s="6"/>
      <c r="G261" s="28"/>
      <c r="H261" s="30" t="s">
        <v>1015</v>
      </c>
      <c r="I261" s="5">
        <v>1</v>
      </c>
      <c r="J261" s="4"/>
      <c r="K261" s="31">
        <f>ROUND(K276,2)</f>
        <v>135.33000000000001</v>
      </c>
      <c r="L261" s="29" t="s">
        <v>1147</v>
      </c>
      <c r="M261" s="28"/>
      <c r="N261" s="28"/>
      <c r="O261" s="28"/>
      <c r="P261" s="28"/>
      <c r="Q261" s="28"/>
      <c r="R261" s="28"/>
      <c r="S261" s="28"/>
      <c r="T261" s="28"/>
      <c r="U261" s="28"/>
      <c r="V261" s="28"/>
      <c r="W261" s="28"/>
      <c r="X261" s="28"/>
      <c r="Y261" s="28"/>
      <c r="Z261" s="28"/>
      <c r="AA261" s="28"/>
    </row>
    <row r="262" spans="1:27" x14ac:dyDescent="0.25">
      <c r="B262" s="23" t="s">
        <v>1017</v>
      </c>
    </row>
    <row r="263" spans="1:27" x14ac:dyDescent="0.25">
      <c r="B263" t="s">
        <v>1044</v>
      </c>
      <c r="C263" t="s">
        <v>1019</v>
      </c>
      <c r="D263" t="s">
        <v>1045</v>
      </c>
      <c r="E263" s="32">
        <v>0.33410000000000001</v>
      </c>
      <c r="F263" t="s">
        <v>1021</v>
      </c>
      <c r="G263" t="s">
        <v>1022</v>
      </c>
      <c r="H263" s="33">
        <v>25.19</v>
      </c>
      <c r="I263" t="s">
        <v>1023</v>
      </c>
      <c r="J263" s="34">
        <f>ROUND(E263/I261* H263,2)</f>
        <v>8.42</v>
      </c>
      <c r="K263" s="35"/>
    </row>
    <row r="264" spans="1:27" x14ac:dyDescent="0.25">
      <c r="B264" t="s">
        <v>1018</v>
      </c>
      <c r="C264" t="s">
        <v>1019</v>
      </c>
      <c r="D264" t="s">
        <v>1020</v>
      </c>
      <c r="E264" s="32">
        <v>0.14069999999999999</v>
      </c>
      <c r="F264" t="s">
        <v>1021</v>
      </c>
      <c r="G264" t="s">
        <v>1022</v>
      </c>
      <c r="H264" s="33">
        <v>19.95</v>
      </c>
      <c r="I264" t="s">
        <v>1023</v>
      </c>
      <c r="J264" s="34">
        <f>ROUND(E264/I261* H264,2)</f>
        <v>2.81</v>
      </c>
      <c r="K264" s="35"/>
    </row>
    <row r="265" spans="1:27" x14ac:dyDescent="0.25">
      <c r="D265" s="36" t="s">
        <v>1024</v>
      </c>
      <c r="E265" s="35"/>
      <c r="H265" s="35"/>
      <c r="K265" s="33">
        <f>SUM(J263:J264)</f>
        <v>11.23</v>
      </c>
    </row>
    <row r="266" spans="1:27" x14ac:dyDescent="0.25">
      <c r="B266" s="23" t="s">
        <v>1025</v>
      </c>
      <c r="E266" s="35"/>
      <c r="H266" s="35"/>
      <c r="K266" s="35"/>
    </row>
    <row r="267" spans="1:27" x14ac:dyDescent="0.25">
      <c r="B267" t="s">
        <v>1050</v>
      </c>
      <c r="C267" t="s">
        <v>1019</v>
      </c>
      <c r="D267" t="s">
        <v>1051</v>
      </c>
      <c r="E267" s="32">
        <v>8.7800000000000003E-2</v>
      </c>
      <c r="F267" t="s">
        <v>1021</v>
      </c>
      <c r="G267" t="s">
        <v>1022</v>
      </c>
      <c r="H267" s="33">
        <v>133.27000000000001</v>
      </c>
      <c r="I267" t="s">
        <v>1023</v>
      </c>
      <c r="J267" s="34">
        <f>ROUND(E267/I261* H267,2)</f>
        <v>11.7</v>
      </c>
      <c r="K267" s="35"/>
    </row>
    <row r="268" spans="1:27" x14ac:dyDescent="0.25">
      <c r="D268" s="36" t="s">
        <v>1028</v>
      </c>
      <c r="E268" s="35"/>
      <c r="H268" s="35"/>
      <c r="K268" s="33">
        <f>SUM(J267:J267)</f>
        <v>11.7</v>
      </c>
    </row>
    <row r="269" spans="1:27" x14ac:dyDescent="0.25">
      <c r="B269" s="23" t="s">
        <v>1038</v>
      </c>
      <c r="E269" s="35"/>
      <c r="H269" s="35"/>
      <c r="K269" s="35"/>
    </row>
    <row r="270" spans="1:27" x14ac:dyDescent="0.25">
      <c r="B270" t="s">
        <v>1052</v>
      </c>
      <c r="C270" t="s">
        <v>20</v>
      </c>
      <c r="D270" t="s">
        <v>1053</v>
      </c>
      <c r="E270" s="32">
        <v>1.05</v>
      </c>
      <c r="G270" t="s">
        <v>1022</v>
      </c>
      <c r="H270" s="33">
        <v>103.13</v>
      </c>
      <c r="I270" t="s">
        <v>1023</v>
      </c>
      <c r="J270" s="34">
        <f>ROUND(E270* H270,2)</f>
        <v>108.29</v>
      </c>
      <c r="K270" s="35"/>
    </row>
    <row r="271" spans="1:27" x14ac:dyDescent="0.25">
      <c r="D271" s="36" t="s">
        <v>1041</v>
      </c>
      <c r="E271" s="35"/>
      <c r="H271" s="35"/>
      <c r="K271" s="33">
        <f>SUM(J270:J270)</f>
        <v>108.29</v>
      </c>
    </row>
    <row r="272" spans="1:27" x14ac:dyDescent="0.25">
      <c r="E272" s="35"/>
      <c r="H272" s="35"/>
      <c r="K272" s="35"/>
    </row>
    <row r="273" spans="1:27" x14ac:dyDescent="0.25">
      <c r="D273" s="36" t="s">
        <v>1029</v>
      </c>
      <c r="E273" s="35"/>
      <c r="H273" s="35">
        <v>1.5</v>
      </c>
      <c r="I273" t="s">
        <v>1030</v>
      </c>
      <c r="J273">
        <f>ROUND(H273/100*K265,2)</f>
        <v>0.17</v>
      </c>
      <c r="K273" s="35"/>
    </row>
    <row r="274" spans="1:27" x14ac:dyDescent="0.25">
      <c r="D274" s="36" t="s">
        <v>1031</v>
      </c>
      <c r="E274" s="35"/>
      <c r="H274" s="35"/>
      <c r="K274" s="37">
        <f>SUM(J262:J273)</f>
        <v>131.38999999999999</v>
      </c>
    </row>
    <row r="275" spans="1:27" x14ac:dyDescent="0.25">
      <c r="D275" s="36" t="s">
        <v>1032</v>
      </c>
      <c r="E275" s="35"/>
      <c r="H275" s="35">
        <v>3</v>
      </c>
      <c r="I275" t="s">
        <v>1030</v>
      </c>
      <c r="K275" s="33">
        <f>ROUND(H275/100*K274,2)</f>
        <v>3.94</v>
      </c>
    </row>
    <row r="276" spans="1:27" x14ac:dyDescent="0.25">
      <c r="D276" s="36" t="s">
        <v>1033</v>
      </c>
      <c r="E276" s="35"/>
      <c r="H276" s="35"/>
      <c r="K276" s="37">
        <f>SUM(K274:K275)</f>
        <v>135.32999999999998</v>
      </c>
    </row>
    <row r="278" spans="1:27" ht="45" customHeight="1" x14ac:dyDescent="0.25">
      <c r="A278" s="27" t="s">
        <v>1148</v>
      </c>
      <c r="B278" s="27" t="s">
        <v>77</v>
      </c>
      <c r="C278" s="28" t="s">
        <v>17</v>
      </c>
      <c r="D278" s="7" t="s">
        <v>78</v>
      </c>
      <c r="E278" s="6"/>
      <c r="F278" s="6"/>
      <c r="G278" s="28"/>
      <c r="H278" s="30" t="s">
        <v>1015</v>
      </c>
      <c r="I278" s="5">
        <v>1</v>
      </c>
      <c r="J278" s="4"/>
      <c r="K278" s="31">
        <f>ROUND(K293,2)</f>
        <v>19.2</v>
      </c>
      <c r="L278" s="29" t="s">
        <v>1149</v>
      </c>
      <c r="M278" s="28"/>
      <c r="N278" s="28"/>
      <c r="O278" s="28"/>
      <c r="P278" s="28"/>
      <c r="Q278" s="28"/>
      <c r="R278" s="28"/>
      <c r="S278" s="28"/>
      <c r="T278" s="28"/>
      <c r="U278" s="28"/>
      <c r="V278" s="28"/>
      <c r="W278" s="28"/>
      <c r="X278" s="28"/>
      <c r="Y278" s="28"/>
      <c r="Z278" s="28"/>
      <c r="AA278" s="28"/>
    </row>
    <row r="279" spans="1:27" x14ac:dyDescent="0.25">
      <c r="B279" s="23" t="s">
        <v>1017</v>
      </c>
    </row>
    <row r="280" spans="1:27" x14ac:dyDescent="0.25">
      <c r="B280" t="s">
        <v>1094</v>
      </c>
      <c r="C280" t="s">
        <v>1019</v>
      </c>
      <c r="D280" t="s">
        <v>1095</v>
      </c>
      <c r="E280" s="32">
        <v>0.30769999999999997</v>
      </c>
      <c r="F280" t="s">
        <v>1021</v>
      </c>
      <c r="G280" t="s">
        <v>1022</v>
      </c>
      <c r="H280" s="33">
        <v>25.19</v>
      </c>
      <c r="I280" t="s">
        <v>1023</v>
      </c>
      <c r="J280" s="34">
        <f>ROUND(E280/I278* H280,2)</f>
        <v>7.75</v>
      </c>
      <c r="K280" s="35"/>
    </row>
    <row r="281" spans="1:27" x14ac:dyDescent="0.25">
      <c r="B281" t="s">
        <v>1096</v>
      </c>
      <c r="C281" t="s">
        <v>1019</v>
      </c>
      <c r="D281" t="s">
        <v>1097</v>
      </c>
      <c r="E281" s="32">
        <v>0.35170000000000001</v>
      </c>
      <c r="F281" t="s">
        <v>1021</v>
      </c>
      <c r="G281" t="s">
        <v>1022</v>
      </c>
      <c r="H281" s="33">
        <v>22.21</v>
      </c>
      <c r="I281" t="s">
        <v>1023</v>
      </c>
      <c r="J281" s="34">
        <f>ROUND(E281/I278* H281,2)</f>
        <v>7.81</v>
      </c>
      <c r="K281" s="35"/>
    </row>
    <row r="282" spans="1:27" x14ac:dyDescent="0.25">
      <c r="D282" s="36" t="s">
        <v>1024</v>
      </c>
      <c r="E282" s="35"/>
      <c r="H282" s="35"/>
      <c r="K282" s="33">
        <f>SUM(J280:J281)</f>
        <v>15.559999999999999</v>
      </c>
    </row>
    <row r="283" spans="1:27" x14ac:dyDescent="0.25">
      <c r="B283" s="23" t="s">
        <v>1038</v>
      </c>
      <c r="E283" s="35"/>
      <c r="H283" s="35"/>
      <c r="K283" s="35"/>
    </row>
    <row r="284" spans="1:27" x14ac:dyDescent="0.25">
      <c r="B284" t="s">
        <v>1150</v>
      </c>
      <c r="C284" t="s">
        <v>17</v>
      </c>
      <c r="D284" t="s">
        <v>1151</v>
      </c>
      <c r="E284" s="32">
        <v>1.1499999999999999</v>
      </c>
      <c r="G284" t="s">
        <v>1022</v>
      </c>
      <c r="H284" s="33">
        <v>2</v>
      </c>
      <c r="I284" t="s">
        <v>1023</v>
      </c>
      <c r="J284" s="34">
        <f>ROUND(E284* H284,2)</f>
        <v>2.2999999999999998</v>
      </c>
      <c r="K284" s="35"/>
    </row>
    <row r="285" spans="1:27" x14ac:dyDescent="0.25">
      <c r="B285" t="s">
        <v>1123</v>
      </c>
      <c r="C285" t="s">
        <v>1124</v>
      </c>
      <c r="D285" t="s">
        <v>1125</v>
      </c>
      <c r="E285" s="32">
        <v>1.0999999999999999E-2</v>
      </c>
      <c r="G285" t="s">
        <v>1022</v>
      </c>
      <c r="H285" s="33">
        <v>12.31</v>
      </c>
      <c r="I285" t="s">
        <v>1023</v>
      </c>
      <c r="J285" s="34">
        <f>ROUND(E285* H285,2)</f>
        <v>0.14000000000000001</v>
      </c>
      <c r="K285" s="35"/>
    </row>
    <row r="286" spans="1:27" x14ac:dyDescent="0.25">
      <c r="B286" t="s">
        <v>1152</v>
      </c>
      <c r="C286" t="s">
        <v>27</v>
      </c>
      <c r="D286" t="s">
        <v>1153</v>
      </c>
      <c r="E286" s="32">
        <v>1</v>
      </c>
      <c r="G286" t="s">
        <v>1022</v>
      </c>
      <c r="H286" s="33">
        <v>0.2</v>
      </c>
      <c r="I286" t="s">
        <v>1023</v>
      </c>
      <c r="J286" s="34">
        <f>ROUND(E286* H286,2)</f>
        <v>0.2</v>
      </c>
      <c r="K286" s="35"/>
    </row>
    <row r="287" spans="1:27" x14ac:dyDescent="0.25">
      <c r="B287" t="s">
        <v>1104</v>
      </c>
      <c r="C287" t="s">
        <v>1105</v>
      </c>
      <c r="D287" t="s">
        <v>1106</v>
      </c>
      <c r="E287" s="32">
        <v>0.1</v>
      </c>
      <c r="G287" t="s">
        <v>1022</v>
      </c>
      <c r="H287" s="33">
        <v>2.08</v>
      </c>
      <c r="I287" t="s">
        <v>1023</v>
      </c>
      <c r="J287" s="34">
        <f>ROUND(E287* H287,2)</f>
        <v>0.21</v>
      </c>
      <c r="K287" s="35"/>
    </row>
    <row r="288" spans="1:27" x14ac:dyDescent="0.25">
      <c r="D288" s="36" t="s">
        <v>1041</v>
      </c>
      <c r="E288" s="35"/>
      <c r="H288" s="35"/>
      <c r="K288" s="33">
        <f>SUM(J284:J287)</f>
        <v>2.85</v>
      </c>
    </row>
    <row r="289" spans="1:27" x14ac:dyDescent="0.25">
      <c r="E289" s="35"/>
      <c r="H289" s="35"/>
      <c r="K289" s="35"/>
    </row>
    <row r="290" spans="1:27" x14ac:dyDescent="0.25">
      <c r="D290" s="36" t="s">
        <v>1029</v>
      </c>
      <c r="E290" s="35"/>
      <c r="H290" s="35">
        <v>1.5</v>
      </c>
      <c r="I290" t="s">
        <v>1030</v>
      </c>
      <c r="J290">
        <f>ROUND(H290/100*K282,2)</f>
        <v>0.23</v>
      </c>
      <c r="K290" s="35"/>
    </row>
    <row r="291" spans="1:27" x14ac:dyDescent="0.25">
      <c r="D291" s="36" t="s">
        <v>1031</v>
      </c>
      <c r="E291" s="35"/>
      <c r="H291" s="35"/>
      <c r="K291" s="37">
        <f>SUM(J279:J290)</f>
        <v>18.64</v>
      </c>
    </row>
    <row r="292" spans="1:27" x14ac:dyDescent="0.25">
      <c r="D292" s="36" t="s">
        <v>1032</v>
      </c>
      <c r="E292" s="35"/>
      <c r="H292" s="35">
        <v>3</v>
      </c>
      <c r="I292" t="s">
        <v>1030</v>
      </c>
      <c r="K292" s="33">
        <f>ROUND(H292/100*K291,2)</f>
        <v>0.56000000000000005</v>
      </c>
    </row>
    <row r="293" spans="1:27" x14ac:dyDescent="0.25">
      <c r="D293" s="36" t="s">
        <v>1033</v>
      </c>
      <c r="E293" s="35"/>
      <c r="H293" s="35"/>
      <c r="K293" s="37">
        <f>SUM(K291:K292)</f>
        <v>19.2</v>
      </c>
    </row>
    <row r="295" spans="1:27" ht="45" customHeight="1" x14ac:dyDescent="0.25">
      <c r="A295" s="27" t="s">
        <v>1154</v>
      </c>
      <c r="B295" s="27" t="s">
        <v>67</v>
      </c>
      <c r="C295" s="28" t="s">
        <v>17</v>
      </c>
      <c r="D295" s="7" t="s">
        <v>68</v>
      </c>
      <c r="E295" s="6"/>
      <c r="F295" s="6"/>
      <c r="G295" s="28"/>
      <c r="H295" s="30" t="s">
        <v>1015</v>
      </c>
      <c r="I295" s="5">
        <v>1</v>
      </c>
      <c r="J295" s="4"/>
      <c r="K295" s="31">
        <f>ROUND(K310,2)</f>
        <v>10.35</v>
      </c>
      <c r="L295" s="29" t="s">
        <v>1155</v>
      </c>
      <c r="M295" s="28"/>
      <c r="N295" s="28"/>
      <c r="O295" s="28"/>
      <c r="P295" s="28"/>
      <c r="Q295" s="28"/>
      <c r="R295" s="28"/>
      <c r="S295" s="28"/>
      <c r="T295" s="28"/>
      <c r="U295" s="28"/>
      <c r="V295" s="28"/>
      <c r="W295" s="28"/>
      <c r="X295" s="28"/>
      <c r="Y295" s="28"/>
      <c r="Z295" s="28"/>
      <c r="AA295" s="28"/>
    </row>
    <row r="296" spans="1:27" x14ac:dyDescent="0.25">
      <c r="B296" s="23" t="s">
        <v>1017</v>
      </c>
    </row>
    <row r="297" spans="1:27" x14ac:dyDescent="0.25">
      <c r="B297" t="s">
        <v>1156</v>
      </c>
      <c r="C297" t="s">
        <v>1019</v>
      </c>
      <c r="D297" t="s">
        <v>1157</v>
      </c>
      <c r="E297" s="32">
        <v>8.7800000000000003E-2</v>
      </c>
      <c r="F297" t="s">
        <v>1021</v>
      </c>
      <c r="G297" t="s">
        <v>1022</v>
      </c>
      <c r="H297" s="33">
        <v>25.19</v>
      </c>
      <c r="I297" t="s">
        <v>1023</v>
      </c>
      <c r="J297" s="34">
        <f>ROUND(E297/I295* H297,2)</f>
        <v>2.21</v>
      </c>
      <c r="K297" s="35"/>
    </row>
    <row r="298" spans="1:27" x14ac:dyDescent="0.25">
      <c r="B298" t="s">
        <v>1158</v>
      </c>
      <c r="C298" t="s">
        <v>1019</v>
      </c>
      <c r="D298" t="s">
        <v>1159</v>
      </c>
      <c r="E298" s="32">
        <v>4.3999999999999997E-2</v>
      </c>
      <c r="F298" t="s">
        <v>1021</v>
      </c>
      <c r="G298" t="s">
        <v>1022</v>
      </c>
      <c r="H298" s="33">
        <v>22.21</v>
      </c>
      <c r="I298" t="s">
        <v>1023</v>
      </c>
      <c r="J298" s="34">
        <f>ROUND(E298/I295* H298,2)</f>
        <v>0.98</v>
      </c>
      <c r="K298" s="35"/>
    </row>
    <row r="299" spans="1:27" x14ac:dyDescent="0.25">
      <c r="D299" s="36" t="s">
        <v>1024</v>
      </c>
      <c r="E299" s="35"/>
      <c r="H299" s="35"/>
      <c r="K299" s="33">
        <f>SUM(J297:J298)</f>
        <v>3.19</v>
      </c>
    </row>
    <row r="300" spans="1:27" x14ac:dyDescent="0.25">
      <c r="B300" s="23" t="s">
        <v>1025</v>
      </c>
      <c r="E300" s="35"/>
      <c r="H300" s="35"/>
      <c r="K300" s="35"/>
    </row>
    <row r="301" spans="1:27" x14ac:dyDescent="0.25">
      <c r="B301" t="s">
        <v>1160</v>
      </c>
      <c r="C301" t="s">
        <v>1019</v>
      </c>
      <c r="D301" t="s">
        <v>1161</v>
      </c>
      <c r="E301" s="32">
        <v>8.7800000000000003E-2</v>
      </c>
      <c r="F301" t="s">
        <v>1021</v>
      </c>
      <c r="G301" t="s">
        <v>1022</v>
      </c>
      <c r="H301" s="33">
        <v>4.37</v>
      </c>
      <c r="I301" t="s">
        <v>1023</v>
      </c>
      <c r="J301" s="34">
        <f>ROUND(E301/I295* H301,2)</f>
        <v>0.38</v>
      </c>
      <c r="K301" s="35"/>
    </row>
    <row r="302" spans="1:27" x14ac:dyDescent="0.25">
      <c r="D302" s="36" t="s">
        <v>1028</v>
      </c>
      <c r="E302" s="35"/>
      <c r="H302" s="35"/>
      <c r="K302" s="33">
        <f>SUM(J301:J301)</f>
        <v>0.38</v>
      </c>
    </row>
    <row r="303" spans="1:27" x14ac:dyDescent="0.25">
      <c r="B303" s="23" t="s">
        <v>1038</v>
      </c>
      <c r="E303" s="35"/>
      <c r="H303" s="35"/>
      <c r="K303" s="35"/>
    </row>
    <row r="304" spans="1:27" x14ac:dyDescent="0.25">
      <c r="B304" t="s">
        <v>1162</v>
      </c>
      <c r="C304" t="s">
        <v>63</v>
      </c>
      <c r="D304" t="s">
        <v>1163</v>
      </c>
      <c r="E304" s="32">
        <v>18.36</v>
      </c>
      <c r="G304" t="s">
        <v>1022</v>
      </c>
      <c r="H304" s="33">
        <v>0.35</v>
      </c>
      <c r="I304" t="s">
        <v>1023</v>
      </c>
      <c r="J304" s="34">
        <f>ROUND(E304* H304,2)</f>
        <v>6.43</v>
      </c>
      <c r="K304" s="35"/>
    </row>
    <row r="305" spans="1:27" x14ac:dyDescent="0.25">
      <c r="D305" s="36" t="s">
        <v>1041</v>
      </c>
      <c r="E305" s="35"/>
      <c r="H305" s="35"/>
      <c r="K305" s="33">
        <f>SUM(J304:J304)</f>
        <v>6.43</v>
      </c>
    </row>
    <row r="306" spans="1:27" x14ac:dyDescent="0.25">
      <c r="E306" s="35"/>
      <c r="H306" s="35"/>
      <c r="K306" s="35"/>
    </row>
    <row r="307" spans="1:27" x14ac:dyDescent="0.25">
      <c r="D307" s="36" t="s">
        <v>1029</v>
      </c>
      <c r="E307" s="35"/>
      <c r="H307" s="35">
        <v>1.5</v>
      </c>
      <c r="I307" t="s">
        <v>1030</v>
      </c>
      <c r="J307">
        <f>ROUND(H307/100*K299,2)</f>
        <v>0.05</v>
      </c>
      <c r="K307" s="35"/>
    </row>
    <row r="308" spans="1:27" x14ac:dyDescent="0.25">
      <c r="D308" s="36" t="s">
        <v>1031</v>
      </c>
      <c r="E308" s="35"/>
      <c r="H308" s="35"/>
      <c r="K308" s="37">
        <f>SUM(J296:J307)</f>
        <v>10.050000000000001</v>
      </c>
    </row>
    <row r="309" spans="1:27" x14ac:dyDescent="0.25">
      <c r="D309" s="36" t="s">
        <v>1032</v>
      </c>
      <c r="E309" s="35"/>
      <c r="H309" s="35">
        <v>3</v>
      </c>
      <c r="I309" t="s">
        <v>1030</v>
      </c>
      <c r="K309" s="33">
        <f>ROUND(H309/100*K308,2)</f>
        <v>0.3</v>
      </c>
    </row>
    <row r="310" spans="1:27" x14ac:dyDescent="0.25">
      <c r="D310" s="36" t="s">
        <v>1033</v>
      </c>
      <c r="E310" s="35"/>
      <c r="H310" s="35"/>
      <c r="K310" s="37">
        <f>SUM(K308:K309)</f>
        <v>10.350000000000001</v>
      </c>
    </row>
    <row r="312" spans="1:27" ht="45" customHeight="1" x14ac:dyDescent="0.25">
      <c r="A312" s="27" t="s">
        <v>1164</v>
      </c>
      <c r="B312" s="27" t="s">
        <v>266</v>
      </c>
      <c r="C312" s="28" t="s">
        <v>27</v>
      </c>
      <c r="D312" s="7" t="s">
        <v>267</v>
      </c>
      <c r="E312" s="6"/>
      <c r="F312" s="6"/>
      <c r="G312" s="28"/>
      <c r="H312" s="30" t="s">
        <v>1015</v>
      </c>
      <c r="I312" s="5">
        <v>1</v>
      </c>
      <c r="J312" s="4"/>
      <c r="K312" s="31">
        <v>4965.8999999999996</v>
      </c>
      <c r="L312" s="29" t="s">
        <v>1165</v>
      </c>
      <c r="M312" s="28"/>
      <c r="N312" s="28"/>
      <c r="O312" s="28"/>
      <c r="P312" s="28"/>
      <c r="Q312" s="28"/>
      <c r="R312" s="28"/>
      <c r="S312" s="28"/>
      <c r="T312" s="28"/>
      <c r="U312" s="28"/>
      <c r="V312" s="28"/>
      <c r="W312" s="28"/>
      <c r="X312" s="28"/>
      <c r="Y312" s="28"/>
      <c r="Z312" s="28"/>
      <c r="AA312" s="28"/>
    </row>
    <row r="313" spans="1:27" ht="45" customHeight="1" x14ac:dyDescent="0.25">
      <c r="A313" s="27" t="s">
        <v>1166</v>
      </c>
      <c r="B313" s="27" t="s">
        <v>999</v>
      </c>
      <c r="C313" s="28" t="s">
        <v>27</v>
      </c>
      <c r="D313" s="7" t="s">
        <v>267</v>
      </c>
      <c r="E313" s="6"/>
      <c r="F313" s="6"/>
      <c r="G313" s="28"/>
      <c r="H313" s="30" t="s">
        <v>1015</v>
      </c>
      <c r="I313" s="5">
        <v>1</v>
      </c>
      <c r="J313" s="4"/>
      <c r="K313" s="31">
        <v>5150</v>
      </c>
      <c r="L313" s="29" t="s">
        <v>1165</v>
      </c>
      <c r="M313" s="28"/>
      <c r="N313" s="28"/>
      <c r="O313" s="28"/>
      <c r="P313" s="28"/>
      <c r="Q313" s="28"/>
      <c r="R313" s="28"/>
      <c r="S313" s="28"/>
      <c r="T313" s="28"/>
      <c r="U313" s="28"/>
      <c r="V313" s="28"/>
      <c r="W313" s="28"/>
      <c r="X313" s="28"/>
      <c r="Y313" s="28"/>
      <c r="Z313" s="28"/>
      <c r="AA313" s="28"/>
    </row>
    <row r="314" spans="1:27" ht="45" customHeight="1" x14ac:dyDescent="0.25">
      <c r="A314" s="27" t="s">
        <v>1167</v>
      </c>
      <c r="B314" s="27" t="s">
        <v>290</v>
      </c>
      <c r="C314" s="28" t="s">
        <v>17</v>
      </c>
      <c r="D314" s="7" t="s">
        <v>291</v>
      </c>
      <c r="E314" s="6"/>
      <c r="F314" s="6"/>
      <c r="G314" s="28"/>
      <c r="H314" s="30" t="s">
        <v>1015</v>
      </c>
      <c r="I314" s="5">
        <v>1</v>
      </c>
      <c r="J314" s="4"/>
      <c r="K314" s="31">
        <f>ROUND(K331,2)</f>
        <v>17.559999999999999</v>
      </c>
      <c r="L314" s="29" t="s">
        <v>1168</v>
      </c>
      <c r="M314" s="28"/>
      <c r="N314" s="28"/>
      <c r="O314" s="28"/>
      <c r="P314" s="28"/>
      <c r="Q314" s="28"/>
      <c r="R314" s="28"/>
      <c r="S314" s="28"/>
      <c r="T314" s="28"/>
      <c r="U314" s="28"/>
      <c r="V314" s="28"/>
      <c r="W314" s="28"/>
      <c r="X314" s="28"/>
      <c r="Y314" s="28"/>
      <c r="Z314" s="28"/>
      <c r="AA314" s="28"/>
    </row>
    <row r="315" spans="1:27" x14ac:dyDescent="0.25">
      <c r="B315" s="23" t="s">
        <v>1017</v>
      </c>
    </row>
    <row r="316" spans="1:27" x14ac:dyDescent="0.25">
      <c r="B316" t="s">
        <v>1094</v>
      </c>
      <c r="C316" t="s">
        <v>1019</v>
      </c>
      <c r="D316" t="s">
        <v>1095</v>
      </c>
      <c r="E316" s="32">
        <v>0.30769999999999997</v>
      </c>
      <c r="F316" t="s">
        <v>1021</v>
      </c>
      <c r="G316" t="s">
        <v>1022</v>
      </c>
      <c r="H316" s="33">
        <v>25.19</v>
      </c>
      <c r="I316" t="s">
        <v>1023</v>
      </c>
      <c r="J316" s="34">
        <f>ROUND(E316/I314* H316,2)</f>
        <v>7.75</v>
      </c>
      <c r="K316" s="35"/>
    </row>
    <row r="317" spans="1:27" x14ac:dyDescent="0.25">
      <c r="B317" t="s">
        <v>1096</v>
      </c>
      <c r="C317" t="s">
        <v>1019</v>
      </c>
      <c r="D317" t="s">
        <v>1097</v>
      </c>
      <c r="E317" s="32">
        <v>0.30769999999999997</v>
      </c>
      <c r="F317" t="s">
        <v>1021</v>
      </c>
      <c r="G317" t="s">
        <v>1022</v>
      </c>
      <c r="H317" s="33">
        <v>22.21</v>
      </c>
      <c r="I317" t="s">
        <v>1023</v>
      </c>
      <c r="J317" s="34">
        <f>ROUND(E317/I314* H317,2)</f>
        <v>6.83</v>
      </c>
      <c r="K317" s="35"/>
    </row>
    <row r="318" spans="1:27" x14ac:dyDescent="0.25">
      <c r="D318" s="36" t="s">
        <v>1024</v>
      </c>
      <c r="E318" s="35"/>
      <c r="H318" s="35"/>
      <c r="K318" s="33">
        <f>SUM(J316:J317)</f>
        <v>14.58</v>
      </c>
    </row>
    <row r="319" spans="1:27" x14ac:dyDescent="0.25">
      <c r="B319" s="23" t="s">
        <v>1038</v>
      </c>
      <c r="E319" s="35"/>
      <c r="H319" s="35"/>
      <c r="K319" s="35"/>
    </row>
    <row r="320" spans="1:27" x14ac:dyDescent="0.25">
      <c r="B320" t="s">
        <v>1123</v>
      </c>
      <c r="C320" t="s">
        <v>1124</v>
      </c>
      <c r="D320" t="s">
        <v>1125</v>
      </c>
      <c r="E320" s="32">
        <v>3.0200000000000001E-2</v>
      </c>
      <c r="G320" t="s">
        <v>1022</v>
      </c>
      <c r="H320" s="33">
        <v>12.31</v>
      </c>
      <c r="I320" t="s">
        <v>1023</v>
      </c>
      <c r="J320" s="34">
        <f t="shared" ref="J320:J325" si="3">ROUND(E320* H320,2)</f>
        <v>0.37</v>
      </c>
      <c r="K320" s="35"/>
    </row>
    <row r="321" spans="1:27" x14ac:dyDescent="0.25">
      <c r="B321" t="s">
        <v>1104</v>
      </c>
      <c r="C321" t="s">
        <v>1105</v>
      </c>
      <c r="D321" t="s">
        <v>1106</v>
      </c>
      <c r="E321" s="32">
        <v>0.08</v>
      </c>
      <c r="G321" t="s">
        <v>1022</v>
      </c>
      <c r="H321" s="33">
        <v>2.08</v>
      </c>
      <c r="I321" t="s">
        <v>1023</v>
      </c>
      <c r="J321" s="34">
        <f t="shared" si="3"/>
        <v>0.17</v>
      </c>
      <c r="K321" s="35"/>
    </row>
    <row r="322" spans="1:27" x14ac:dyDescent="0.25">
      <c r="B322" t="s">
        <v>1098</v>
      </c>
      <c r="C322" t="s">
        <v>63</v>
      </c>
      <c r="D322" t="s">
        <v>1099</v>
      </c>
      <c r="E322" s="32">
        <v>4.0000000000000001E-3</v>
      </c>
      <c r="G322" t="s">
        <v>1022</v>
      </c>
      <c r="H322" s="33">
        <v>1.45</v>
      </c>
      <c r="I322" t="s">
        <v>1023</v>
      </c>
      <c r="J322" s="34">
        <f t="shared" si="3"/>
        <v>0.01</v>
      </c>
      <c r="K322" s="35"/>
    </row>
    <row r="323" spans="1:27" x14ac:dyDescent="0.25">
      <c r="B323" t="s">
        <v>1111</v>
      </c>
      <c r="C323" t="s">
        <v>27</v>
      </c>
      <c r="D323" t="s">
        <v>1112</v>
      </c>
      <c r="E323" s="32">
        <v>1</v>
      </c>
      <c r="G323" t="s">
        <v>1022</v>
      </c>
      <c r="H323" s="33">
        <v>0.3</v>
      </c>
      <c r="I323" t="s">
        <v>1023</v>
      </c>
      <c r="J323" s="34">
        <f t="shared" si="3"/>
        <v>0.3</v>
      </c>
      <c r="K323" s="35"/>
    </row>
    <row r="324" spans="1:27" x14ac:dyDescent="0.25">
      <c r="B324" t="s">
        <v>1100</v>
      </c>
      <c r="C324" t="s">
        <v>17</v>
      </c>
      <c r="D324" t="s">
        <v>1101</v>
      </c>
      <c r="E324" s="32">
        <v>1.1000000000000001</v>
      </c>
      <c r="G324" t="s">
        <v>1022</v>
      </c>
      <c r="H324" s="33">
        <v>0.89</v>
      </c>
      <c r="I324" t="s">
        <v>1023</v>
      </c>
      <c r="J324" s="34">
        <f t="shared" si="3"/>
        <v>0.98</v>
      </c>
      <c r="K324" s="35"/>
    </row>
    <row r="325" spans="1:27" x14ac:dyDescent="0.25">
      <c r="B325" t="s">
        <v>1109</v>
      </c>
      <c r="C325" t="s">
        <v>119</v>
      </c>
      <c r="D325" t="s">
        <v>1110</v>
      </c>
      <c r="E325" s="32">
        <v>1.1990000000000001</v>
      </c>
      <c r="G325" t="s">
        <v>1022</v>
      </c>
      <c r="H325" s="33">
        <v>0.35</v>
      </c>
      <c r="I325" t="s">
        <v>1023</v>
      </c>
      <c r="J325" s="34">
        <f t="shared" si="3"/>
        <v>0.42</v>
      </c>
      <c r="K325" s="35"/>
    </row>
    <row r="326" spans="1:27" x14ac:dyDescent="0.25">
      <c r="D326" s="36" t="s">
        <v>1041</v>
      </c>
      <c r="E326" s="35"/>
      <c r="H326" s="35"/>
      <c r="K326" s="33">
        <f>SUM(J320:J325)</f>
        <v>2.25</v>
      </c>
    </row>
    <row r="327" spans="1:27" x14ac:dyDescent="0.25">
      <c r="E327" s="35"/>
      <c r="H327" s="35"/>
      <c r="K327" s="35"/>
    </row>
    <row r="328" spans="1:27" x14ac:dyDescent="0.25">
      <c r="D328" s="36" t="s">
        <v>1029</v>
      </c>
      <c r="E328" s="35"/>
      <c r="H328" s="35">
        <v>1.5</v>
      </c>
      <c r="I328" t="s">
        <v>1030</v>
      </c>
      <c r="J328">
        <f>ROUND(H328/100*K318,2)</f>
        <v>0.22</v>
      </c>
      <c r="K328" s="35"/>
    </row>
    <row r="329" spans="1:27" x14ac:dyDescent="0.25">
      <c r="D329" s="36" t="s">
        <v>1031</v>
      </c>
      <c r="E329" s="35"/>
      <c r="H329" s="35"/>
      <c r="K329" s="37">
        <f>SUM(J315:J328)</f>
        <v>17.05</v>
      </c>
    </row>
    <row r="330" spans="1:27" x14ac:dyDescent="0.25">
      <c r="D330" s="36" t="s">
        <v>1032</v>
      </c>
      <c r="E330" s="35"/>
      <c r="H330" s="35">
        <v>3</v>
      </c>
      <c r="I330" t="s">
        <v>1030</v>
      </c>
      <c r="K330" s="33">
        <f>ROUND(H330/100*K329,2)</f>
        <v>0.51</v>
      </c>
    </row>
    <row r="331" spans="1:27" x14ac:dyDescent="0.25">
      <c r="D331" s="36" t="s">
        <v>1033</v>
      </c>
      <c r="E331" s="35"/>
      <c r="H331" s="35"/>
      <c r="K331" s="37">
        <f>SUM(K329:K330)</f>
        <v>17.560000000000002</v>
      </c>
    </row>
    <row r="333" spans="1:27" ht="45" customHeight="1" x14ac:dyDescent="0.25">
      <c r="A333" s="27" t="s">
        <v>1169</v>
      </c>
      <c r="B333" s="27" t="s">
        <v>271</v>
      </c>
      <c r="C333" s="28" t="s">
        <v>27</v>
      </c>
      <c r="D333" s="7" t="s">
        <v>272</v>
      </c>
      <c r="E333" s="6"/>
      <c r="F333" s="6"/>
      <c r="G333" s="28"/>
      <c r="H333" s="30" t="s">
        <v>1015</v>
      </c>
      <c r="I333" s="5">
        <v>1</v>
      </c>
      <c r="J333" s="4"/>
      <c r="K333" s="31">
        <v>10006.82</v>
      </c>
      <c r="L333" s="29" t="s">
        <v>1170</v>
      </c>
      <c r="M333" s="28"/>
      <c r="N333" s="28"/>
      <c r="O333" s="28"/>
      <c r="P333" s="28"/>
      <c r="Q333" s="28"/>
      <c r="R333" s="28"/>
      <c r="S333" s="28"/>
      <c r="T333" s="28"/>
      <c r="U333" s="28"/>
      <c r="V333" s="28"/>
      <c r="W333" s="28"/>
      <c r="X333" s="28"/>
      <c r="Y333" s="28"/>
      <c r="Z333" s="28"/>
      <c r="AA333" s="28"/>
    </row>
    <row r="334" spans="1:27" ht="45" customHeight="1" x14ac:dyDescent="0.25">
      <c r="A334" s="27" t="s">
        <v>1171</v>
      </c>
      <c r="B334" s="27" t="s">
        <v>1002</v>
      </c>
      <c r="C334" s="28" t="s">
        <v>27</v>
      </c>
      <c r="D334" s="7" t="s">
        <v>272</v>
      </c>
      <c r="E334" s="6"/>
      <c r="F334" s="6"/>
      <c r="G334" s="28"/>
      <c r="H334" s="30" t="s">
        <v>1015</v>
      </c>
      <c r="I334" s="5">
        <v>1</v>
      </c>
      <c r="J334" s="4"/>
      <c r="K334" s="31">
        <v>11200</v>
      </c>
      <c r="L334" s="29" t="s">
        <v>1170</v>
      </c>
      <c r="M334" s="28"/>
      <c r="N334" s="28"/>
      <c r="O334" s="28"/>
      <c r="P334" s="28"/>
      <c r="Q334" s="28"/>
      <c r="R334" s="28"/>
      <c r="S334" s="28"/>
      <c r="T334" s="28"/>
      <c r="U334" s="28"/>
      <c r="V334" s="28"/>
      <c r="W334" s="28"/>
      <c r="X334" s="28"/>
      <c r="Y334" s="28"/>
      <c r="Z334" s="28"/>
      <c r="AA334" s="28"/>
    </row>
    <row r="335" spans="1:27" ht="45" customHeight="1" x14ac:dyDescent="0.25">
      <c r="A335" s="27" t="s">
        <v>1172</v>
      </c>
      <c r="B335" s="27" t="s">
        <v>33</v>
      </c>
      <c r="C335" s="28" t="s">
        <v>27</v>
      </c>
      <c r="D335" s="7" t="s">
        <v>34</v>
      </c>
      <c r="E335" s="6"/>
      <c r="F335" s="6"/>
      <c r="G335" s="28"/>
      <c r="H335" s="30" t="s">
        <v>1015</v>
      </c>
      <c r="I335" s="5">
        <v>1</v>
      </c>
      <c r="J335" s="4"/>
      <c r="K335" s="31">
        <f>ROUND(K353,2)</f>
        <v>165.43</v>
      </c>
      <c r="L335" s="29" t="s">
        <v>1173</v>
      </c>
      <c r="M335" s="28"/>
      <c r="N335" s="28"/>
      <c r="O335" s="28"/>
      <c r="P335" s="28"/>
      <c r="Q335" s="28"/>
      <c r="R335" s="28"/>
      <c r="S335" s="28"/>
      <c r="T335" s="28"/>
      <c r="U335" s="28"/>
      <c r="V335" s="28"/>
      <c r="W335" s="28"/>
      <c r="X335" s="28"/>
      <c r="Y335" s="28"/>
      <c r="Z335" s="28"/>
      <c r="AA335" s="28"/>
    </row>
    <row r="336" spans="1:27" x14ac:dyDescent="0.25">
      <c r="B336" s="23" t="s">
        <v>1017</v>
      </c>
    </row>
    <row r="337" spans="2:11" x14ac:dyDescent="0.25">
      <c r="B337" t="s">
        <v>1018</v>
      </c>
      <c r="C337" t="s">
        <v>1019</v>
      </c>
      <c r="D337" t="s">
        <v>1020</v>
      </c>
      <c r="E337" s="32">
        <v>1.7583</v>
      </c>
      <c r="F337" t="s">
        <v>1021</v>
      </c>
      <c r="G337" t="s">
        <v>1022</v>
      </c>
      <c r="H337" s="33">
        <v>19.95</v>
      </c>
      <c r="I337" t="s">
        <v>1023</v>
      </c>
      <c r="J337" s="34">
        <f>ROUND(E337/I335* H337,2)</f>
        <v>35.08</v>
      </c>
      <c r="K337" s="35"/>
    </row>
    <row r="338" spans="2:11" x14ac:dyDescent="0.25">
      <c r="B338" t="s">
        <v>1036</v>
      </c>
      <c r="C338" t="s">
        <v>1019</v>
      </c>
      <c r="D338" t="s">
        <v>1037</v>
      </c>
      <c r="E338" s="32">
        <v>1.3186</v>
      </c>
      <c r="F338" t="s">
        <v>1021</v>
      </c>
      <c r="G338" t="s">
        <v>1022</v>
      </c>
      <c r="H338" s="33">
        <v>25.19</v>
      </c>
      <c r="I338" t="s">
        <v>1023</v>
      </c>
      <c r="J338" s="34">
        <f>ROUND(E338/I335* H338,2)</f>
        <v>33.22</v>
      </c>
      <c r="K338" s="35"/>
    </row>
    <row r="339" spans="2:11" x14ac:dyDescent="0.25">
      <c r="D339" s="36" t="s">
        <v>1024</v>
      </c>
      <c r="E339" s="35"/>
      <c r="H339" s="35"/>
      <c r="K339" s="33">
        <f>SUM(J337:J338)</f>
        <v>68.3</v>
      </c>
    </row>
    <row r="340" spans="2:11" x14ac:dyDescent="0.25">
      <c r="B340" s="23" t="s">
        <v>1025</v>
      </c>
      <c r="E340" s="35"/>
      <c r="H340" s="35"/>
      <c r="K340" s="35"/>
    </row>
    <row r="341" spans="2:11" x14ac:dyDescent="0.25">
      <c r="B341" t="s">
        <v>1174</v>
      </c>
      <c r="C341" t="s">
        <v>1019</v>
      </c>
      <c r="D341" t="s">
        <v>1175</v>
      </c>
      <c r="E341" s="32">
        <v>0.87909999999999999</v>
      </c>
      <c r="F341" t="s">
        <v>1021</v>
      </c>
      <c r="G341" t="s">
        <v>1022</v>
      </c>
      <c r="H341" s="33">
        <v>42.44</v>
      </c>
      <c r="I341" t="s">
        <v>1023</v>
      </c>
      <c r="J341" s="34">
        <f>ROUND(E341/I335* H341,2)</f>
        <v>37.31</v>
      </c>
      <c r="K341" s="35"/>
    </row>
    <row r="342" spans="2:11" x14ac:dyDescent="0.25">
      <c r="B342" t="s">
        <v>1176</v>
      </c>
      <c r="C342" t="s">
        <v>1019</v>
      </c>
      <c r="D342" t="s">
        <v>1177</v>
      </c>
      <c r="E342" s="32">
        <v>0.87909999999999999</v>
      </c>
      <c r="F342" t="s">
        <v>1021</v>
      </c>
      <c r="G342" t="s">
        <v>1022</v>
      </c>
      <c r="H342" s="33">
        <v>11.35</v>
      </c>
      <c r="I342" t="s">
        <v>1023</v>
      </c>
      <c r="J342" s="34">
        <f>ROUND(E342/I335* H342,2)</f>
        <v>9.98</v>
      </c>
      <c r="K342" s="35"/>
    </row>
    <row r="343" spans="2:11" x14ac:dyDescent="0.25">
      <c r="B343" t="s">
        <v>1178</v>
      </c>
      <c r="C343" t="s">
        <v>1019</v>
      </c>
      <c r="D343" t="s">
        <v>1179</v>
      </c>
      <c r="E343" s="32">
        <v>0.87909999999999999</v>
      </c>
      <c r="F343" t="s">
        <v>1021</v>
      </c>
      <c r="G343" t="s">
        <v>1022</v>
      </c>
      <c r="H343" s="33">
        <v>4.42</v>
      </c>
      <c r="I343" t="s">
        <v>1023</v>
      </c>
      <c r="J343" s="34">
        <f>ROUND(E343/I335* H343,2)</f>
        <v>3.89</v>
      </c>
      <c r="K343" s="35"/>
    </row>
    <row r="344" spans="2:11" x14ac:dyDescent="0.25">
      <c r="D344" s="36" t="s">
        <v>1028</v>
      </c>
      <c r="E344" s="35"/>
      <c r="H344" s="35"/>
      <c r="K344" s="33">
        <f>SUM(J341:J343)</f>
        <v>51.180000000000007</v>
      </c>
    </row>
    <row r="345" spans="2:11" x14ac:dyDescent="0.25">
      <c r="B345" s="23" t="s">
        <v>1038</v>
      </c>
      <c r="E345" s="35"/>
      <c r="H345" s="35"/>
      <c r="K345" s="35"/>
    </row>
    <row r="346" spans="2:11" x14ac:dyDescent="0.25">
      <c r="B346" t="s">
        <v>1180</v>
      </c>
      <c r="C346" t="s">
        <v>20</v>
      </c>
      <c r="D346" t="s">
        <v>1181</v>
      </c>
      <c r="E346" s="32">
        <v>1</v>
      </c>
      <c r="G346" t="s">
        <v>1022</v>
      </c>
      <c r="H346" s="33">
        <v>22.02</v>
      </c>
      <c r="I346" t="s">
        <v>1023</v>
      </c>
      <c r="J346" s="34">
        <f>ROUND(E346* H346,2)</f>
        <v>22.02</v>
      </c>
      <c r="K346" s="35"/>
    </row>
    <row r="347" spans="2:11" x14ac:dyDescent="0.25">
      <c r="B347" t="s">
        <v>1182</v>
      </c>
      <c r="C347" t="s">
        <v>20</v>
      </c>
      <c r="D347" t="s">
        <v>1183</v>
      </c>
      <c r="E347" s="32">
        <v>0.2</v>
      </c>
      <c r="G347" t="s">
        <v>1022</v>
      </c>
      <c r="H347" s="33">
        <v>90.46</v>
      </c>
      <c r="I347" t="s">
        <v>1023</v>
      </c>
      <c r="J347" s="34">
        <f>ROUND(E347* H347,2)</f>
        <v>18.09</v>
      </c>
      <c r="K347" s="35"/>
    </row>
    <row r="348" spans="2:11" x14ac:dyDescent="0.25">
      <c r="D348" s="36" t="s">
        <v>1041</v>
      </c>
      <c r="E348" s="35"/>
      <c r="H348" s="35"/>
      <c r="K348" s="33">
        <f>SUM(J346:J347)</f>
        <v>40.11</v>
      </c>
    </row>
    <row r="349" spans="2:11" x14ac:dyDescent="0.25">
      <c r="E349" s="35"/>
      <c r="H349" s="35"/>
      <c r="K349" s="35"/>
    </row>
    <row r="350" spans="2:11" x14ac:dyDescent="0.25">
      <c r="D350" s="36" t="s">
        <v>1029</v>
      </c>
      <c r="E350" s="35"/>
      <c r="H350" s="35">
        <v>1.5</v>
      </c>
      <c r="I350" t="s">
        <v>1030</v>
      </c>
      <c r="J350">
        <f>ROUND(H350/100*K339,2)</f>
        <v>1.02</v>
      </c>
      <c r="K350" s="35"/>
    </row>
    <row r="351" spans="2:11" x14ac:dyDescent="0.25">
      <c r="D351" s="36" t="s">
        <v>1031</v>
      </c>
      <c r="E351" s="35"/>
      <c r="H351" s="35"/>
      <c r="K351" s="37">
        <f>SUM(J336:J350)</f>
        <v>160.61000000000001</v>
      </c>
    </row>
    <row r="352" spans="2:11" x14ac:dyDescent="0.25">
      <c r="D352" s="36" t="s">
        <v>1032</v>
      </c>
      <c r="E352" s="35"/>
      <c r="H352" s="35">
        <v>3</v>
      </c>
      <c r="I352" t="s">
        <v>1030</v>
      </c>
      <c r="K352" s="33">
        <f>ROUND(H352/100*K351,2)</f>
        <v>4.82</v>
      </c>
    </row>
    <row r="353" spans="1:27" x14ac:dyDescent="0.25">
      <c r="D353" s="36" t="s">
        <v>1033</v>
      </c>
      <c r="E353" s="35"/>
      <c r="H353" s="35"/>
      <c r="K353" s="37">
        <f>SUM(K351:K352)</f>
        <v>165.43</v>
      </c>
    </row>
    <row r="355" spans="1:27" ht="45" customHeight="1" x14ac:dyDescent="0.25">
      <c r="A355" s="27" t="s">
        <v>1184</v>
      </c>
      <c r="B355" s="27" t="s">
        <v>281</v>
      </c>
      <c r="C355" s="28" t="s">
        <v>27</v>
      </c>
      <c r="D355" s="7" t="s">
        <v>282</v>
      </c>
      <c r="E355" s="6"/>
      <c r="F355" s="6"/>
      <c r="G355" s="28"/>
      <c r="H355" s="30" t="s">
        <v>1015</v>
      </c>
      <c r="I355" s="5">
        <v>1</v>
      </c>
      <c r="J355" s="4"/>
      <c r="K355" s="31">
        <f>ROUND(K367,2)</f>
        <v>3470.45</v>
      </c>
      <c r="L355" s="29" t="s">
        <v>1185</v>
      </c>
      <c r="M355" s="28"/>
      <c r="N355" s="28"/>
      <c r="O355" s="28"/>
      <c r="P355" s="28"/>
      <c r="Q355" s="28"/>
      <c r="R355" s="28"/>
      <c r="S355" s="28"/>
      <c r="T355" s="28"/>
      <c r="U355" s="28"/>
      <c r="V355" s="28"/>
      <c r="W355" s="28"/>
      <c r="X355" s="28"/>
      <c r="Y355" s="28"/>
      <c r="Z355" s="28"/>
      <c r="AA355" s="28"/>
    </row>
    <row r="356" spans="1:27" x14ac:dyDescent="0.25">
      <c r="B356" s="23" t="s">
        <v>1017</v>
      </c>
    </row>
    <row r="357" spans="1:27" x14ac:dyDescent="0.25">
      <c r="B357" t="s">
        <v>1018</v>
      </c>
      <c r="C357" t="s">
        <v>1019</v>
      </c>
      <c r="D357" t="s">
        <v>1020</v>
      </c>
      <c r="E357" s="32">
        <v>35.164700000000003</v>
      </c>
      <c r="F357" t="s">
        <v>1021</v>
      </c>
      <c r="G357" t="s">
        <v>1022</v>
      </c>
      <c r="H357" s="33">
        <v>19.95</v>
      </c>
      <c r="I357" t="s">
        <v>1023</v>
      </c>
      <c r="J357" s="34">
        <f>ROUND(E357/I355* H357,2)</f>
        <v>701.54</v>
      </c>
      <c r="K357" s="35"/>
    </row>
    <row r="358" spans="1:27" x14ac:dyDescent="0.25">
      <c r="B358" t="s">
        <v>1036</v>
      </c>
      <c r="C358" t="s">
        <v>1019</v>
      </c>
      <c r="D358" t="s">
        <v>1037</v>
      </c>
      <c r="E358" s="32">
        <v>35.164700000000003</v>
      </c>
      <c r="F358" t="s">
        <v>1021</v>
      </c>
      <c r="G358" t="s">
        <v>1022</v>
      </c>
      <c r="H358" s="33">
        <v>25.19</v>
      </c>
      <c r="I358" t="s">
        <v>1023</v>
      </c>
      <c r="J358" s="34">
        <f>ROUND(E358/I355* H358,2)</f>
        <v>885.8</v>
      </c>
      <c r="K358" s="35"/>
    </row>
    <row r="359" spans="1:27" x14ac:dyDescent="0.25">
      <c r="D359" s="36" t="s">
        <v>1024</v>
      </c>
      <c r="E359" s="35"/>
      <c r="H359" s="35"/>
      <c r="K359" s="33">
        <f>SUM(J357:J358)</f>
        <v>1587.34</v>
      </c>
    </row>
    <row r="360" spans="1:27" x14ac:dyDescent="0.25">
      <c r="B360" s="23" t="s">
        <v>1038</v>
      </c>
      <c r="E360" s="35"/>
      <c r="H360" s="35"/>
      <c r="K360" s="35"/>
    </row>
    <row r="361" spans="1:27" x14ac:dyDescent="0.25">
      <c r="B361" t="s">
        <v>1186</v>
      </c>
      <c r="C361" t="s">
        <v>27</v>
      </c>
      <c r="D361" t="s">
        <v>1187</v>
      </c>
      <c r="E361" s="32">
        <v>1</v>
      </c>
      <c r="G361" t="s">
        <v>1022</v>
      </c>
      <c r="H361" s="33">
        <v>1758.22</v>
      </c>
      <c r="I361" t="s">
        <v>1023</v>
      </c>
      <c r="J361" s="34">
        <f>ROUND(E361* H361,2)</f>
        <v>1758.22</v>
      </c>
      <c r="K361" s="35"/>
    </row>
    <row r="362" spans="1:27" x14ac:dyDescent="0.25">
      <c r="D362" s="36" t="s">
        <v>1041</v>
      </c>
      <c r="E362" s="35"/>
      <c r="H362" s="35"/>
      <c r="K362" s="33">
        <f>SUM(J361:J361)</f>
        <v>1758.22</v>
      </c>
    </row>
    <row r="363" spans="1:27" x14ac:dyDescent="0.25">
      <c r="E363" s="35"/>
      <c r="H363" s="35"/>
      <c r="K363" s="35"/>
    </row>
    <row r="364" spans="1:27" x14ac:dyDescent="0.25">
      <c r="D364" s="36" t="s">
        <v>1029</v>
      </c>
      <c r="E364" s="35"/>
      <c r="H364" s="35">
        <v>1.5</v>
      </c>
      <c r="I364" t="s">
        <v>1030</v>
      </c>
      <c r="J364">
        <f>ROUND(H364/100*K359,2)</f>
        <v>23.81</v>
      </c>
      <c r="K364" s="35"/>
    </row>
    <row r="365" spans="1:27" x14ac:dyDescent="0.25">
      <c r="D365" s="36" t="s">
        <v>1031</v>
      </c>
      <c r="E365" s="35"/>
      <c r="H365" s="35"/>
      <c r="K365" s="37">
        <f>SUM(J356:J364)</f>
        <v>3369.37</v>
      </c>
    </row>
    <row r="366" spans="1:27" x14ac:dyDescent="0.25">
      <c r="D366" s="36" t="s">
        <v>1032</v>
      </c>
      <c r="E366" s="35"/>
      <c r="H366" s="35">
        <v>3</v>
      </c>
      <c r="I366" t="s">
        <v>1030</v>
      </c>
      <c r="K366" s="33">
        <f>ROUND(H366/100*K365,2)</f>
        <v>101.08</v>
      </c>
    </row>
    <row r="367" spans="1:27" x14ac:dyDescent="0.25">
      <c r="D367" s="36" t="s">
        <v>1033</v>
      </c>
      <c r="E367" s="35"/>
      <c r="H367" s="35"/>
      <c r="K367" s="37">
        <f>SUM(K365:K366)</f>
        <v>3470.45</v>
      </c>
    </row>
    <row r="369" spans="1:27" ht="45" customHeight="1" x14ac:dyDescent="0.25">
      <c r="A369" s="27" t="s">
        <v>1188</v>
      </c>
      <c r="B369" s="27" t="s">
        <v>24</v>
      </c>
      <c r="C369" s="28" t="s">
        <v>17</v>
      </c>
      <c r="D369" s="7" t="s">
        <v>25</v>
      </c>
      <c r="E369" s="6"/>
      <c r="F369" s="6"/>
      <c r="G369" s="28"/>
      <c r="H369" s="30" t="s">
        <v>1015</v>
      </c>
      <c r="I369" s="5">
        <v>1</v>
      </c>
      <c r="J369" s="4"/>
      <c r="K369" s="31">
        <f>ROUND(K382,2)</f>
        <v>30.39</v>
      </c>
      <c r="L369" s="29" t="s">
        <v>1189</v>
      </c>
      <c r="M369" s="28"/>
      <c r="N369" s="28"/>
      <c r="O369" s="28"/>
      <c r="P369" s="28"/>
      <c r="Q369" s="28"/>
      <c r="R369" s="28"/>
      <c r="S369" s="28"/>
      <c r="T369" s="28"/>
      <c r="U369" s="28"/>
      <c r="V369" s="28"/>
      <c r="W369" s="28"/>
      <c r="X369" s="28"/>
      <c r="Y369" s="28"/>
      <c r="Z369" s="28"/>
      <c r="AA369" s="28"/>
    </row>
    <row r="370" spans="1:27" x14ac:dyDescent="0.25">
      <c r="B370" s="23" t="s">
        <v>1017</v>
      </c>
    </row>
    <row r="371" spans="1:27" x14ac:dyDescent="0.25">
      <c r="B371" t="s">
        <v>1057</v>
      </c>
      <c r="C371" t="s">
        <v>1019</v>
      </c>
      <c r="D371" t="s">
        <v>1058</v>
      </c>
      <c r="E371" s="32">
        <v>0.87909999999999999</v>
      </c>
      <c r="F371" t="s">
        <v>1021</v>
      </c>
      <c r="G371" t="s">
        <v>1022</v>
      </c>
      <c r="H371" s="33">
        <v>21.07</v>
      </c>
      <c r="I371" t="s">
        <v>1023</v>
      </c>
      <c r="J371" s="34">
        <f>ROUND(E371/I369* H371,2)</f>
        <v>18.52</v>
      </c>
      <c r="K371" s="35"/>
    </row>
    <row r="372" spans="1:27" x14ac:dyDescent="0.25">
      <c r="B372" t="s">
        <v>1018</v>
      </c>
      <c r="C372" t="s">
        <v>1019</v>
      </c>
      <c r="D372" t="s">
        <v>1020</v>
      </c>
      <c r="E372" s="32">
        <v>0.123</v>
      </c>
      <c r="F372" t="s">
        <v>1021</v>
      </c>
      <c r="G372" t="s">
        <v>1022</v>
      </c>
      <c r="H372" s="33">
        <v>19.95</v>
      </c>
      <c r="I372" t="s">
        <v>1023</v>
      </c>
      <c r="J372" s="34">
        <f>ROUND(E372/I369* H372,2)</f>
        <v>2.4500000000000002</v>
      </c>
      <c r="K372" s="35"/>
    </row>
    <row r="373" spans="1:27" x14ac:dyDescent="0.25">
      <c r="D373" s="36" t="s">
        <v>1024</v>
      </c>
      <c r="E373" s="35"/>
      <c r="H373" s="35"/>
      <c r="K373" s="33">
        <f>SUM(J371:J372)</f>
        <v>20.97</v>
      </c>
    </row>
    <row r="374" spans="1:27" x14ac:dyDescent="0.25">
      <c r="B374" s="23" t="s">
        <v>1025</v>
      </c>
      <c r="E374" s="35"/>
      <c r="H374" s="35"/>
      <c r="K374" s="35"/>
    </row>
    <row r="375" spans="1:27" x14ac:dyDescent="0.25">
      <c r="B375" t="s">
        <v>1176</v>
      </c>
      <c r="C375" t="s">
        <v>1019</v>
      </c>
      <c r="D375" t="s">
        <v>1177</v>
      </c>
      <c r="E375" s="32">
        <v>0.52749999999999997</v>
      </c>
      <c r="F375" t="s">
        <v>1021</v>
      </c>
      <c r="G375" t="s">
        <v>1022</v>
      </c>
      <c r="H375" s="33">
        <v>11.35</v>
      </c>
      <c r="I375" t="s">
        <v>1023</v>
      </c>
      <c r="J375" s="34">
        <f>ROUND(E375/I369* H375,2)</f>
        <v>5.99</v>
      </c>
      <c r="K375" s="35"/>
    </row>
    <row r="376" spans="1:27" x14ac:dyDescent="0.25">
      <c r="B376" t="s">
        <v>1026</v>
      </c>
      <c r="C376" t="s">
        <v>1019</v>
      </c>
      <c r="D376" t="s">
        <v>1027</v>
      </c>
      <c r="E376" s="32">
        <v>5.1900000000000002E-2</v>
      </c>
      <c r="F376" t="s">
        <v>1021</v>
      </c>
      <c r="G376" t="s">
        <v>1022</v>
      </c>
      <c r="H376" s="33">
        <v>43.04</v>
      </c>
      <c r="I376" t="s">
        <v>1023</v>
      </c>
      <c r="J376" s="34">
        <f>ROUND(E376/I369* H376,2)</f>
        <v>2.23</v>
      </c>
      <c r="K376" s="35"/>
    </row>
    <row r="377" spans="1:27" x14ac:dyDescent="0.25">
      <c r="D377" s="36" t="s">
        <v>1028</v>
      </c>
      <c r="E377" s="35"/>
      <c r="H377" s="35"/>
      <c r="K377" s="33">
        <f>SUM(J375:J376)</f>
        <v>8.2200000000000006</v>
      </c>
    </row>
    <row r="378" spans="1:27" x14ac:dyDescent="0.25">
      <c r="E378" s="35"/>
      <c r="H378" s="35"/>
      <c r="K378" s="35"/>
    </row>
    <row r="379" spans="1:27" x14ac:dyDescent="0.25">
      <c r="D379" s="36" t="s">
        <v>1029</v>
      </c>
      <c r="E379" s="35"/>
      <c r="H379" s="35">
        <v>1.5</v>
      </c>
      <c r="I379" t="s">
        <v>1030</v>
      </c>
      <c r="J379">
        <f>ROUND(H379/100*K373,2)</f>
        <v>0.31</v>
      </c>
      <c r="K379" s="35"/>
    </row>
    <row r="380" spans="1:27" x14ac:dyDescent="0.25">
      <c r="D380" s="36" t="s">
        <v>1031</v>
      </c>
      <c r="E380" s="35"/>
      <c r="H380" s="35"/>
      <c r="K380" s="37">
        <f>SUM(J370:J379)</f>
        <v>29.5</v>
      </c>
    </row>
    <row r="381" spans="1:27" x14ac:dyDescent="0.25">
      <c r="D381" s="36" t="s">
        <v>1032</v>
      </c>
      <c r="E381" s="35"/>
      <c r="H381" s="35">
        <v>3</v>
      </c>
      <c r="I381" t="s">
        <v>1030</v>
      </c>
      <c r="K381" s="33">
        <f>ROUND(H381/100*K380,2)</f>
        <v>0.89</v>
      </c>
    </row>
    <row r="382" spans="1:27" x14ac:dyDescent="0.25">
      <c r="D382" s="36" t="s">
        <v>1033</v>
      </c>
      <c r="E382" s="35"/>
      <c r="H382" s="35"/>
      <c r="K382" s="37">
        <f>SUM(K380:K381)</f>
        <v>30.39</v>
      </c>
    </row>
    <row r="384" spans="1:27" ht="45" customHeight="1" x14ac:dyDescent="0.25">
      <c r="A384" s="27" t="s">
        <v>1190</v>
      </c>
      <c r="B384" s="27" t="s">
        <v>100</v>
      </c>
      <c r="C384" s="28" t="s">
        <v>17</v>
      </c>
      <c r="D384" s="7" t="s">
        <v>101</v>
      </c>
      <c r="E384" s="6"/>
      <c r="F384" s="6"/>
      <c r="G384" s="28"/>
      <c r="H384" s="30" t="s">
        <v>1015</v>
      </c>
      <c r="I384" s="5">
        <v>1</v>
      </c>
      <c r="J384" s="4"/>
      <c r="K384" s="31">
        <f>ROUND(K393,2)</f>
        <v>32.549999999999997</v>
      </c>
      <c r="L384" s="29" t="s">
        <v>1191</v>
      </c>
      <c r="M384" s="28"/>
      <c r="N384" s="28"/>
      <c r="O384" s="28"/>
      <c r="P384" s="28"/>
      <c r="Q384" s="28"/>
      <c r="R384" s="28"/>
      <c r="S384" s="28"/>
      <c r="T384" s="28"/>
      <c r="U384" s="28"/>
      <c r="V384" s="28"/>
      <c r="W384" s="28"/>
      <c r="X384" s="28"/>
      <c r="Y384" s="28"/>
      <c r="Z384" s="28"/>
      <c r="AA384" s="28"/>
    </row>
    <row r="385" spans="1:27" x14ac:dyDescent="0.25">
      <c r="B385" s="23" t="s">
        <v>1017</v>
      </c>
    </row>
    <row r="386" spans="1:27" x14ac:dyDescent="0.25">
      <c r="B386" t="s">
        <v>1192</v>
      </c>
      <c r="C386" t="s">
        <v>1019</v>
      </c>
      <c r="D386" t="s">
        <v>1193</v>
      </c>
      <c r="E386" s="32">
        <v>0.57150000000000001</v>
      </c>
      <c r="F386" t="s">
        <v>1021</v>
      </c>
      <c r="G386" t="s">
        <v>1022</v>
      </c>
      <c r="H386" s="33">
        <v>25.9</v>
      </c>
      <c r="I386" t="s">
        <v>1023</v>
      </c>
      <c r="J386" s="34">
        <f>ROUND(E386/I384* H386,2)</f>
        <v>14.8</v>
      </c>
      <c r="K386" s="35"/>
    </row>
    <row r="387" spans="1:27" x14ac:dyDescent="0.25">
      <c r="B387" t="s">
        <v>1194</v>
      </c>
      <c r="C387" t="s">
        <v>1019</v>
      </c>
      <c r="D387" t="s">
        <v>1195</v>
      </c>
      <c r="E387" s="32">
        <v>0.57150000000000001</v>
      </c>
      <c r="F387" t="s">
        <v>1021</v>
      </c>
      <c r="G387" t="s">
        <v>1022</v>
      </c>
      <c r="H387" s="33">
        <v>28.58</v>
      </c>
      <c r="I387" t="s">
        <v>1023</v>
      </c>
      <c r="J387" s="34">
        <f>ROUND(E387/I384* H387,2)</f>
        <v>16.329999999999998</v>
      </c>
      <c r="K387" s="35"/>
    </row>
    <row r="388" spans="1:27" x14ac:dyDescent="0.25">
      <c r="D388" s="36" t="s">
        <v>1024</v>
      </c>
      <c r="E388" s="35"/>
      <c r="H388" s="35"/>
      <c r="K388" s="33">
        <f>SUM(J386:J387)</f>
        <v>31.13</v>
      </c>
    </row>
    <row r="389" spans="1:27" x14ac:dyDescent="0.25">
      <c r="E389" s="35"/>
      <c r="H389" s="35"/>
      <c r="K389" s="35"/>
    </row>
    <row r="390" spans="1:27" x14ac:dyDescent="0.25">
      <c r="D390" s="36" t="s">
        <v>1029</v>
      </c>
      <c r="E390" s="35"/>
      <c r="H390" s="35">
        <v>1.5</v>
      </c>
      <c r="I390" t="s">
        <v>1030</v>
      </c>
      <c r="J390">
        <f>ROUND(H390/100*K388,2)</f>
        <v>0.47</v>
      </c>
      <c r="K390" s="35"/>
    </row>
    <row r="391" spans="1:27" x14ac:dyDescent="0.25">
      <c r="D391" s="36" t="s">
        <v>1031</v>
      </c>
      <c r="E391" s="35"/>
      <c r="H391" s="35"/>
      <c r="K391" s="37">
        <f>SUM(J385:J390)</f>
        <v>31.599999999999998</v>
      </c>
    </row>
    <row r="392" spans="1:27" x14ac:dyDescent="0.25">
      <c r="D392" s="36" t="s">
        <v>1032</v>
      </c>
      <c r="E392" s="35"/>
      <c r="H392" s="35">
        <v>3</v>
      </c>
      <c r="I392" t="s">
        <v>1030</v>
      </c>
      <c r="K392" s="33">
        <f>ROUND(H392/100*K391,2)</f>
        <v>0.95</v>
      </c>
    </row>
    <row r="393" spans="1:27" x14ac:dyDescent="0.25">
      <c r="D393" s="36" t="s">
        <v>1033</v>
      </c>
      <c r="E393" s="35"/>
      <c r="H393" s="35"/>
      <c r="K393" s="37">
        <f>SUM(K391:K392)</f>
        <v>32.549999999999997</v>
      </c>
    </row>
    <row r="395" spans="1:27" ht="45" customHeight="1" x14ac:dyDescent="0.25">
      <c r="A395" s="27" t="s">
        <v>1196</v>
      </c>
      <c r="B395" s="27" t="s">
        <v>19</v>
      </c>
      <c r="C395" s="28" t="s">
        <v>20</v>
      </c>
      <c r="D395" s="7" t="s">
        <v>21</v>
      </c>
      <c r="E395" s="6"/>
      <c r="F395" s="6"/>
      <c r="G395" s="28"/>
      <c r="H395" s="30" t="s">
        <v>1015</v>
      </c>
      <c r="I395" s="5">
        <v>1</v>
      </c>
      <c r="J395" s="4"/>
      <c r="K395" s="31">
        <f>ROUND(K410,2)</f>
        <v>40.96</v>
      </c>
      <c r="L395" s="29" t="s">
        <v>1197</v>
      </c>
      <c r="M395" s="28"/>
      <c r="N395" s="28"/>
      <c r="O395" s="28"/>
      <c r="P395" s="28"/>
      <c r="Q395" s="28"/>
      <c r="R395" s="28"/>
      <c r="S395" s="28"/>
      <c r="T395" s="28"/>
      <c r="U395" s="28"/>
      <c r="V395" s="28"/>
      <c r="W395" s="28"/>
      <c r="X395" s="28"/>
      <c r="Y395" s="28"/>
      <c r="Z395" s="28"/>
      <c r="AA395" s="28"/>
    </row>
    <row r="396" spans="1:27" x14ac:dyDescent="0.25">
      <c r="B396" s="23" t="s">
        <v>1017</v>
      </c>
    </row>
    <row r="397" spans="1:27" x14ac:dyDescent="0.25">
      <c r="B397" t="s">
        <v>1130</v>
      </c>
      <c r="C397" t="s">
        <v>1019</v>
      </c>
      <c r="D397" t="s">
        <v>1131</v>
      </c>
      <c r="E397" s="32">
        <v>0.35170000000000001</v>
      </c>
      <c r="F397" t="s">
        <v>1021</v>
      </c>
      <c r="G397" t="s">
        <v>1022</v>
      </c>
      <c r="H397" s="33">
        <v>25.6</v>
      </c>
      <c r="I397" t="s">
        <v>1023</v>
      </c>
      <c r="J397" s="34">
        <f>ROUND(E397/I395* H397,2)</f>
        <v>9</v>
      </c>
      <c r="K397" s="35"/>
    </row>
    <row r="398" spans="1:27" x14ac:dyDescent="0.25">
      <c r="B398" t="s">
        <v>1057</v>
      </c>
      <c r="C398" t="s">
        <v>1019</v>
      </c>
      <c r="D398" t="s">
        <v>1058</v>
      </c>
      <c r="E398" s="32">
        <v>0.63300000000000001</v>
      </c>
      <c r="F398" t="s">
        <v>1021</v>
      </c>
      <c r="G398" t="s">
        <v>1022</v>
      </c>
      <c r="H398" s="33">
        <v>21.07</v>
      </c>
      <c r="I398" t="s">
        <v>1023</v>
      </c>
      <c r="J398" s="34">
        <f>ROUND(E398/I395* H398,2)</f>
        <v>13.34</v>
      </c>
      <c r="K398" s="35"/>
    </row>
    <row r="399" spans="1:27" x14ac:dyDescent="0.25">
      <c r="B399" t="s">
        <v>1018</v>
      </c>
      <c r="C399" t="s">
        <v>1019</v>
      </c>
      <c r="D399" t="s">
        <v>1020</v>
      </c>
      <c r="E399" s="32">
        <v>0.35170000000000001</v>
      </c>
      <c r="F399" t="s">
        <v>1021</v>
      </c>
      <c r="G399" t="s">
        <v>1022</v>
      </c>
      <c r="H399" s="33">
        <v>19.95</v>
      </c>
      <c r="I399" t="s">
        <v>1023</v>
      </c>
      <c r="J399" s="34">
        <f>ROUND(E399/I395* H399,2)</f>
        <v>7.02</v>
      </c>
      <c r="K399" s="35"/>
    </row>
    <row r="400" spans="1:27" x14ac:dyDescent="0.25">
      <c r="D400" s="36" t="s">
        <v>1024</v>
      </c>
      <c r="E400" s="35"/>
      <c r="H400" s="35"/>
      <c r="K400" s="33">
        <f>SUM(J397:J399)</f>
        <v>29.36</v>
      </c>
    </row>
    <row r="401" spans="1:27" x14ac:dyDescent="0.25">
      <c r="B401" s="23" t="s">
        <v>1025</v>
      </c>
      <c r="E401" s="35"/>
      <c r="H401" s="35"/>
      <c r="K401" s="35"/>
    </row>
    <row r="402" spans="1:27" x14ac:dyDescent="0.25">
      <c r="B402" t="s">
        <v>1198</v>
      </c>
      <c r="C402" t="s">
        <v>1019</v>
      </c>
      <c r="D402" t="s">
        <v>1199</v>
      </c>
      <c r="E402" s="32">
        <v>0.35170000000000001</v>
      </c>
      <c r="F402" t="s">
        <v>1021</v>
      </c>
      <c r="G402" t="s">
        <v>1022</v>
      </c>
      <c r="H402" s="33">
        <v>6.41</v>
      </c>
      <c r="I402" t="s">
        <v>1023</v>
      </c>
      <c r="J402" s="34">
        <f>ROUND(E402/I395* H402,2)</f>
        <v>2.25</v>
      </c>
      <c r="K402" s="35"/>
    </row>
    <row r="403" spans="1:27" x14ac:dyDescent="0.25">
      <c r="B403" t="s">
        <v>1176</v>
      </c>
      <c r="C403" t="s">
        <v>1019</v>
      </c>
      <c r="D403" t="s">
        <v>1177</v>
      </c>
      <c r="E403" s="32">
        <v>0.3165</v>
      </c>
      <c r="F403" t="s">
        <v>1021</v>
      </c>
      <c r="G403" t="s">
        <v>1022</v>
      </c>
      <c r="H403" s="33">
        <v>11.35</v>
      </c>
      <c r="I403" t="s">
        <v>1023</v>
      </c>
      <c r="J403" s="34">
        <f>ROUND(E403/I395* H403,2)</f>
        <v>3.59</v>
      </c>
      <c r="K403" s="35"/>
    </row>
    <row r="404" spans="1:27" x14ac:dyDescent="0.25">
      <c r="B404" t="s">
        <v>1200</v>
      </c>
      <c r="C404" t="s">
        <v>1019</v>
      </c>
      <c r="D404" t="s">
        <v>1201</v>
      </c>
      <c r="E404" s="32">
        <v>6.4100000000000004E-2</v>
      </c>
      <c r="F404" t="s">
        <v>1021</v>
      </c>
      <c r="G404" t="s">
        <v>1022</v>
      </c>
      <c r="H404" s="33">
        <v>64.459999999999994</v>
      </c>
      <c r="I404" t="s">
        <v>1023</v>
      </c>
      <c r="J404" s="34">
        <f>ROUND(E404/I395* H404,2)</f>
        <v>4.13</v>
      </c>
      <c r="K404" s="35"/>
    </row>
    <row r="405" spans="1:27" x14ac:dyDescent="0.25">
      <c r="D405" s="36" t="s">
        <v>1028</v>
      </c>
      <c r="E405" s="35"/>
      <c r="H405" s="35"/>
      <c r="K405" s="33">
        <f>SUM(J402:J404)</f>
        <v>9.9699999999999989</v>
      </c>
    </row>
    <row r="406" spans="1:27" x14ac:dyDescent="0.25">
      <c r="E406" s="35"/>
      <c r="H406" s="35"/>
      <c r="K406" s="35"/>
    </row>
    <row r="407" spans="1:27" x14ac:dyDescent="0.25">
      <c r="D407" s="36" t="s">
        <v>1029</v>
      </c>
      <c r="E407" s="35"/>
      <c r="H407" s="35">
        <v>1.5</v>
      </c>
      <c r="I407" t="s">
        <v>1030</v>
      </c>
      <c r="J407">
        <f>ROUND(H407/100*K400,2)</f>
        <v>0.44</v>
      </c>
      <c r="K407" s="35"/>
    </row>
    <row r="408" spans="1:27" x14ac:dyDescent="0.25">
      <c r="D408" s="36" t="s">
        <v>1031</v>
      </c>
      <c r="E408" s="35"/>
      <c r="H408" s="35"/>
      <c r="K408" s="37">
        <f>SUM(J396:J407)</f>
        <v>39.770000000000003</v>
      </c>
    </row>
    <row r="409" spans="1:27" x14ac:dyDescent="0.25">
      <c r="D409" s="36" t="s">
        <v>1032</v>
      </c>
      <c r="E409" s="35"/>
      <c r="H409" s="35">
        <v>3</v>
      </c>
      <c r="I409" t="s">
        <v>1030</v>
      </c>
      <c r="K409" s="33">
        <f>ROUND(H409/100*K408,2)</f>
        <v>1.19</v>
      </c>
    </row>
    <row r="410" spans="1:27" x14ac:dyDescent="0.25">
      <c r="D410" s="36" t="s">
        <v>1033</v>
      </c>
      <c r="E410" s="35"/>
      <c r="H410" s="35"/>
      <c r="K410" s="37">
        <f>SUM(K408:K409)</f>
        <v>40.96</v>
      </c>
    </row>
    <row r="412" spans="1:27" ht="45" customHeight="1" x14ac:dyDescent="0.25">
      <c r="A412" s="27" t="s">
        <v>1202</v>
      </c>
      <c r="B412" s="27" t="s">
        <v>22</v>
      </c>
      <c r="C412" s="28" t="s">
        <v>20</v>
      </c>
      <c r="D412" s="7" t="s">
        <v>23</v>
      </c>
      <c r="E412" s="6"/>
      <c r="F412" s="6"/>
      <c r="G412" s="28"/>
      <c r="H412" s="30" t="s">
        <v>1015</v>
      </c>
      <c r="I412" s="5">
        <v>1</v>
      </c>
      <c r="J412" s="4"/>
      <c r="K412" s="31">
        <f>ROUND(K424,2)</f>
        <v>37.58</v>
      </c>
      <c r="L412" s="29" t="s">
        <v>1203</v>
      </c>
      <c r="M412" s="28"/>
      <c r="N412" s="28"/>
      <c r="O412" s="28"/>
      <c r="P412" s="28"/>
      <c r="Q412" s="28"/>
      <c r="R412" s="28"/>
      <c r="S412" s="28"/>
      <c r="T412" s="28"/>
      <c r="U412" s="28"/>
      <c r="V412" s="28"/>
      <c r="W412" s="28"/>
      <c r="X412" s="28"/>
      <c r="Y412" s="28"/>
      <c r="Z412" s="28"/>
      <c r="AA412" s="28"/>
    </row>
    <row r="413" spans="1:27" x14ac:dyDescent="0.25">
      <c r="B413" s="23" t="s">
        <v>1017</v>
      </c>
    </row>
    <row r="414" spans="1:27" x14ac:dyDescent="0.25">
      <c r="B414" t="s">
        <v>1018</v>
      </c>
      <c r="C414" t="s">
        <v>1019</v>
      </c>
      <c r="D414" t="s">
        <v>1020</v>
      </c>
      <c r="E414" s="32">
        <v>0.12529999999999999</v>
      </c>
      <c r="F414" t="s">
        <v>1021</v>
      </c>
      <c r="G414" t="s">
        <v>1022</v>
      </c>
      <c r="H414" s="33">
        <v>19.95</v>
      </c>
      <c r="I414" t="s">
        <v>1023</v>
      </c>
      <c r="J414" s="34">
        <f>ROUND(E414/I412* H414,2)</f>
        <v>2.5</v>
      </c>
      <c r="K414" s="35"/>
    </row>
    <row r="415" spans="1:27" x14ac:dyDescent="0.25">
      <c r="D415" s="36" t="s">
        <v>1024</v>
      </c>
      <c r="E415" s="35"/>
      <c r="H415" s="35"/>
      <c r="K415" s="33">
        <f>SUM(J414:J414)</f>
        <v>2.5</v>
      </c>
    </row>
    <row r="416" spans="1:27" x14ac:dyDescent="0.25">
      <c r="B416" s="23" t="s">
        <v>1025</v>
      </c>
      <c r="E416" s="35"/>
      <c r="H416" s="35"/>
      <c r="K416" s="35"/>
    </row>
    <row r="417" spans="1:27" x14ac:dyDescent="0.25">
      <c r="B417" t="s">
        <v>1204</v>
      </c>
      <c r="C417" t="s">
        <v>1019</v>
      </c>
      <c r="D417" t="s">
        <v>1205</v>
      </c>
      <c r="E417" s="32">
        <v>0.62649999999999995</v>
      </c>
      <c r="F417" t="s">
        <v>1021</v>
      </c>
      <c r="G417" t="s">
        <v>1022</v>
      </c>
      <c r="H417" s="33">
        <v>46.74</v>
      </c>
      <c r="I417" t="s">
        <v>1023</v>
      </c>
      <c r="J417" s="34">
        <f>ROUND(E417/I412* H417,2)</f>
        <v>29.28</v>
      </c>
      <c r="K417" s="35"/>
    </row>
    <row r="418" spans="1:27" x14ac:dyDescent="0.25">
      <c r="B418" t="s">
        <v>1026</v>
      </c>
      <c r="C418" t="s">
        <v>1019</v>
      </c>
      <c r="D418" t="s">
        <v>1027</v>
      </c>
      <c r="E418" s="32">
        <v>0.1086</v>
      </c>
      <c r="F418" t="s">
        <v>1021</v>
      </c>
      <c r="G418" t="s">
        <v>1022</v>
      </c>
      <c r="H418" s="33">
        <v>43.04</v>
      </c>
      <c r="I418" t="s">
        <v>1023</v>
      </c>
      <c r="J418" s="34">
        <f>ROUND(E418/I412* H418,2)</f>
        <v>4.67</v>
      </c>
      <c r="K418" s="35"/>
    </row>
    <row r="419" spans="1:27" x14ac:dyDescent="0.25">
      <c r="D419" s="36" t="s">
        <v>1028</v>
      </c>
      <c r="E419" s="35"/>
      <c r="H419" s="35"/>
      <c r="K419" s="33">
        <f>SUM(J417:J418)</f>
        <v>33.950000000000003</v>
      </c>
    </row>
    <row r="420" spans="1:27" x14ac:dyDescent="0.25">
      <c r="E420" s="35"/>
      <c r="H420" s="35"/>
      <c r="K420" s="35"/>
    </row>
    <row r="421" spans="1:27" x14ac:dyDescent="0.25">
      <c r="D421" s="36" t="s">
        <v>1029</v>
      </c>
      <c r="E421" s="35"/>
      <c r="H421" s="35">
        <v>1.5</v>
      </c>
      <c r="I421" t="s">
        <v>1030</v>
      </c>
      <c r="J421">
        <f>ROUND(H421/100*K415,2)</f>
        <v>0.04</v>
      </c>
      <c r="K421" s="35"/>
    </row>
    <row r="422" spans="1:27" x14ac:dyDescent="0.25">
      <c r="D422" s="36" t="s">
        <v>1031</v>
      </c>
      <c r="E422" s="35"/>
      <c r="H422" s="35"/>
      <c r="K422" s="37">
        <f>SUM(J413:J421)</f>
        <v>36.49</v>
      </c>
    </row>
    <row r="423" spans="1:27" x14ac:dyDescent="0.25">
      <c r="D423" s="36" t="s">
        <v>1032</v>
      </c>
      <c r="E423" s="35"/>
      <c r="H423" s="35">
        <v>3</v>
      </c>
      <c r="I423" t="s">
        <v>1030</v>
      </c>
      <c r="K423" s="33">
        <f>ROUND(H423/100*K422,2)</f>
        <v>1.0900000000000001</v>
      </c>
    </row>
    <row r="424" spans="1:27" x14ac:dyDescent="0.25">
      <c r="D424" s="36" t="s">
        <v>1033</v>
      </c>
      <c r="E424" s="35"/>
      <c r="H424" s="35"/>
      <c r="K424" s="37">
        <f>SUM(K422:K423)</f>
        <v>37.580000000000005</v>
      </c>
    </row>
    <row r="426" spans="1:27" ht="45" customHeight="1" x14ac:dyDescent="0.25">
      <c r="A426" s="27" t="s">
        <v>1206</v>
      </c>
      <c r="B426" s="27" t="s">
        <v>31</v>
      </c>
      <c r="C426" s="28" t="s">
        <v>17</v>
      </c>
      <c r="D426" s="7" t="s">
        <v>32</v>
      </c>
      <c r="E426" s="6"/>
      <c r="F426" s="6"/>
      <c r="G426" s="28"/>
      <c r="H426" s="30" t="s">
        <v>1015</v>
      </c>
      <c r="I426" s="5">
        <v>1</v>
      </c>
      <c r="J426" s="4"/>
      <c r="K426" s="31">
        <f>ROUND(K437,2)</f>
        <v>1.97</v>
      </c>
      <c r="L426" s="29" t="s">
        <v>1207</v>
      </c>
      <c r="M426" s="28"/>
      <c r="N426" s="28"/>
      <c r="O426" s="28"/>
      <c r="P426" s="28"/>
      <c r="Q426" s="28"/>
      <c r="R426" s="28"/>
      <c r="S426" s="28"/>
      <c r="T426" s="28"/>
      <c r="U426" s="28"/>
      <c r="V426" s="28"/>
      <c r="W426" s="28"/>
      <c r="X426" s="28"/>
      <c r="Y426" s="28"/>
      <c r="Z426" s="28"/>
      <c r="AA426" s="28"/>
    </row>
    <row r="427" spans="1:27" x14ac:dyDescent="0.25">
      <c r="B427" s="23" t="s">
        <v>1017</v>
      </c>
    </row>
    <row r="428" spans="1:27" x14ac:dyDescent="0.25">
      <c r="B428" t="s">
        <v>1018</v>
      </c>
      <c r="C428" t="s">
        <v>1019</v>
      </c>
      <c r="D428" t="s">
        <v>1020</v>
      </c>
      <c r="E428" s="32">
        <v>2.64E-2</v>
      </c>
      <c r="F428" t="s">
        <v>1021</v>
      </c>
      <c r="G428" t="s">
        <v>1022</v>
      </c>
      <c r="H428" s="33">
        <v>19.95</v>
      </c>
      <c r="I428" t="s">
        <v>1023</v>
      </c>
      <c r="J428" s="34">
        <f>ROUND(E428/I426* H428,2)</f>
        <v>0.53</v>
      </c>
      <c r="K428" s="35"/>
    </row>
    <row r="429" spans="1:27" x14ac:dyDescent="0.25">
      <c r="D429" s="36" t="s">
        <v>1024</v>
      </c>
      <c r="E429" s="35"/>
      <c r="H429" s="35"/>
      <c r="K429" s="33">
        <f>SUM(J428:J428)</f>
        <v>0.53</v>
      </c>
    </row>
    <row r="430" spans="1:27" x14ac:dyDescent="0.25">
      <c r="B430" s="23" t="s">
        <v>1025</v>
      </c>
      <c r="E430" s="35"/>
      <c r="H430" s="35"/>
      <c r="K430" s="35"/>
    </row>
    <row r="431" spans="1:27" x14ac:dyDescent="0.25">
      <c r="B431" t="s">
        <v>1026</v>
      </c>
      <c r="C431" t="s">
        <v>1019</v>
      </c>
      <c r="D431" t="s">
        <v>1027</v>
      </c>
      <c r="E431" s="32">
        <v>3.1899999999999998E-2</v>
      </c>
      <c r="F431" t="s">
        <v>1021</v>
      </c>
      <c r="G431" t="s">
        <v>1022</v>
      </c>
      <c r="H431" s="33">
        <v>43.04</v>
      </c>
      <c r="I431" t="s">
        <v>1023</v>
      </c>
      <c r="J431" s="34">
        <f>ROUND(E431/I426* H431,2)</f>
        <v>1.37</v>
      </c>
      <c r="K431" s="35"/>
    </row>
    <row r="432" spans="1:27" x14ac:dyDescent="0.25">
      <c r="D432" s="36" t="s">
        <v>1028</v>
      </c>
      <c r="E432" s="35"/>
      <c r="H432" s="35"/>
      <c r="K432" s="33">
        <f>SUM(J431:J431)</f>
        <v>1.37</v>
      </c>
    </row>
    <row r="433" spans="1:27" x14ac:dyDescent="0.25">
      <c r="E433" s="35"/>
      <c r="H433" s="35"/>
      <c r="K433" s="35"/>
    </row>
    <row r="434" spans="1:27" x14ac:dyDescent="0.25">
      <c r="D434" s="36" t="s">
        <v>1029</v>
      </c>
      <c r="E434" s="35"/>
      <c r="H434" s="35">
        <v>1.5</v>
      </c>
      <c r="I434" t="s">
        <v>1030</v>
      </c>
      <c r="J434">
        <f>ROUND(H434/100*K429,2)</f>
        <v>0.01</v>
      </c>
      <c r="K434" s="35"/>
    </row>
    <row r="435" spans="1:27" x14ac:dyDescent="0.25">
      <c r="D435" s="36" t="s">
        <v>1031</v>
      </c>
      <c r="E435" s="35"/>
      <c r="H435" s="35"/>
      <c r="K435" s="37">
        <f>SUM(J427:J434)</f>
        <v>1.9100000000000001</v>
      </c>
    </row>
    <row r="436" spans="1:27" x14ac:dyDescent="0.25">
      <c r="D436" s="36" t="s">
        <v>1032</v>
      </c>
      <c r="E436" s="35"/>
      <c r="H436" s="35">
        <v>3</v>
      </c>
      <c r="I436" t="s">
        <v>1030</v>
      </c>
      <c r="K436" s="33">
        <f>ROUND(H436/100*K435,2)</f>
        <v>0.06</v>
      </c>
    </row>
    <row r="437" spans="1:27" x14ac:dyDescent="0.25">
      <c r="D437" s="36" t="s">
        <v>1033</v>
      </c>
      <c r="E437" s="35"/>
      <c r="H437" s="35"/>
      <c r="K437" s="37">
        <f>SUM(K435:K436)</f>
        <v>1.9700000000000002</v>
      </c>
    </row>
    <row r="439" spans="1:27" ht="45" customHeight="1" x14ac:dyDescent="0.25">
      <c r="A439" s="27" t="s">
        <v>1208</v>
      </c>
      <c r="B439" s="27" t="s">
        <v>26</v>
      </c>
      <c r="C439" s="28" t="s">
        <v>27</v>
      </c>
      <c r="D439" s="7" t="s">
        <v>28</v>
      </c>
      <c r="E439" s="6"/>
      <c r="F439" s="6"/>
      <c r="G439" s="28"/>
      <c r="H439" s="30" t="s">
        <v>1015</v>
      </c>
      <c r="I439" s="5">
        <v>1</v>
      </c>
      <c r="J439" s="4"/>
      <c r="K439" s="31">
        <f>ROUND(K450,2)</f>
        <v>3.68</v>
      </c>
      <c r="L439" s="29" t="s">
        <v>1209</v>
      </c>
      <c r="M439" s="28"/>
      <c r="N439" s="28"/>
      <c r="O439" s="28"/>
      <c r="P439" s="28"/>
      <c r="Q439" s="28"/>
      <c r="R439" s="28"/>
      <c r="S439" s="28"/>
      <c r="T439" s="28"/>
      <c r="U439" s="28"/>
      <c r="V439" s="28"/>
      <c r="W439" s="28"/>
      <c r="X439" s="28"/>
      <c r="Y439" s="28"/>
      <c r="Z439" s="28"/>
      <c r="AA439" s="28"/>
    </row>
    <row r="440" spans="1:27" x14ac:dyDescent="0.25">
      <c r="B440" s="23" t="s">
        <v>1017</v>
      </c>
    </row>
    <row r="441" spans="1:27" x14ac:dyDescent="0.25">
      <c r="B441" t="s">
        <v>1057</v>
      </c>
      <c r="C441" t="s">
        <v>1019</v>
      </c>
      <c r="D441" t="s">
        <v>1058</v>
      </c>
      <c r="E441" s="32">
        <v>0.13189999999999999</v>
      </c>
      <c r="F441" t="s">
        <v>1021</v>
      </c>
      <c r="G441" t="s">
        <v>1022</v>
      </c>
      <c r="H441" s="33">
        <v>21.07</v>
      </c>
      <c r="I441" t="s">
        <v>1023</v>
      </c>
      <c r="J441" s="34">
        <f>ROUND(E441/I439* H441,2)</f>
        <v>2.78</v>
      </c>
      <c r="K441" s="35"/>
    </row>
    <row r="442" spans="1:27" x14ac:dyDescent="0.25">
      <c r="D442" s="36" t="s">
        <v>1024</v>
      </c>
      <c r="E442" s="35"/>
      <c r="H442" s="35"/>
      <c r="K442" s="33">
        <f>SUM(J441:J441)</f>
        <v>2.78</v>
      </c>
    </row>
    <row r="443" spans="1:27" x14ac:dyDescent="0.25">
      <c r="B443" s="23" t="s">
        <v>1025</v>
      </c>
      <c r="E443" s="35"/>
      <c r="H443" s="35"/>
      <c r="K443" s="35"/>
    </row>
    <row r="444" spans="1:27" x14ac:dyDescent="0.25">
      <c r="B444" t="s">
        <v>1176</v>
      </c>
      <c r="C444" t="s">
        <v>1019</v>
      </c>
      <c r="D444" t="s">
        <v>1177</v>
      </c>
      <c r="E444" s="32">
        <v>6.59E-2</v>
      </c>
      <c r="F444" t="s">
        <v>1021</v>
      </c>
      <c r="G444" t="s">
        <v>1022</v>
      </c>
      <c r="H444" s="33">
        <v>11.35</v>
      </c>
      <c r="I444" t="s">
        <v>1023</v>
      </c>
      <c r="J444" s="34">
        <f>ROUND(E444/I439* H444,2)</f>
        <v>0.75</v>
      </c>
      <c r="K444" s="35"/>
    </row>
    <row r="445" spans="1:27" x14ac:dyDescent="0.25">
      <c r="D445" s="36" t="s">
        <v>1028</v>
      </c>
      <c r="E445" s="35"/>
      <c r="H445" s="35"/>
      <c r="K445" s="33">
        <f>SUM(J444:J444)</f>
        <v>0.75</v>
      </c>
    </row>
    <row r="446" spans="1:27" x14ac:dyDescent="0.25">
      <c r="E446" s="35"/>
      <c r="H446" s="35"/>
      <c r="K446" s="35"/>
    </row>
    <row r="447" spans="1:27" x14ac:dyDescent="0.25">
      <c r="D447" s="36" t="s">
        <v>1029</v>
      </c>
      <c r="E447" s="35"/>
      <c r="H447" s="35">
        <v>1.5</v>
      </c>
      <c r="I447" t="s">
        <v>1030</v>
      </c>
      <c r="J447">
        <f>ROUND(H447/100*K442,2)</f>
        <v>0.04</v>
      </c>
      <c r="K447" s="35"/>
    </row>
    <row r="448" spans="1:27" x14ac:dyDescent="0.25">
      <c r="D448" s="36" t="s">
        <v>1031</v>
      </c>
      <c r="E448" s="35"/>
      <c r="H448" s="35"/>
      <c r="K448" s="37">
        <f>SUM(J440:J447)</f>
        <v>3.57</v>
      </c>
    </row>
    <row r="449" spans="1:27" x14ac:dyDescent="0.25">
      <c r="D449" s="36" t="s">
        <v>1032</v>
      </c>
      <c r="E449" s="35"/>
      <c r="H449" s="35">
        <v>3</v>
      </c>
      <c r="I449" t="s">
        <v>1030</v>
      </c>
      <c r="K449" s="33">
        <f>ROUND(H449/100*K448,2)</f>
        <v>0.11</v>
      </c>
    </row>
    <row r="450" spans="1:27" x14ac:dyDescent="0.25">
      <c r="D450" s="36" t="s">
        <v>1033</v>
      </c>
      <c r="E450" s="35"/>
      <c r="H450" s="35"/>
      <c r="K450" s="37">
        <f>SUM(K448:K449)</f>
        <v>3.6799999999999997</v>
      </c>
    </row>
    <row r="452" spans="1:27" ht="45" customHeight="1" x14ac:dyDescent="0.25">
      <c r="A452" s="27" t="s">
        <v>1210</v>
      </c>
      <c r="B452" s="27" t="s">
        <v>29</v>
      </c>
      <c r="C452" s="28" t="s">
        <v>27</v>
      </c>
      <c r="D452" s="7" t="s">
        <v>30</v>
      </c>
      <c r="E452" s="6"/>
      <c r="F452" s="6"/>
      <c r="G452" s="28"/>
      <c r="H452" s="30" t="s">
        <v>1015</v>
      </c>
      <c r="I452" s="5">
        <v>1</v>
      </c>
      <c r="J452" s="4"/>
      <c r="K452" s="31">
        <f>ROUND(K464,2)</f>
        <v>45.26</v>
      </c>
      <c r="L452" s="29" t="s">
        <v>1211</v>
      </c>
      <c r="M452" s="28"/>
      <c r="N452" s="28"/>
      <c r="O452" s="28"/>
      <c r="P452" s="28"/>
      <c r="Q452" s="28"/>
      <c r="R452" s="28"/>
      <c r="S452" s="28"/>
      <c r="T452" s="28"/>
      <c r="U452" s="28"/>
      <c r="V452" s="28"/>
      <c r="W452" s="28"/>
      <c r="X452" s="28"/>
      <c r="Y452" s="28"/>
      <c r="Z452" s="28"/>
      <c r="AA452" s="28"/>
    </row>
    <row r="453" spans="1:27" x14ac:dyDescent="0.25">
      <c r="B453" s="23" t="s">
        <v>1017</v>
      </c>
    </row>
    <row r="454" spans="1:27" x14ac:dyDescent="0.25">
      <c r="B454" t="s">
        <v>1057</v>
      </c>
      <c r="C454" t="s">
        <v>1019</v>
      </c>
      <c r="D454" t="s">
        <v>1058</v>
      </c>
      <c r="E454" s="32">
        <v>0.87909999999999999</v>
      </c>
      <c r="F454" t="s">
        <v>1021</v>
      </c>
      <c r="G454" t="s">
        <v>1022</v>
      </c>
      <c r="H454" s="33">
        <v>21.07</v>
      </c>
      <c r="I454" t="s">
        <v>1023</v>
      </c>
      <c r="J454" s="34">
        <f>ROUND(E454/I452* H454,2)</f>
        <v>18.52</v>
      </c>
      <c r="K454" s="35"/>
    </row>
    <row r="455" spans="1:27" x14ac:dyDescent="0.25">
      <c r="D455" s="36" t="s">
        <v>1024</v>
      </c>
      <c r="E455" s="35"/>
      <c r="H455" s="35"/>
      <c r="K455" s="33">
        <f>SUM(J454:J454)</f>
        <v>18.52</v>
      </c>
    </row>
    <row r="456" spans="1:27" x14ac:dyDescent="0.25">
      <c r="B456" s="23" t="s">
        <v>1025</v>
      </c>
      <c r="E456" s="35"/>
      <c r="H456" s="35"/>
      <c r="K456" s="35"/>
    </row>
    <row r="457" spans="1:27" x14ac:dyDescent="0.25">
      <c r="B457" t="s">
        <v>1176</v>
      </c>
      <c r="C457" t="s">
        <v>1019</v>
      </c>
      <c r="D457" t="s">
        <v>1177</v>
      </c>
      <c r="E457" s="32">
        <v>0.43959999999999999</v>
      </c>
      <c r="F457" t="s">
        <v>1021</v>
      </c>
      <c r="G457" t="s">
        <v>1022</v>
      </c>
      <c r="H457" s="33">
        <v>11.35</v>
      </c>
      <c r="I457" t="s">
        <v>1023</v>
      </c>
      <c r="J457" s="34">
        <f>ROUND(E457/I452* H457,2)</f>
        <v>4.99</v>
      </c>
      <c r="K457" s="35"/>
    </row>
    <row r="458" spans="1:27" x14ac:dyDescent="0.25">
      <c r="B458" t="s">
        <v>1212</v>
      </c>
      <c r="C458" t="s">
        <v>1019</v>
      </c>
      <c r="D458" t="s">
        <v>1213</v>
      </c>
      <c r="E458" s="32">
        <v>0.43959999999999999</v>
      </c>
      <c r="F458" t="s">
        <v>1021</v>
      </c>
      <c r="G458" t="s">
        <v>1022</v>
      </c>
      <c r="H458" s="33">
        <v>45.83</v>
      </c>
      <c r="I458" t="s">
        <v>1023</v>
      </c>
      <c r="J458" s="34">
        <f>ROUND(E458/I452* H458,2)</f>
        <v>20.149999999999999</v>
      </c>
      <c r="K458" s="35"/>
    </row>
    <row r="459" spans="1:27" x14ac:dyDescent="0.25">
      <c r="D459" s="36" t="s">
        <v>1028</v>
      </c>
      <c r="E459" s="35"/>
      <c r="H459" s="35"/>
      <c r="K459" s="33">
        <f>SUM(J457:J458)</f>
        <v>25.14</v>
      </c>
    </row>
    <row r="460" spans="1:27" x14ac:dyDescent="0.25">
      <c r="E460" s="35"/>
      <c r="H460" s="35"/>
      <c r="K460" s="35"/>
    </row>
    <row r="461" spans="1:27" x14ac:dyDescent="0.25">
      <c r="D461" s="36" t="s">
        <v>1029</v>
      </c>
      <c r="E461" s="35"/>
      <c r="H461" s="35">
        <v>1.5</v>
      </c>
      <c r="I461" t="s">
        <v>1030</v>
      </c>
      <c r="J461">
        <f>ROUND(H461/100*K455,2)</f>
        <v>0.28000000000000003</v>
      </c>
      <c r="K461" s="35"/>
    </row>
    <row r="462" spans="1:27" x14ac:dyDescent="0.25">
      <c r="D462" s="36" t="s">
        <v>1031</v>
      </c>
      <c r="E462" s="35"/>
      <c r="H462" s="35"/>
      <c r="K462" s="37">
        <f>SUM(J453:J461)</f>
        <v>43.94</v>
      </c>
    </row>
    <row r="463" spans="1:27" x14ac:dyDescent="0.25">
      <c r="D463" s="36" t="s">
        <v>1032</v>
      </c>
      <c r="E463" s="35"/>
      <c r="H463" s="35">
        <v>3</v>
      </c>
      <c r="I463" t="s">
        <v>1030</v>
      </c>
      <c r="K463" s="33">
        <f>ROUND(H463/100*K462,2)</f>
        <v>1.32</v>
      </c>
    </row>
    <row r="464" spans="1:27" x14ac:dyDescent="0.25">
      <c r="D464" s="36" t="s">
        <v>1033</v>
      </c>
      <c r="E464" s="35"/>
      <c r="H464" s="35"/>
      <c r="K464" s="37">
        <f>SUM(K462:K463)</f>
        <v>45.26</v>
      </c>
    </row>
    <row r="466" spans="1:27" ht="45" customHeight="1" x14ac:dyDescent="0.25">
      <c r="A466" s="27" t="s">
        <v>1214</v>
      </c>
      <c r="B466" s="27" t="s">
        <v>41</v>
      </c>
      <c r="C466" s="28" t="s">
        <v>20</v>
      </c>
      <c r="D466" s="7" t="s">
        <v>42</v>
      </c>
      <c r="E466" s="6"/>
      <c r="F466" s="6"/>
      <c r="G466" s="28"/>
      <c r="H466" s="30" t="s">
        <v>1015</v>
      </c>
      <c r="I466" s="5">
        <v>1</v>
      </c>
      <c r="J466" s="4"/>
      <c r="K466" s="31">
        <f>ROUND(K473,2)</f>
        <v>2.89</v>
      </c>
      <c r="L466" s="29" t="s">
        <v>1215</v>
      </c>
      <c r="M466" s="28"/>
      <c r="N466" s="28"/>
      <c r="O466" s="28"/>
      <c r="P466" s="28"/>
      <c r="Q466" s="28"/>
      <c r="R466" s="28"/>
      <c r="S466" s="28"/>
      <c r="T466" s="28"/>
      <c r="U466" s="28"/>
      <c r="V466" s="28"/>
      <c r="W466" s="28"/>
      <c r="X466" s="28"/>
      <c r="Y466" s="28"/>
      <c r="Z466" s="28"/>
      <c r="AA466" s="28"/>
    </row>
    <row r="467" spans="1:27" x14ac:dyDescent="0.25">
      <c r="B467" s="23" t="s">
        <v>1025</v>
      </c>
    </row>
    <row r="468" spans="1:27" x14ac:dyDescent="0.25">
      <c r="B468" t="s">
        <v>1216</v>
      </c>
      <c r="C468" t="s">
        <v>1019</v>
      </c>
      <c r="D468" t="s">
        <v>1217</v>
      </c>
      <c r="E468" s="32">
        <v>1.7600000000000001E-2</v>
      </c>
      <c r="F468" t="s">
        <v>1021</v>
      </c>
      <c r="G468" t="s">
        <v>1022</v>
      </c>
      <c r="H468" s="33">
        <v>81.349999999999994</v>
      </c>
      <c r="I468" t="s">
        <v>1023</v>
      </c>
      <c r="J468" s="34">
        <f>ROUND(E468/I466* H468,2)</f>
        <v>1.43</v>
      </c>
      <c r="K468" s="35"/>
    </row>
    <row r="469" spans="1:27" x14ac:dyDescent="0.25">
      <c r="B469" t="s">
        <v>1218</v>
      </c>
      <c r="C469" t="s">
        <v>1019</v>
      </c>
      <c r="D469" t="s">
        <v>1219</v>
      </c>
      <c r="E469" s="32">
        <v>1.7600000000000001E-2</v>
      </c>
      <c r="F469" t="s">
        <v>1021</v>
      </c>
      <c r="G469" t="s">
        <v>1022</v>
      </c>
      <c r="H469" s="33">
        <v>78.180000000000007</v>
      </c>
      <c r="I469" t="s">
        <v>1023</v>
      </c>
      <c r="J469" s="34">
        <f>ROUND(E469/I466* H469,2)</f>
        <v>1.38</v>
      </c>
      <c r="K469" s="35"/>
    </row>
    <row r="470" spans="1:27" x14ac:dyDescent="0.25">
      <c r="D470" s="36" t="s">
        <v>1028</v>
      </c>
      <c r="E470" s="35"/>
      <c r="H470" s="35"/>
      <c r="K470" s="33">
        <f>SUM(J468:J469)</f>
        <v>2.8099999999999996</v>
      </c>
    </row>
    <row r="471" spans="1:27" x14ac:dyDescent="0.25">
      <c r="D471" s="36" t="s">
        <v>1031</v>
      </c>
      <c r="E471" s="35"/>
      <c r="H471" s="35"/>
      <c r="K471" s="37">
        <f>SUM(J467:J470)</f>
        <v>2.8099999999999996</v>
      </c>
    </row>
    <row r="472" spans="1:27" x14ac:dyDescent="0.25">
      <c r="D472" s="36" t="s">
        <v>1032</v>
      </c>
      <c r="E472" s="35"/>
      <c r="H472" s="35">
        <v>3</v>
      </c>
      <c r="I472" t="s">
        <v>1030</v>
      </c>
      <c r="K472" s="33">
        <f>ROUND(H472/100*K471,2)</f>
        <v>0.08</v>
      </c>
    </row>
    <row r="473" spans="1:27" x14ac:dyDescent="0.25">
      <c r="D473" s="36" t="s">
        <v>1033</v>
      </c>
      <c r="E473" s="35"/>
      <c r="H473" s="35"/>
      <c r="K473" s="37">
        <f>SUM(K471:K472)</f>
        <v>2.8899999999999997</v>
      </c>
    </row>
    <row r="475" spans="1:27" ht="45" customHeight="1" x14ac:dyDescent="0.25">
      <c r="A475" s="27" t="s">
        <v>1220</v>
      </c>
      <c r="B475" s="27" t="s">
        <v>43</v>
      </c>
      <c r="C475" s="28" t="s">
        <v>17</v>
      </c>
      <c r="D475" s="7" t="s">
        <v>44</v>
      </c>
      <c r="E475" s="6"/>
      <c r="F475" s="6"/>
      <c r="G475" s="28"/>
      <c r="H475" s="30" t="s">
        <v>1015</v>
      </c>
      <c r="I475" s="5">
        <v>1</v>
      </c>
      <c r="J475" s="4"/>
      <c r="K475" s="31">
        <f>ROUND(K482,2)</f>
        <v>1.02</v>
      </c>
      <c r="L475" s="29" t="s">
        <v>1221</v>
      </c>
      <c r="M475" s="28"/>
      <c r="N475" s="28"/>
      <c r="O475" s="28"/>
      <c r="P475" s="28"/>
      <c r="Q475" s="28"/>
      <c r="R475" s="28"/>
      <c r="S475" s="28"/>
      <c r="T475" s="28"/>
      <c r="U475" s="28"/>
      <c r="V475" s="28"/>
      <c r="W475" s="28"/>
      <c r="X475" s="28"/>
      <c r="Y475" s="28"/>
      <c r="Z475" s="28"/>
      <c r="AA475" s="28"/>
    </row>
    <row r="476" spans="1:27" x14ac:dyDescent="0.25">
      <c r="B476" s="23" t="s">
        <v>1025</v>
      </c>
    </row>
    <row r="477" spans="1:27" x14ac:dyDescent="0.25">
      <c r="B477" t="s">
        <v>1222</v>
      </c>
      <c r="C477" t="s">
        <v>1019</v>
      </c>
      <c r="D477" t="s">
        <v>1223</v>
      </c>
      <c r="E477" s="32">
        <v>7.1000000000000004E-3</v>
      </c>
      <c r="F477" t="s">
        <v>1021</v>
      </c>
      <c r="G477" t="s">
        <v>1022</v>
      </c>
      <c r="H477" s="33">
        <v>62.77</v>
      </c>
      <c r="I477" t="s">
        <v>1023</v>
      </c>
      <c r="J477" s="34">
        <f>ROUND(E477/I475* H477,2)</f>
        <v>0.45</v>
      </c>
      <c r="K477" s="35"/>
    </row>
    <row r="478" spans="1:27" x14ac:dyDescent="0.25">
      <c r="B478" t="s">
        <v>1224</v>
      </c>
      <c r="C478" t="s">
        <v>1019</v>
      </c>
      <c r="D478" t="s">
        <v>1225</v>
      </c>
      <c r="E478" s="32">
        <v>8.8000000000000005E-3</v>
      </c>
      <c r="F478" t="s">
        <v>1021</v>
      </c>
      <c r="G478" t="s">
        <v>1022</v>
      </c>
      <c r="H478" s="33">
        <v>60.86</v>
      </c>
      <c r="I478" t="s">
        <v>1023</v>
      </c>
      <c r="J478" s="34">
        <f>ROUND(E478/I475* H478,2)</f>
        <v>0.54</v>
      </c>
      <c r="K478" s="35"/>
    </row>
    <row r="479" spans="1:27" x14ac:dyDescent="0.25">
      <c r="D479" s="36" t="s">
        <v>1028</v>
      </c>
      <c r="E479" s="35"/>
      <c r="H479" s="35"/>
      <c r="K479" s="33">
        <f>SUM(J477:J478)</f>
        <v>0.99</v>
      </c>
    </row>
    <row r="480" spans="1:27" x14ac:dyDescent="0.25">
      <c r="D480" s="36" t="s">
        <v>1031</v>
      </c>
      <c r="E480" s="35"/>
      <c r="H480" s="35"/>
      <c r="K480" s="37">
        <f>SUM(J476:J479)</f>
        <v>0.99</v>
      </c>
    </row>
    <row r="481" spans="1:27" x14ac:dyDescent="0.25">
      <c r="D481" s="36" t="s">
        <v>1032</v>
      </c>
      <c r="E481" s="35"/>
      <c r="H481" s="35">
        <v>3</v>
      </c>
      <c r="I481" t="s">
        <v>1030</v>
      </c>
      <c r="K481" s="33">
        <f>ROUND(H481/100*K480,2)</f>
        <v>0.03</v>
      </c>
    </row>
    <row r="482" spans="1:27" x14ac:dyDescent="0.25">
      <c r="D482" s="36" t="s">
        <v>1033</v>
      </c>
      <c r="E482" s="35"/>
      <c r="H482" s="35"/>
      <c r="K482" s="37">
        <f>SUM(K480:K481)</f>
        <v>1.02</v>
      </c>
    </row>
    <row r="484" spans="1:27" ht="45" customHeight="1" x14ac:dyDescent="0.25">
      <c r="A484" s="27"/>
      <c r="B484" s="27" t="s">
        <v>1226</v>
      </c>
      <c r="C484" s="28" t="s">
        <v>17</v>
      </c>
      <c r="D484" s="7" t="s">
        <v>1227</v>
      </c>
      <c r="E484" s="6"/>
      <c r="F484" s="6"/>
      <c r="G484" s="28"/>
      <c r="H484" s="30" t="s">
        <v>1015</v>
      </c>
      <c r="I484" s="5">
        <v>1</v>
      </c>
      <c r="J484" s="4"/>
      <c r="K484" s="31">
        <f>ROUND(K495,2)</f>
        <v>1.22</v>
      </c>
      <c r="L484" s="29" t="s">
        <v>1228</v>
      </c>
      <c r="M484" s="28"/>
      <c r="N484" s="28"/>
      <c r="O484" s="28"/>
      <c r="P484" s="28"/>
      <c r="Q484" s="28"/>
      <c r="R484" s="28"/>
      <c r="S484" s="28"/>
      <c r="T484" s="28"/>
      <c r="U484" s="28"/>
      <c r="V484" s="28"/>
      <c r="W484" s="28"/>
      <c r="X484" s="28"/>
      <c r="Y484" s="28"/>
      <c r="Z484" s="28"/>
      <c r="AA484" s="28"/>
    </row>
    <row r="485" spans="1:27" x14ac:dyDescent="0.25">
      <c r="B485" s="23" t="s">
        <v>1017</v>
      </c>
    </row>
    <row r="486" spans="1:27" x14ac:dyDescent="0.25">
      <c r="B486" t="s">
        <v>1018</v>
      </c>
      <c r="C486" t="s">
        <v>1019</v>
      </c>
      <c r="D486" t="s">
        <v>1020</v>
      </c>
      <c r="E486" s="32">
        <v>1.7600000000000001E-2</v>
      </c>
      <c r="F486" t="s">
        <v>1021</v>
      </c>
      <c r="G486" t="s">
        <v>1022</v>
      </c>
      <c r="H486" s="33">
        <v>19.95</v>
      </c>
      <c r="I486" t="s">
        <v>1023</v>
      </c>
      <c r="J486" s="34">
        <f>ROUND(E486/I484* H486,2)</f>
        <v>0.35</v>
      </c>
      <c r="K486" s="35"/>
    </row>
    <row r="487" spans="1:27" x14ac:dyDescent="0.25">
      <c r="D487" s="36" t="s">
        <v>1024</v>
      </c>
      <c r="E487" s="35"/>
      <c r="H487" s="35"/>
      <c r="K487" s="33">
        <f>SUM(J486:J486)</f>
        <v>0.35</v>
      </c>
    </row>
    <row r="488" spans="1:27" x14ac:dyDescent="0.25">
      <c r="B488" s="23" t="s">
        <v>1025</v>
      </c>
      <c r="E488" s="35"/>
      <c r="H488" s="35"/>
      <c r="K488" s="35"/>
    </row>
    <row r="489" spans="1:27" x14ac:dyDescent="0.25">
      <c r="B489" t="s">
        <v>1229</v>
      </c>
      <c r="C489" t="s">
        <v>1019</v>
      </c>
      <c r="D489" t="s">
        <v>1230</v>
      </c>
      <c r="E489" s="32">
        <v>1.7600000000000001E-2</v>
      </c>
      <c r="F489" t="s">
        <v>1021</v>
      </c>
      <c r="G489" t="s">
        <v>1022</v>
      </c>
      <c r="H489" s="33">
        <v>46.38</v>
      </c>
      <c r="I489" t="s">
        <v>1023</v>
      </c>
      <c r="J489" s="34">
        <f>ROUND(E489/I484* H489,2)</f>
        <v>0.82</v>
      </c>
      <c r="K489" s="35"/>
    </row>
    <row r="490" spans="1:27" x14ac:dyDescent="0.25">
      <c r="D490" s="36" t="s">
        <v>1028</v>
      </c>
      <c r="E490" s="35"/>
      <c r="H490" s="35"/>
      <c r="K490" s="33">
        <f>SUM(J489:J489)</f>
        <v>0.82</v>
      </c>
    </row>
    <row r="491" spans="1:27" x14ac:dyDescent="0.25">
      <c r="E491" s="35"/>
      <c r="H491" s="35"/>
      <c r="K491" s="35"/>
    </row>
    <row r="492" spans="1:27" x14ac:dyDescent="0.25">
      <c r="D492" s="36" t="s">
        <v>1029</v>
      </c>
      <c r="E492" s="35"/>
      <c r="H492" s="35">
        <v>1.5</v>
      </c>
      <c r="I492" t="s">
        <v>1030</v>
      </c>
      <c r="J492">
        <f>ROUND(H492/100*K487,2)</f>
        <v>0.01</v>
      </c>
      <c r="K492" s="35"/>
    </row>
    <row r="493" spans="1:27" x14ac:dyDescent="0.25">
      <c r="D493" s="36" t="s">
        <v>1031</v>
      </c>
      <c r="E493" s="35"/>
      <c r="H493" s="35"/>
      <c r="K493" s="37">
        <f>SUM(J485:J492)</f>
        <v>1.18</v>
      </c>
    </row>
    <row r="494" spans="1:27" x14ac:dyDescent="0.25">
      <c r="D494" s="36" t="s">
        <v>1032</v>
      </c>
      <c r="E494" s="35"/>
      <c r="H494" s="35">
        <v>3</v>
      </c>
      <c r="I494" t="s">
        <v>1030</v>
      </c>
      <c r="K494" s="33">
        <f>ROUND(H494/100*K493,2)</f>
        <v>0.04</v>
      </c>
    </row>
    <row r="495" spans="1:27" x14ac:dyDescent="0.25">
      <c r="D495" s="36" t="s">
        <v>1033</v>
      </c>
      <c r="E495" s="35"/>
      <c r="H495" s="35"/>
      <c r="K495" s="37">
        <f>SUM(K493:K494)</f>
        <v>1.22</v>
      </c>
    </row>
    <row r="497" spans="1:27" ht="45" customHeight="1" x14ac:dyDescent="0.25">
      <c r="A497" s="27" t="s">
        <v>1231</v>
      </c>
      <c r="B497" s="27" t="s">
        <v>16</v>
      </c>
      <c r="C497" s="28" t="s">
        <v>17</v>
      </c>
      <c r="D497" s="7" t="s">
        <v>18</v>
      </c>
      <c r="E497" s="6"/>
      <c r="F497" s="6"/>
      <c r="G497" s="28"/>
      <c r="H497" s="30" t="s">
        <v>1015</v>
      </c>
      <c r="I497" s="5">
        <v>1</v>
      </c>
      <c r="J497" s="4"/>
      <c r="K497" s="31">
        <f>ROUND(K503,2)</f>
        <v>1.52</v>
      </c>
      <c r="L497" s="29" t="s">
        <v>1232</v>
      </c>
      <c r="M497" s="28"/>
      <c r="N497" s="28"/>
      <c r="O497" s="28"/>
      <c r="P497" s="28"/>
      <c r="Q497" s="28"/>
      <c r="R497" s="28"/>
      <c r="S497" s="28"/>
      <c r="T497" s="28"/>
      <c r="U497" s="28"/>
      <c r="V497" s="28"/>
      <c r="W497" s="28"/>
      <c r="X497" s="28"/>
      <c r="Y497" s="28"/>
      <c r="Z497" s="28"/>
      <c r="AA497" s="28"/>
    </row>
    <row r="498" spans="1:27" x14ac:dyDescent="0.25">
      <c r="B498" s="23" t="s">
        <v>1025</v>
      </c>
    </row>
    <row r="499" spans="1:27" x14ac:dyDescent="0.25">
      <c r="B499" t="s">
        <v>1026</v>
      </c>
      <c r="C499" t="s">
        <v>1019</v>
      </c>
      <c r="D499" t="s">
        <v>1027</v>
      </c>
      <c r="E499" s="32">
        <v>3.4299999999999997E-2</v>
      </c>
      <c r="F499" t="s">
        <v>1021</v>
      </c>
      <c r="G499" t="s">
        <v>1022</v>
      </c>
      <c r="H499" s="33">
        <v>43.04</v>
      </c>
      <c r="I499" t="s">
        <v>1023</v>
      </c>
      <c r="J499" s="34">
        <f>ROUND(E499/I497* H499,2)</f>
        <v>1.48</v>
      </c>
      <c r="K499" s="35"/>
    </row>
    <row r="500" spans="1:27" x14ac:dyDescent="0.25">
      <c r="D500" s="36" t="s">
        <v>1028</v>
      </c>
      <c r="E500" s="35"/>
      <c r="H500" s="35"/>
      <c r="K500" s="33">
        <f>SUM(J499:J499)</f>
        <v>1.48</v>
      </c>
    </row>
    <row r="501" spans="1:27" x14ac:dyDescent="0.25">
      <c r="D501" s="36" t="s">
        <v>1031</v>
      </c>
      <c r="E501" s="35"/>
      <c r="H501" s="35"/>
      <c r="K501" s="37">
        <f>SUM(J498:J500)</f>
        <v>1.48</v>
      </c>
    </row>
    <row r="502" spans="1:27" x14ac:dyDescent="0.25">
      <c r="D502" s="36" t="s">
        <v>1032</v>
      </c>
      <c r="E502" s="35"/>
      <c r="H502" s="35">
        <v>3</v>
      </c>
      <c r="I502" t="s">
        <v>1030</v>
      </c>
      <c r="K502" s="33">
        <f>ROUND(H502/100*K501,2)</f>
        <v>0.04</v>
      </c>
    </row>
    <row r="503" spans="1:27" x14ac:dyDescent="0.25">
      <c r="D503" s="36" t="s">
        <v>1033</v>
      </c>
      <c r="E503" s="35"/>
      <c r="H503" s="35"/>
      <c r="K503" s="37">
        <f>SUM(K501:K502)</f>
        <v>1.52</v>
      </c>
    </row>
    <row r="505" spans="1:27" ht="45" customHeight="1" x14ac:dyDescent="0.25">
      <c r="A505" s="27" t="s">
        <v>1233</v>
      </c>
      <c r="B505" s="27" t="s">
        <v>45</v>
      </c>
      <c r="C505" s="28" t="s">
        <v>20</v>
      </c>
      <c r="D505" s="7" t="s">
        <v>46</v>
      </c>
      <c r="E505" s="6"/>
      <c r="F505" s="6"/>
      <c r="G505" s="28"/>
      <c r="H505" s="30" t="s">
        <v>1015</v>
      </c>
      <c r="I505" s="5">
        <v>1</v>
      </c>
      <c r="J505" s="4"/>
      <c r="K505" s="31">
        <f>ROUND(K511,2)</f>
        <v>5</v>
      </c>
      <c r="L505" s="29" t="s">
        <v>1234</v>
      </c>
      <c r="M505" s="28"/>
      <c r="N505" s="28"/>
      <c r="O505" s="28"/>
      <c r="P505" s="28"/>
      <c r="Q505" s="28"/>
      <c r="R505" s="28"/>
      <c r="S505" s="28"/>
      <c r="T505" s="28"/>
      <c r="U505" s="28"/>
      <c r="V505" s="28"/>
      <c r="W505" s="28"/>
      <c r="X505" s="28"/>
      <c r="Y505" s="28"/>
      <c r="Z505" s="28"/>
      <c r="AA505" s="28"/>
    </row>
    <row r="506" spans="1:27" x14ac:dyDescent="0.25">
      <c r="B506" s="23" t="s">
        <v>1025</v>
      </c>
    </row>
    <row r="507" spans="1:27" x14ac:dyDescent="0.25">
      <c r="B507" t="s">
        <v>1235</v>
      </c>
      <c r="C507" t="s">
        <v>1019</v>
      </c>
      <c r="D507" t="s">
        <v>1236</v>
      </c>
      <c r="E507" s="32">
        <v>0.08</v>
      </c>
      <c r="F507" t="s">
        <v>1021</v>
      </c>
      <c r="G507" t="s">
        <v>1022</v>
      </c>
      <c r="H507" s="33">
        <v>60.66</v>
      </c>
      <c r="I507" t="s">
        <v>1023</v>
      </c>
      <c r="J507" s="34">
        <f>ROUND(E507/I505* H507,2)</f>
        <v>4.8499999999999996</v>
      </c>
      <c r="K507" s="35"/>
    </row>
    <row r="508" spans="1:27" x14ac:dyDescent="0.25">
      <c r="D508" s="36" t="s">
        <v>1028</v>
      </c>
      <c r="E508" s="35"/>
      <c r="H508" s="35"/>
      <c r="K508" s="33">
        <f>SUM(J507:J507)</f>
        <v>4.8499999999999996</v>
      </c>
    </row>
    <row r="509" spans="1:27" x14ac:dyDescent="0.25">
      <c r="D509" s="36" t="s">
        <v>1031</v>
      </c>
      <c r="E509" s="35"/>
      <c r="H509" s="35"/>
      <c r="K509" s="37">
        <f>SUM(J506:J508)</f>
        <v>4.8499999999999996</v>
      </c>
    </row>
    <row r="510" spans="1:27" x14ac:dyDescent="0.25">
      <c r="D510" s="36" t="s">
        <v>1032</v>
      </c>
      <c r="E510" s="35"/>
      <c r="H510" s="35">
        <v>3</v>
      </c>
      <c r="I510" t="s">
        <v>1030</v>
      </c>
      <c r="K510" s="33">
        <f>ROUND(H510/100*K509,2)</f>
        <v>0.15</v>
      </c>
    </row>
    <row r="511" spans="1:27" x14ac:dyDescent="0.25">
      <c r="D511" s="36" t="s">
        <v>1033</v>
      </c>
      <c r="E511" s="35"/>
      <c r="H511" s="35"/>
      <c r="K511" s="37">
        <f>SUM(K509:K510)</f>
        <v>5</v>
      </c>
    </row>
    <row r="513" spans="1:27" ht="45" customHeight="1" x14ac:dyDescent="0.25">
      <c r="A513" s="27" t="s">
        <v>1237</v>
      </c>
      <c r="B513" s="27" t="s">
        <v>47</v>
      </c>
      <c r="C513" s="28" t="s">
        <v>20</v>
      </c>
      <c r="D513" s="7" t="s">
        <v>48</v>
      </c>
      <c r="E513" s="6"/>
      <c r="F513" s="6"/>
      <c r="G513" s="28"/>
      <c r="H513" s="30" t="s">
        <v>1015</v>
      </c>
      <c r="I513" s="5">
        <v>1</v>
      </c>
      <c r="J513" s="4"/>
      <c r="K513" s="31">
        <f>ROUND(K519,2)</f>
        <v>5</v>
      </c>
      <c r="L513" s="29" t="s">
        <v>1238</v>
      </c>
      <c r="M513" s="28"/>
      <c r="N513" s="28"/>
      <c r="O513" s="28"/>
      <c r="P513" s="28"/>
      <c r="Q513" s="28"/>
      <c r="R513" s="28"/>
      <c r="S513" s="28"/>
      <c r="T513" s="28"/>
      <c r="U513" s="28"/>
      <c r="V513" s="28"/>
      <c r="W513" s="28"/>
      <c r="X513" s="28"/>
      <c r="Y513" s="28"/>
      <c r="Z513" s="28"/>
      <c r="AA513" s="28"/>
    </row>
    <row r="514" spans="1:27" x14ac:dyDescent="0.25">
      <c r="B514" s="23" t="s">
        <v>1038</v>
      </c>
    </row>
    <row r="515" spans="1:27" x14ac:dyDescent="0.25">
      <c r="B515" t="s">
        <v>1239</v>
      </c>
      <c r="C515" t="s">
        <v>1062</v>
      </c>
      <c r="D515" t="s">
        <v>48</v>
      </c>
      <c r="E515" s="32">
        <v>1.6</v>
      </c>
      <c r="G515" t="s">
        <v>1022</v>
      </c>
      <c r="H515" s="33">
        <v>3.03</v>
      </c>
      <c r="I515" t="s">
        <v>1023</v>
      </c>
      <c r="J515" s="34">
        <f>ROUND(E515* H515,2)</f>
        <v>4.8499999999999996</v>
      </c>
      <c r="K515" s="35"/>
    </row>
    <row r="516" spans="1:27" x14ac:dyDescent="0.25">
      <c r="D516" s="36" t="s">
        <v>1041</v>
      </c>
      <c r="E516" s="35"/>
      <c r="H516" s="35"/>
      <c r="K516" s="33">
        <f>SUM(J515:J515)</f>
        <v>4.8499999999999996</v>
      </c>
    </row>
    <row r="517" spans="1:27" x14ac:dyDescent="0.25">
      <c r="D517" s="36" t="s">
        <v>1031</v>
      </c>
      <c r="E517" s="35"/>
      <c r="H517" s="35"/>
      <c r="K517" s="37">
        <f>SUM(J514:J516)</f>
        <v>4.8499999999999996</v>
      </c>
    </row>
    <row r="518" spans="1:27" x14ac:dyDescent="0.25">
      <c r="D518" s="36" t="s">
        <v>1032</v>
      </c>
      <c r="E518" s="35"/>
      <c r="H518" s="35">
        <v>3</v>
      </c>
      <c r="I518" t="s">
        <v>1030</v>
      </c>
      <c r="K518" s="33">
        <f>ROUND(H518/100*K517,2)</f>
        <v>0.15</v>
      </c>
    </row>
    <row r="519" spans="1:27" x14ac:dyDescent="0.25">
      <c r="D519" s="36" t="s">
        <v>1033</v>
      </c>
      <c r="E519" s="35"/>
      <c r="H519" s="35"/>
      <c r="K519" s="37">
        <f>SUM(K517:K518)</f>
        <v>5</v>
      </c>
    </row>
    <row r="521" spans="1:27" ht="45" customHeight="1" x14ac:dyDescent="0.25">
      <c r="A521" s="27" t="s">
        <v>1240</v>
      </c>
      <c r="B521" s="27" t="s">
        <v>247</v>
      </c>
      <c r="C521" s="28" t="s">
        <v>27</v>
      </c>
      <c r="D521" s="7" t="s">
        <v>248</v>
      </c>
      <c r="E521" s="6"/>
      <c r="F521" s="6"/>
      <c r="G521" s="28"/>
      <c r="H521" s="30" t="s">
        <v>1015</v>
      </c>
      <c r="I521" s="5">
        <v>1</v>
      </c>
      <c r="J521" s="4"/>
      <c r="K521" s="31">
        <f>ROUND(K533,2)</f>
        <v>7032.21</v>
      </c>
      <c r="L521" s="29" t="s">
        <v>1241</v>
      </c>
      <c r="M521" s="28"/>
      <c r="N521" s="28"/>
      <c r="O521" s="28"/>
      <c r="P521" s="28"/>
      <c r="Q521" s="28"/>
      <c r="R521" s="28"/>
      <c r="S521" s="28"/>
      <c r="T521" s="28"/>
      <c r="U521" s="28"/>
      <c r="V521" s="28"/>
      <c r="W521" s="28"/>
      <c r="X521" s="28"/>
      <c r="Y521" s="28"/>
      <c r="Z521" s="28"/>
      <c r="AA521" s="28"/>
    </row>
    <row r="522" spans="1:27" x14ac:dyDescent="0.25">
      <c r="B522" s="23" t="s">
        <v>1017</v>
      </c>
    </row>
    <row r="523" spans="1:27" x14ac:dyDescent="0.25">
      <c r="B523" t="s">
        <v>1242</v>
      </c>
      <c r="C523" t="s">
        <v>1019</v>
      </c>
      <c r="D523" t="s">
        <v>1243</v>
      </c>
      <c r="E523" s="32">
        <v>5.2747000000000002</v>
      </c>
      <c r="F523" t="s">
        <v>1021</v>
      </c>
      <c r="G523" t="s">
        <v>1022</v>
      </c>
      <c r="H523" s="33">
        <v>22.21</v>
      </c>
      <c r="I523" t="s">
        <v>1023</v>
      </c>
      <c r="J523" s="34">
        <f>ROUND(E523/I521* H523,2)</f>
        <v>117.15</v>
      </c>
      <c r="K523" s="35"/>
    </row>
    <row r="524" spans="1:27" x14ac:dyDescent="0.25">
      <c r="B524" t="s">
        <v>1244</v>
      </c>
      <c r="C524" t="s">
        <v>1019</v>
      </c>
      <c r="D524" t="s">
        <v>1245</v>
      </c>
      <c r="E524" s="32">
        <v>5.2747000000000002</v>
      </c>
      <c r="F524" t="s">
        <v>1021</v>
      </c>
      <c r="G524" t="s">
        <v>1022</v>
      </c>
      <c r="H524" s="33">
        <v>26.04</v>
      </c>
      <c r="I524" t="s">
        <v>1023</v>
      </c>
      <c r="J524" s="34">
        <f>ROUND(E524/I521* H524,2)</f>
        <v>137.35</v>
      </c>
      <c r="K524" s="35"/>
    </row>
    <row r="525" spans="1:27" x14ac:dyDescent="0.25">
      <c r="D525" s="36" t="s">
        <v>1024</v>
      </c>
      <c r="E525" s="35"/>
      <c r="H525" s="35"/>
      <c r="K525" s="33">
        <f>SUM(J523:J524)</f>
        <v>254.5</v>
      </c>
    </row>
    <row r="526" spans="1:27" x14ac:dyDescent="0.25">
      <c r="B526" s="23" t="s">
        <v>1025</v>
      </c>
      <c r="E526" s="35"/>
      <c r="H526" s="35"/>
      <c r="K526" s="35"/>
    </row>
    <row r="527" spans="1:27" x14ac:dyDescent="0.25">
      <c r="B527" t="s">
        <v>1246</v>
      </c>
      <c r="C527" t="s">
        <v>27</v>
      </c>
      <c r="D527" t="s">
        <v>1241</v>
      </c>
      <c r="E527" s="32">
        <v>0.87909999999999999</v>
      </c>
      <c r="F527" t="s">
        <v>1021</v>
      </c>
      <c r="G527" t="s">
        <v>1022</v>
      </c>
      <c r="H527" s="33">
        <v>7472.49</v>
      </c>
      <c r="I527" t="s">
        <v>1023</v>
      </c>
      <c r="J527" s="34">
        <f>ROUND(E527/I521* H527,2)</f>
        <v>6569.07</v>
      </c>
      <c r="K527" s="35"/>
    </row>
    <row r="528" spans="1:27" x14ac:dyDescent="0.25">
      <c r="D528" s="36" t="s">
        <v>1028</v>
      </c>
      <c r="E528" s="35"/>
      <c r="H528" s="35"/>
      <c r="K528" s="33">
        <f>SUM(J527:J527)</f>
        <v>6569.07</v>
      </c>
    </row>
    <row r="529" spans="1:27" x14ac:dyDescent="0.25">
      <c r="E529" s="35"/>
      <c r="H529" s="35"/>
      <c r="K529" s="35"/>
    </row>
    <row r="530" spans="1:27" x14ac:dyDescent="0.25">
      <c r="D530" s="36" t="s">
        <v>1029</v>
      </c>
      <c r="E530" s="35"/>
      <c r="H530" s="35">
        <v>1.5</v>
      </c>
      <c r="I530" t="s">
        <v>1030</v>
      </c>
      <c r="J530">
        <f>ROUND(H530/100*K525,2)</f>
        <v>3.82</v>
      </c>
      <c r="K530" s="35"/>
    </row>
    <row r="531" spans="1:27" x14ac:dyDescent="0.25">
      <c r="D531" s="36" t="s">
        <v>1031</v>
      </c>
      <c r="E531" s="35"/>
      <c r="H531" s="35"/>
      <c r="K531" s="37">
        <f>SUM(J522:J530)</f>
        <v>6827.3899999999994</v>
      </c>
    </row>
    <row r="532" spans="1:27" x14ac:dyDescent="0.25">
      <c r="D532" s="36" t="s">
        <v>1032</v>
      </c>
      <c r="E532" s="35"/>
      <c r="H532" s="35">
        <v>3</v>
      </c>
      <c r="I532" t="s">
        <v>1030</v>
      </c>
      <c r="K532" s="33">
        <f>ROUND(H532/100*K531,2)</f>
        <v>204.82</v>
      </c>
    </row>
    <row r="533" spans="1:27" x14ac:dyDescent="0.25">
      <c r="D533" s="36" t="s">
        <v>1033</v>
      </c>
      <c r="E533" s="35"/>
      <c r="H533" s="35"/>
      <c r="K533" s="37">
        <f>SUM(K531:K532)</f>
        <v>7032.2099999999991</v>
      </c>
    </row>
    <row r="535" spans="1:27" ht="45" customHeight="1" x14ac:dyDescent="0.25">
      <c r="A535" s="27"/>
      <c r="B535" s="27" t="s">
        <v>1247</v>
      </c>
      <c r="C535" s="28" t="s">
        <v>20</v>
      </c>
      <c r="D535" s="7" t="s">
        <v>1248</v>
      </c>
      <c r="E535" s="6"/>
      <c r="F535" s="6"/>
      <c r="G535" s="28"/>
      <c r="H535" s="30" t="s">
        <v>1015</v>
      </c>
      <c r="I535" s="5">
        <v>1</v>
      </c>
      <c r="J535" s="4"/>
      <c r="K535" s="31">
        <f>ROUND(K548,2)</f>
        <v>128.69</v>
      </c>
      <c r="L535" s="29" t="s">
        <v>1249</v>
      </c>
      <c r="M535" s="28"/>
      <c r="N535" s="28"/>
      <c r="O535" s="28"/>
      <c r="P535" s="28"/>
      <c r="Q535" s="28"/>
      <c r="R535" s="28"/>
      <c r="S535" s="28"/>
      <c r="T535" s="28"/>
      <c r="U535" s="28"/>
      <c r="V535" s="28"/>
      <c r="W535" s="28"/>
      <c r="X535" s="28"/>
      <c r="Y535" s="28"/>
      <c r="Z535" s="28"/>
      <c r="AA535" s="28"/>
    </row>
    <row r="536" spans="1:27" x14ac:dyDescent="0.25">
      <c r="B536" s="23" t="s">
        <v>1017</v>
      </c>
    </row>
    <row r="537" spans="1:27" x14ac:dyDescent="0.25">
      <c r="B537" t="s">
        <v>1044</v>
      </c>
      <c r="C537" t="s">
        <v>1019</v>
      </c>
      <c r="D537" t="s">
        <v>1045</v>
      </c>
      <c r="E537" s="32">
        <v>7.3800000000000004E-2</v>
      </c>
      <c r="F537" t="s">
        <v>1021</v>
      </c>
      <c r="G537" t="s">
        <v>1022</v>
      </c>
      <c r="H537" s="33">
        <v>25.19</v>
      </c>
      <c r="I537" t="s">
        <v>1023</v>
      </c>
      <c r="J537" s="34">
        <f>ROUND(E537/I535* H537,2)</f>
        <v>1.86</v>
      </c>
      <c r="K537" s="35"/>
    </row>
    <row r="538" spans="1:27" x14ac:dyDescent="0.25">
      <c r="B538" t="s">
        <v>1018</v>
      </c>
      <c r="C538" t="s">
        <v>1019</v>
      </c>
      <c r="D538" t="s">
        <v>1020</v>
      </c>
      <c r="E538" s="32">
        <v>0.2989</v>
      </c>
      <c r="F538" t="s">
        <v>1021</v>
      </c>
      <c r="G538" t="s">
        <v>1022</v>
      </c>
      <c r="H538" s="33">
        <v>19.95</v>
      </c>
      <c r="I538" t="s">
        <v>1023</v>
      </c>
      <c r="J538" s="34">
        <f>ROUND(E538/I535* H538,2)</f>
        <v>5.96</v>
      </c>
      <c r="K538" s="35"/>
    </row>
    <row r="539" spans="1:27" x14ac:dyDescent="0.25">
      <c r="D539" s="36" t="s">
        <v>1024</v>
      </c>
      <c r="E539" s="35"/>
      <c r="H539" s="35"/>
      <c r="K539" s="33">
        <f>SUM(J537:J538)</f>
        <v>7.82</v>
      </c>
    </row>
    <row r="540" spans="1:27" x14ac:dyDescent="0.25">
      <c r="B540" s="23" t="s">
        <v>1025</v>
      </c>
      <c r="E540" s="35"/>
      <c r="H540" s="35"/>
      <c r="K540" s="35"/>
    </row>
    <row r="541" spans="1:27" x14ac:dyDescent="0.25">
      <c r="B541" t="s">
        <v>1050</v>
      </c>
      <c r="C541" t="s">
        <v>1019</v>
      </c>
      <c r="D541" t="s">
        <v>1051</v>
      </c>
      <c r="E541" s="32">
        <v>0.1055</v>
      </c>
      <c r="F541" t="s">
        <v>1021</v>
      </c>
      <c r="G541" t="s">
        <v>1022</v>
      </c>
      <c r="H541" s="33">
        <v>133.27000000000001</v>
      </c>
      <c r="I541" t="s">
        <v>1023</v>
      </c>
      <c r="J541" s="34">
        <f>ROUND(E541/I535* H541,2)</f>
        <v>14.06</v>
      </c>
      <c r="K541" s="35"/>
    </row>
    <row r="542" spans="1:27" x14ac:dyDescent="0.25">
      <c r="D542" s="36" t="s">
        <v>1028</v>
      </c>
      <c r="E542" s="35"/>
      <c r="H542" s="35"/>
      <c r="K542" s="33">
        <f>SUM(J541:J541)</f>
        <v>14.06</v>
      </c>
    </row>
    <row r="543" spans="1:27" x14ac:dyDescent="0.25">
      <c r="B543" s="23" t="s">
        <v>1038</v>
      </c>
      <c r="E543" s="35"/>
      <c r="H543" s="35"/>
      <c r="K543" s="35"/>
    </row>
    <row r="544" spans="1:27" x14ac:dyDescent="0.25">
      <c r="B544" t="s">
        <v>1250</v>
      </c>
      <c r="C544" t="s">
        <v>20</v>
      </c>
      <c r="D544" t="s">
        <v>1251</v>
      </c>
      <c r="E544" s="32">
        <v>1.02</v>
      </c>
      <c r="G544" t="s">
        <v>1022</v>
      </c>
      <c r="H544" s="33">
        <v>101.04</v>
      </c>
      <c r="I544" t="s">
        <v>1023</v>
      </c>
      <c r="J544" s="34">
        <f>ROUND(E544* H544,2)</f>
        <v>103.06</v>
      </c>
      <c r="K544" s="35"/>
    </row>
    <row r="545" spans="1:27" x14ac:dyDescent="0.25">
      <c r="D545" s="36" t="s">
        <v>1041</v>
      </c>
      <c r="E545" s="35"/>
      <c r="H545" s="35"/>
      <c r="K545" s="33">
        <f>SUM(J544:J544)</f>
        <v>103.06</v>
      </c>
    </row>
    <row r="546" spans="1:27" x14ac:dyDescent="0.25">
      <c r="D546" s="36" t="s">
        <v>1031</v>
      </c>
      <c r="E546" s="35"/>
      <c r="H546" s="35"/>
      <c r="K546" s="37">
        <f>SUM(J536:J545)</f>
        <v>124.94</v>
      </c>
    </row>
    <row r="547" spans="1:27" x14ac:dyDescent="0.25">
      <c r="D547" s="36" t="s">
        <v>1032</v>
      </c>
      <c r="E547" s="35"/>
      <c r="H547" s="35">
        <v>3</v>
      </c>
      <c r="I547" t="s">
        <v>1030</v>
      </c>
      <c r="K547" s="33">
        <f>ROUND(H547/100*K546,2)</f>
        <v>3.75</v>
      </c>
    </row>
    <row r="548" spans="1:27" x14ac:dyDescent="0.25">
      <c r="D548" s="36" t="s">
        <v>1033</v>
      </c>
      <c r="E548" s="35"/>
      <c r="H548" s="35"/>
      <c r="K548" s="37">
        <f>SUM(K546:K547)</f>
        <v>128.69</v>
      </c>
    </row>
    <row r="550" spans="1:27" ht="45" customHeight="1" x14ac:dyDescent="0.25">
      <c r="A550" s="27"/>
      <c r="B550" s="27" t="s">
        <v>1252</v>
      </c>
      <c r="C550" s="28" t="s">
        <v>17</v>
      </c>
      <c r="D550" s="7" t="s">
        <v>1253</v>
      </c>
      <c r="E550" s="6"/>
      <c r="F550" s="6"/>
      <c r="G550" s="28"/>
      <c r="H550" s="30" t="s">
        <v>1015</v>
      </c>
      <c r="I550" s="5">
        <v>1</v>
      </c>
      <c r="J550" s="4"/>
      <c r="K550" s="31">
        <f>ROUND(K561,2)</f>
        <v>3.2</v>
      </c>
      <c r="L550" s="29" t="s">
        <v>1254</v>
      </c>
      <c r="M550" s="28"/>
      <c r="N550" s="28"/>
      <c r="O550" s="28"/>
      <c r="P550" s="28"/>
      <c r="Q550" s="28"/>
      <c r="R550" s="28"/>
      <c r="S550" s="28"/>
      <c r="T550" s="28"/>
      <c r="U550" s="28"/>
      <c r="V550" s="28"/>
      <c r="W550" s="28"/>
      <c r="X550" s="28"/>
      <c r="Y550" s="28"/>
      <c r="Z550" s="28"/>
      <c r="AA550" s="28"/>
    </row>
    <row r="551" spans="1:27" x14ac:dyDescent="0.25">
      <c r="B551" s="23" t="s">
        <v>1017</v>
      </c>
    </row>
    <row r="552" spans="1:27" x14ac:dyDescent="0.25">
      <c r="B552" t="s">
        <v>1079</v>
      </c>
      <c r="C552" t="s">
        <v>1019</v>
      </c>
      <c r="D552" t="s">
        <v>1080</v>
      </c>
      <c r="E552" s="32">
        <v>1.67E-2</v>
      </c>
      <c r="F552" t="s">
        <v>1021</v>
      </c>
      <c r="G552" t="s">
        <v>1022</v>
      </c>
      <c r="H552" s="33">
        <v>22.21</v>
      </c>
      <c r="I552" t="s">
        <v>1023</v>
      </c>
      <c r="J552" s="34">
        <f>ROUND(E552/I550* H552,2)</f>
        <v>0.37</v>
      </c>
      <c r="K552" s="35"/>
    </row>
    <row r="553" spans="1:27" x14ac:dyDescent="0.25">
      <c r="B553" t="s">
        <v>1081</v>
      </c>
      <c r="C553" t="s">
        <v>1019</v>
      </c>
      <c r="D553" t="s">
        <v>1082</v>
      </c>
      <c r="E553" s="32">
        <v>1.67E-2</v>
      </c>
      <c r="F553" t="s">
        <v>1021</v>
      </c>
      <c r="G553" t="s">
        <v>1022</v>
      </c>
      <c r="H553" s="33">
        <v>25.19</v>
      </c>
      <c r="I553" t="s">
        <v>1023</v>
      </c>
      <c r="J553" s="34">
        <f>ROUND(E553/I550* H553,2)</f>
        <v>0.42</v>
      </c>
      <c r="K553" s="35"/>
    </row>
    <row r="554" spans="1:27" x14ac:dyDescent="0.25">
      <c r="D554" s="36" t="s">
        <v>1024</v>
      </c>
      <c r="E554" s="35"/>
      <c r="H554" s="35"/>
      <c r="K554" s="33">
        <f>SUM(J552:J553)</f>
        <v>0.79</v>
      </c>
    </row>
    <row r="555" spans="1:27" x14ac:dyDescent="0.25">
      <c r="B555" s="23" t="s">
        <v>1038</v>
      </c>
      <c r="E555" s="35"/>
      <c r="H555" s="35"/>
      <c r="K555" s="35"/>
    </row>
    <row r="556" spans="1:27" x14ac:dyDescent="0.25">
      <c r="B556" t="s">
        <v>1085</v>
      </c>
      <c r="C556" t="s">
        <v>63</v>
      </c>
      <c r="D556" t="s">
        <v>1086</v>
      </c>
      <c r="E556" s="32">
        <v>1.4999999999999999E-2</v>
      </c>
      <c r="G556" t="s">
        <v>1022</v>
      </c>
      <c r="H556" s="33">
        <v>1.9</v>
      </c>
      <c r="I556" t="s">
        <v>1023</v>
      </c>
      <c r="J556" s="34">
        <f>ROUND(E556* H556,2)</f>
        <v>0.03</v>
      </c>
      <c r="K556" s="35"/>
    </row>
    <row r="557" spans="1:27" x14ac:dyDescent="0.25">
      <c r="B557" t="s">
        <v>1255</v>
      </c>
      <c r="C557" t="s">
        <v>17</v>
      </c>
      <c r="D557" t="s">
        <v>1256</v>
      </c>
      <c r="E557" s="32">
        <v>1.1499999999999999</v>
      </c>
      <c r="G557" t="s">
        <v>1022</v>
      </c>
      <c r="H557" s="33">
        <v>1.99</v>
      </c>
      <c r="I557" t="s">
        <v>1023</v>
      </c>
      <c r="J557" s="34">
        <f>ROUND(E557* H557,2)</f>
        <v>2.29</v>
      </c>
      <c r="K557" s="35"/>
    </row>
    <row r="558" spans="1:27" x14ac:dyDescent="0.25">
      <c r="D558" s="36" t="s">
        <v>1041</v>
      </c>
      <c r="E558" s="35"/>
      <c r="H558" s="35"/>
      <c r="K558" s="33">
        <f>SUM(J556:J557)</f>
        <v>2.3199999999999998</v>
      </c>
    </row>
    <row r="559" spans="1:27" x14ac:dyDescent="0.25">
      <c r="D559" s="36" t="s">
        <v>1031</v>
      </c>
      <c r="E559" s="35"/>
      <c r="H559" s="35"/>
      <c r="K559" s="37">
        <f>SUM(J551:J558)</f>
        <v>3.1100000000000003</v>
      </c>
    </row>
    <row r="560" spans="1:27" x14ac:dyDescent="0.25">
      <c r="D560" s="36" t="s">
        <v>1032</v>
      </c>
      <c r="E560" s="35"/>
      <c r="H560" s="35">
        <v>3</v>
      </c>
      <c r="I560" t="s">
        <v>1030</v>
      </c>
      <c r="K560" s="33">
        <f>ROUND(H560/100*K559,2)</f>
        <v>0.09</v>
      </c>
    </row>
    <row r="561" spans="1:27" x14ac:dyDescent="0.25">
      <c r="D561" s="36" t="s">
        <v>1033</v>
      </c>
      <c r="E561" s="35"/>
      <c r="H561" s="35"/>
      <c r="K561" s="37">
        <f>SUM(K559:K560)</f>
        <v>3.2</v>
      </c>
    </row>
    <row r="563" spans="1:27" ht="45" customHeight="1" x14ac:dyDescent="0.25">
      <c r="A563" s="27"/>
      <c r="B563" s="27" t="s">
        <v>1257</v>
      </c>
      <c r="C563" s="28" t="s">
        <v>17</v>
      </c>
      <c r="D563" s="7" t="s">
        <v>1258</v>
      </c>
      <c r="E563" s="6"/>
      <c r="F563" s="6"/>
      <c r="G563" s="28"/>
      <c r="H563" s="30" t="s">
        <v>1015</v>
      </c>
      <c r="I563" s="5">
        <v>1</v>
      </c>
      <c r="J563" s="4"/>
      <c r="K563" s="31">
        <f>ROUND(K573,2)</f>
        <v>22.34</v>
      </c>
      <c r="L563" s="29" t="s">
        <v>1259</v>
      </c>
      <c r="M563" s="28"/>
      <c r="N563" s="28"/>
      <c r="O563" s="28"/>
      <c r="P563" s="28"/>
      <c r="Q563" s="28"/>
      <c r="R563" s="28"/>
      <c r="S563" s="28"/>
      <c r="T563" s="28"/>
      <c r="U563" s="28"/>
      <c r="V563" s="28"/>
      <c r="W563" s="28"/>
      <c r="X563" s="28"/>
      <c r="Y563" s="28"/>
      <c r="Z563" s="28"/>
      <c r="AA563" s="28"/>
    </row>
    <row r="564" spans="1:27" x14ac:dyDescent="0.25">
      <c r="B564" s="23" t="s">
        <v>1017</v>
      </c>
    </row>
    <row r="565" spans="1:27" x14ac:dyDescent="0.25">
      <c r="B565" t="s">
        <v>1260</v>
      </c>
      <c r="C565" t="s">
        <v>1019</v>
      </c>
      <c r="D565" t="s">
        <v>1261</v>
      </c>
      <c r="E565" s="32">
        <v>0.1055</v>
      </c>
      <c r="F565" t="s">
        <v>1021</v>
      </c>
      <c r="G565" t="s">
        <v>1022</v>
      </c>
      <c r="H565" s="33">
        <v>25.19</v>
      </c>
      <c r="I565" t="s">
        <v>1023</v>
      </c>
      <c r="J565" s="34">
        <f>ROUND(E565/I563* H565,2)</f>
        <v>2.66</v>
      </c>
      <c r="K565" s="35"/>
    </row>
    <row r="566" spans="1:27" x14ac:dyDescent="0.25">
      <c r="B566" t="s">
        <v>1262</v>
      </c>
      <c r="C566" t="s">
        <v>1019</v>
      </c>
      <c r="D566" t="s">
        <v>1263</v>
      </c>
      <c r="E566" s="32">
        <v>0.21110000000000001</v>
      </c>
      <c r="F566" t="s">
        <v>1021</v>
      </c>
      <c r="G566" t="s">
        <v>1022</v>
      </c>
      <c r="H566" s="33">
        <v>22.21</v>
      </c>
      <c r="I566" t="s">
        <v>1023</v>
      </c>
      <c r="J566" s="34">
        <f>ROUND(E566/I563* H566,2)</f>
        <v>4.6900000000000004</v>
      </c>
      <c r="K566" s="35"/>
    </row>
    <row r="567" spans="1:27" x14ac:dyDescent="0.25">
      <c r="D567" s="36" t="s">
        <v>1024</v>
      </c>
      <c r="E567" s="35"/>
      <c r="H567" s="35"/>
      <c r="K567" s="33">
        <f>SUM(J565:J566)</f>
        <v>7.3500000000000005</v>
      </c>
    </row>
    <row r="568" spans="1:27" x14ac:dyDescent="0.25">
      <c r="B568" s="23" t="s">
        <v>1038</v>
      </c>
      <c r="E568" s="35"/>
      <c r="H568" s="35"/>
      <c r="K568" s="35"/>
    </row>
    <row r="569" spans="1:27" x14ac:dyDescent="0.25">
      <c r="B569" t="s">
        <v>1264</v>
      </c>
      <c r="C569" t="s">
        <v>17</v>
      </c>
      <c r="D569" t="s">
        <v>1265</v>
      </c>
      <c r="E569" s="32">
        <v>1.02</v>
      </c>
      <c r="G569" t="s">
        <v>1022</v>
      </c>
      <c r="H569" s="33">
        <v>14.06</v>
      </c>
      <c r="I569" t="s">
        <v>1023</v>
      </c>
      <c r="J569" s="34">
        <f>ROUND(E569* H569,2)</f>
        <v>14.34</v>
      </c>
      <c r="K569" s="35"/>
    </row>
    <row r="570" spans="1:27" x14ac:dyDescent="0.25">
      <c r="D570" s="36" t="s">
        <v>1041</v>
      </c>
      <c r="E570" s="35"/>
      <c r="H570" s="35"/>
      <c r="K570" s="33">
        <f>SUM(J569:J569)</f>
        <v>14.34</v>
      </c>
    </row>
    <row r="571" spans="1:27" x14ac:dyDescent="0.25">
      <c r="D571" s="36" t="s">
        <v>1031</v>
      </c>
      <c r="E571" s="35"/>
      <c r="H571" s="35"/>
      <c r="K571" s="37">
        <f>SUM(J564:J570)</f>
        <v>21.69</v>
      </c>
    </row>
    <row r="572" spans="1:27" x14ac:dyDescent="0.25">
      <c r="D572" s="36" t="s">
        <v>1032</v>
      </c>
      <c r="E572" s="35"/>
      <c r="H572" s="35">
        <v>3</v>
      </c>
      <c r="I572" t="s">
        <v>1030</v>
      </c>
      <c r="K572" s="33">
        <f>ROUND(H572/100*K571,2)</f>
        <v>0.65</v>
      </c>
    </row>
    <row r="573" spans="1:27" x14ac:dyDescent="0.25">
      <c r="D573" s="36" t="s">
        <v>1033</v>
      </c>
      <c r="E573" s="35"/>
      <c r="H573" s="35"/>
      <c r="K573" s="37">
        <f>SUM(K571:K572)</f>
        <v>22.34</v>
      </c>
    </row>
    <row r="575" spans="1:27" ht="45" customHeight="1" x14ac:dyDescent="0.25">
      <c r="A575" s="27"/>
      <c r="B575" s="27" t="s">
        <v>1266</v>
      </c>
      <c r="C575" s="28" t="s">
        <v>17</v>
      </c>
      <c r="D575" s="7" t="s">
        <v>1267</v>
      </c>
      <c r="E575" s="6"/>
      <c r="F575" s="6"/>
      <c r="G575" s="28"/>
      <c r="H575" s="30" t="s">
        <v>1015</v>
      </c>
      <c r="I575" s="5">
        <v>1</v>
      </c>
      <c r="J575" s="4"/>
      <c r="K575" s="31">
        <f>ROUND(K587,2)</f>
        <v>6.76</v>
      </c>
      <c r="L575" s="29" t="s">
        <v>1268</v>
      </c>
      <c r="M575" s="28"/>
      <c r="N575" s="28"/>
      <c r="O575" s="28"/>
      <c r="P575" s="28"/>
      <c r="Q575" s="28"/>
      <c r="R575" s="28"/>
      <c r="S575" s="28"/>
      <c r="T575" s="28"/>
      <c r="U575" s="28"/>
      <c r="V575" s="28"/>
      <c r="W575" s="28"/>
      <c r="X575" s="28"/>
      <c r="Y575" s="28"/>
      <c r="Z575" s="28"/>
      <c r="AA575" s="28"/>
    </row>
    <row r="576" spans="1:27" x14ac:dyDescent="0.25">
      <c r="B576" s="23" t="s">
        <v>1017</v>
      </c>
    </row>
    <row r="577" spans="1:27" x14ac:dyDescent="0.25">
      <c r="B577" t="s">
        <v>1018</v>
      </c>
      <c r="C577" t="s">
        <v>1019</v>
      </c>
      <c r="D577" t="s">
        <v>1020</v>
      </c>
      <c r="E577" s="32">
        <v>0.13189999999999999</v>
      </c>
      <c r="F577" t="s">
        <v>1021</v>
      </c>
      <c r="G577" t="s">
        <v>1022</v>
      </c>
      <c r="H577" s="33">
        <v>19.95</v>
      </c>
      <c r="I577" t="s">
        <v>1023</v>
      </c>
      <c r="J577" s="34">
        <f>ROUND(E577/I575* H577,2)</f>
        <v>2.63</v>
      </c>
      <c r="K577" s="35"/>
    </row>
    <row r="578" spans="1:27" x14ac:dyDescent="0.25">
      <c r="B578" t="s">
        <v>1044</v>
      </c>
      <c r="C578" t="s">
        <v>1019</v>
      </c>
      <c r="D578" t="s">
        <v>1045</v>
      </c>
      <c r="E578" s="32">
        <v>3.0700000000000002E-2</v>
      </c>
      <c r="F578" t="s">
        <v>1021</v>
      </c>
      <c r="G578" t="s">
        <v>1022</v>
      </c>
      <c r="H578" s="33">
        <v>25.19</v>
      </c>
      <c r="I578" t="s">
        <v>1023</v>
      </c>
      <c r="J578" s="34">
        <f>ROUND(E578/I575* H578,2)</f>
        <v>0.77</v>
      </c>
      <c r="K578" s="35"/>
    </row>
    <row r="579" spans="1:27" x14ac:dyDescent="0.25">
      <c r="D579" s="36" t="s">
        <v>1024</v>
      </c>
      <c r="E579" s="35"/>
      <c r="H579" s="35"/>
      <c r="K579" s="33">
        <f>SUM(J577:J578)</f>
        <v>3.4</v>
      </c>
    </row>
    <row r="580" spans="1:27" x14ac:dyDescent="0.25">
      <c r="B580" s="23" t="s">
        <v>1038</v>
      </c>
      <c r="E580" s="35"/>
      <c r="H580" s="35"/>
      <c r="K580" s="35"/>
    </row>
    <row r="581" spans="1:27" x14ac:dyDescent="0.25">
      <c r="B581" t="s">
        <v>1269</v>
      </c>
      <c r="C581" t="s">
        <v>1062</v>
      </c>
      <c r="D581" t="s">
        <v>1270</v>
      </c>
      <c r="E581" s="32">
        <v>0.17899999999999999</v>
      </c>
      <c r="G581" t="s">
        <v>1022</v>
      </c>
      <c r="H581" s="33">
        <v>17.38</v>
      </c>
      <c r="I581" t="s">
        <v>1023</v>
      </c>
      <c r="J581" s="34">
        <f>ROUND(E581* H581,2)</f>
        <v>3.11</v>
      </c>
      <c r="K581" s="35"/>
    </row>
    <row r="582" spans="1:27" x14ac:dyDescent="0.25">
      <c r="D582" s="36" t="s">
        <v>1041</v>
      </c>
      <c r="E582" s="35"/>
      <c r="H582" s="35"/>
      <c r="K582" s="33">
        <f>SUM(J581:J581)</f>
        <v>3.11</v>
      </c>
    </row>
    <row r="583" spans="1:27" x14ac:dyDescent="0.25">
      <c r="E583" s="35"/>
      <c r="H583" s="35"/>
      <c r="K583" s="35"/>
    </row>
    <row r="584" spans="1:27" x14ac:dyDescent="0.25">
      <c r="D584" s="36" t="s">
        <v>1029</v>
      </c>
      <c r="E584" s="35"/>
      <c r="H584" s="35">
        <v>1.5</v>
      </c>
      <c r="I584" t="s">
        <v>1030</v>
      </c>
      <c r="J584">
        <f>ROUND(H584/100*K579,2)</f>
        <v>0.05</v>
      </c>
      <c r="K584" s="35"/>
    </row>
    <row r="585" spans="1:27" x14ac:dyDescent="0.25">
      <c r="D585" s="36" t="s">
        <v>1031</v>
      </c>
      <c r="E585" s="35"/>
      <c r="H585" s="35"/>
      <c r="K585" s="37">
        <f>SUM(J576:J584)</f>
        <v>6.56</v>
      </c>
    </row>
    <row r="586" spans="1:27" x14ac:dyDescent="0.25">
      <c r="D586" s="36" t="s">
        <v>1032</v>
      </c>
      <c r="E586" s="35"/>
      <c r="H586" s="35">
        <v>3</v>
      </c>
      <c r="I586" t="s">
        <v>1030</v>
      </c>
      <c r="K586" s="33">
        <f>ROUND(H586/100*K585,2)</f>
        <v>0.2</v>
      </c>
    </row>
    <row r="587" spans="1:27" x14ac:dyDescent="0.25">
      <c r="D587" s="36" t="s">
        <v>1033</v>
      </c>
      <c r="E587" s="35"/>
      <c r="H587" s="35"/>
      <c r="K587" s="37">
        <f>SUM(K585:K586)</f>
        <v>6.76</v>
      </c>
    </row>
    <row r="589" spans="1:27" ht="45" customHeight="1" x14ac:dyDescent="0.25">
      <c r="A589" s="27" t="s">
        <v>1271</v>
      </c>
      <c r="B589" s="27" t="s">
        <v>106</v>
      </c>
      <c r="C589" s="28" t="s">
        <v>17</v>
      </c>
      <c r="D589" s="7" t="s">
        <v>107</v>
      </c>
      <c r="E589" s="6"/>
      <c r="F589" s="6"/>
      <c r="G589" s="28"/>
      <c r="H589" s="30" t="s">
        <v>1015</v>
      </c>
      <c r="I589" s="5">
        <v>1</v>
      </c>
      <c r="J589" s="4"/>
      <c r="K589" s="31">
        <f>ROUND(K601,2)</f>
        <v>104.72</v>
      </c>
      <c r="L589" s="29" t="s">
        <v>1272</v>
      </c>
      <c r="M589" s="28"/>
      <c r="N589" s="28"/>
      <c r="O589" s="28"/>
      <c r="P589" s="28"/>
      <c r="Q589" s="28"/>
      <c r="R589" s="28"/>
      <c r="S589" s="28"/>
      <c r="T589" s="28"/>
      <c r="U589" s="28"/>
      <c r="V589" s="28"/>
      <c r="W589" s="28"/>
      <c r="X589" s="28"/>
      <c r="Y589" s="28"/>
      <c r="Z589" s="28"/>
      <c r="AA589" s="28"/>
    </row>
    <row r="590" spans="1:27" x14ac:dyDescent="0.25">
      <c r="B590" s="23" t="s">
        <v>1017</v>
      </c>
    </row>
    <row r="591" spans="1:27" x14ac:dyDescent="0.25">
      <c r="B591" t="s">
        <v>1262</v>
      </c>
      <c r="C591" t="s">
        <v>1019</v>
      </c>
      <c r="D591" t="s">
        <v>1263</v>
      </c>
      <c r="E591" s="32">
        <v>0.25</v>
      </c>
      <c r="F591" t="s">
        <v>1021</v>
      </c>
      <c r="G591" t="s">
        <v>1022</v>
      </c>
      <c r="H591" s="33">
        <v>22.21</v>
      </c>
      <c r="I591" t="s">
        <v>1023</v>
      </c>
      <c r="J591" s="34">
        <f>ROUND(E591/I589* H591,2)</f>
        <v>5.55</v>
      </c>
      <c r="K591" s="35"/>
    </row>
    <row r="592" spans="1:27" x14ac:dyDescent="0.25">
      <c r="B592" t="s">
        <v>1260</v>
      </c>
      <c r="C592" t="s">
        <v>1019</v>
      </c>
      <c r="D592" t="s">
        <v>1261</v>
      </c>
      <c r="E592" s="32">
        <v>0.6</v>
      </c>
      <c r="F592" t="s">
        <v>1021</v>
      </c>
      <c r="G592" t="s">
        <v>1022</v>
      </c>
      <c r="H592" s="33">
        <v>25.19</v>
      </c>
      <c r="I592" t="s">
        <v>1023</v>
      </c>
      <c r="J592" s="34">
        <f>ROUND(E592/I589* H592,2)</f>
        <v>15.11</v>
      </c>
      <c r="K592" s="35"/>
    </row>
    <row r="593" spans="1:27" x14ac:dyDescent="0.25">
      <c r="D593" s="36" t="s">
        <v>1024</v>
      </c>
      <c r="E593" s="35"/>
      <c r="H593" s="35"/>
      <c r="K593" s="33">
        <f>SUM(J591:J592)</f>
        <v>20.66</v>
      </c>
    </row>
    <row r="594" spans="1:27" x14ac:dyDescent="0.25">
      <c r="B594" s="23" t="s">
        <v>1038</v>
      </c>
      <c r="E594" s="35"/>
      <c r="H594" s="35"/>
      <c r="K594" s="35"/>
    </row>
    <row r="595" spans="1:27" x14ac:dyDescent="0.25">
      <c r="B595" t="s">
        <v>1273</v>
      </c>
      <c r="C595" t="s">
        <v>17</v>
      </c>
      <c r="D595" t="s">
        <v>1274</v>
      </c>
      <c r="E595" s="32">
        <v>1.5</v>
      </c>
      <c r="G595" t="s">
        <v>1022</v>
      </c>
      <c r="H595" s="33">
        <v>53.8</v>
      </c>
      <c r="I595" t="s">
        <v>1023</v>
      </c>
      <c r="J595" s="34">
        <f>ROUND(E595* H595,2)</f>
        <v>80.7</v>
      </c>
      <c r="K595" s="35"/>
    </row>
    <row r="596" spans="1:27" x14ac:dyDescent="0.25">
      <c r="D596" s="36" t="s">
        <v>1041</v>
      </c>
      <c r="E596" s="35"/>
      <c r="H596" s="35"/>
      <c r="K596" s="33">
        <f>SUM(J595:J595)</f>
        <v>80.7</v>
      </c>
    </row>
    <row r="597" spans="1:27" x14ac:dyDescent="0.25">
      <c r="E597" s="35"/>
      <c r="H597" s="35"/>
      <c r="K597" s="35"/>
    </row>
    <row r="598" spans="1:27" x14ac:dyDescent="0.25">
      <c r="D598" s="36" t="s">
        <v>1029</v>
      </c>
      <c r="E598" s="35"/>
      <c r="H598" s="35">
        <v>1.5</v>
      </c>
      <c r="I598" t="s">
        <v>1030</v>
      </c>
      <c r="J598">
        <f>ROUND(H598/100*K593,2)</f>
        <v>0.31</v>
      </c>
      <c r="K598" s="35"/>
    </row>
    <row r="599" spans="1:27" x14ac:dyDescent="0.25">
      <c r="D599" s="36" t="s">
        <v>1031</v>
      </c>
      <c r="E599" s="35"/>
      <c r="H599" s="35"/>
      <c r="K599" s="37">
        <f>SUM(J590:J598)</f>
        <v>101.67</v>
      </c>
    </row>
    <row r="600" spans="1:27" x14ac:dyDescent="0.25">
      <c r="D600" s="36" t="s">
        <v>1032</v>
      </c>
      <c r="E600" s="35"/>
      <c r="H600" s="35">
        <v>3</v>
      </c>
      <c r="I600" t="s">
        <v>1030</v>
      </c>
      <c r="K600" s="33">
        <f>ROUND(H600/100*K599,2)</f>
        <v>3.05</v>
      </c>
    </row>
    <row r="601" spans="1:27" x14ac:dyDescent="0.25">
      <c r="D601" s="36" t="s">
        <v>1033</v>
      </c>
      <c r="E601" s="35"/>
      <c r="H601" s="35"/>
      <c r="K601" s="37">
        <f>SUM(K599:K600)</f>
        <v>104.72</v>
      </c>
    </row>
    <row r="603" spans="1:27" ht="45" customHeight="1" x14ac:dyDescent="0.25">
      <c r="A603" s="27" t="s">
        <v>1275</v>
      </c>
      <c r="B603" s="27" t="s">
        <v>311</v>
      </c>
      <c r="C603" s="28" t="s">
        <v>17</v>
      </c>
      <c r="D603" s="7" t="s">
        <v>312</v>
      </c>
      <c r="E603" s="6"/>
      <c r="F603" s="6"/>
      <c r="G603" s="28"/>
      <c r="H603" s="30" t="s">
        <v>1015</v>
      </c>
      <c r="I603" s="5">
        <v>1</v>
      </c>
      <c r="J603" s="4"/>
      <c r="K603" s="31">
        <f>ROUND(K615,2)</f>
        <v>330.06</v>
      </c>
      <c r="L603" s="29" t="s">
        <v>1276</v>
      </c>
      <c r="M603" s="28"/>
      <c r="N603" s="28"/>
      <c r="O603" s="28"/>
      <c r="P603" s="28"/>
      <c r="Q603" s="28"/>
      <c r="R603" s="28"/>
      <c r="S603" s="28"/>
      <c r="T603" s="28"/>
      <c r="U603" s="28"/>
      <c r="V603" s="28"/>
      <c r="W603" s="28"/>
      <c r="X603" s="28"/>
      <c r="Y603" s="28"/>
      <c r="Z603" s="28"/>
      <c r="AA603" s="28"/>
    </row>
    <row r="604" spans="1:27" x14ac:dyDescent="0.25">
      <c r="B604" s="23" t="s">
        <v>1017</v>
      </c>
    </row>
    <row r="605" spans="1:27" x14ac:dyDescent="0.25">
      <c r="B605" t="s">
        <v>1262</v>
      </c>
      <c r="C605" t="s">
        <v>1019</v>
      </c>
      <c r="D605" t="s">
        <v>1263</v>
      </c>
      <c r="E605" s="32">
        <v>0.8</v>
      </c>
      <c r="F605" t="s">
        <v>1021</v>
      </c>
      <c r="G605" t="s">
        <v>1022</v>
      </c>
      <c r="H605" s="33">
        <v>22.21</v>
      </c>
      <c r="I605" t="s">
        <v>1023</v>
      </c>
      <c r="J605" s="34">
        <f>ROUND(E605/I603* H605,2)</f>
        <v>17.77</v>
      </c>
      <c r="K605" s="35"/>
    </row>
    <row r="606" spans="1:27" x14ac:dyDescent="0.25">
      <c r="B606" t="s">
        <v>1260</v>
      </c>
      <c r="C606" t="s">
        <v>1019</v>
      </c>
      <c r="D606" t="s">
        <v>1261</v>
      </c>
      <c r="E606" s="32">
        <v>1.9</v>
      </c>
      <c r="F606" t="s">
        <v>1021</v>
      </c>
      <c r="G606" t="s">
        <v>1022</v>
      </c>
      <c r="H606" s="33">
        <v>25.19</v>
      </c>
      <c r="I606" t="s">
        <v>1023</v>
      </c>
      <c r="J606" s="34">
        <f>ROUND(E606/I603* H606,2)</f>
        <v>47.86</v>
      </c>
      <c r="K606" s="35"/>
    </row>
    <row r="607" spans="1:27" x14ac:dyDescent="0.25">
      <c r="D607" s="36" t="s">
        <v>1024</v>
      </c>
      <c r="E607" s="35"/>
      <c r="H607" s="35"/>
      <c r="K607" s="33">
        <f>SUM(J605:J606)</f>
        <v>65.63</v>
      </c>
    </row>
    <row r="608" spans="1:27" x14ac:dyDescent="0.25">
      <c r="B608" s="23" t="s">
        <v>1038</v>
      </c>
      <c r="E608" s="35"/>
      <c r="H608" s="35"/>
      <c r="K608" s="35"/>
    </row>
    <row r="609" spans="1:27" x14ac:dyDescent="0.25">
      <c r="B609" t="s">
        <v>1277</v>
      </c>
      <c r="C609" t="s">
        <v>17</v>
      </c>
      <c r="D609" t="s">
        <v>1278</v>
      </c>
      <c r="E609" s="32">
        <v>1.75</v>
      </c>
      <c r="G609" t="s">
        <v>1022</v>
      </c>
      <c r="H609" s="33">
        <v>145.05000000000001</v>
      </c>
      <c r="I609" t="s">
        <v>1023</v>
      </c>
      <c r="J609" s="34">
        <f>ROUND(E609* H609,2)</f>
        <v>253.84</v>
      </c>
      <c r="K609" s="35"/>
    </row>
    <row r="610" spans="1:27" x14ac:dyDescent="0.25">
      <c r="D610" s="36" t="s">
        <v>1041</v>
      </c>
      <c r="E610" s="35"/>
      <c r="H610" s="35"/>
      <c r="K610" s="33">
        <f>SUM(J609:J609)</f>
        <v>253.84</v>
      </c>
    </row>
    <row r="611" spans="1:27" x14ac:dyDescent="0.25">
      <c r="E611" s="35"/>
      <c r="H611" s="35"/>
      <c r="K611" s="35"/>
    </row>
    <row r="612" spans="1:27" x14ac:dyDescent="0.25">
      <c r="D612" s="36" t="s">
        <v>1029</v>
      </c>
      <c r="E612" s="35"/>
      <c r="H612" s="35">
        <v>1.5</v>
      </c>
      <c r="I612" t="s">
        <v>1030</v>
      </c>
      <c r="J612">
        <f>ROUND(H612/100*K607,2)</f>
        <v>0.98</v>
      </c>
      <c r="K612" s="35"/>
    </row>
    <row r="613" spans="1:27" x14ac:dyDescent="0.25">
      <c r="D613" s="36" t="s">
        <v>1031</v>
      </c>
      <c r="E613" s="35"/>
      <c r="H613" s="35"/>
      <c r="K613" s="37">
        <f>SUM(J604:J612)</f>
        <v>320.45000000000005</v>
      </c>
    </row>
    <row r="614" spans="1:27" x14ac:dyDescent="0.25">
      <c r="D614" s="36" t="s">
        <v>1032</v>
      </c>
      <c r="E614" s="35"/>
      <c r="H614" s="35">
        <v>3</v>
      </c>
      <c r="I614" t="s">
        <v>1030</v>
      </c>
      <c r="K614" s="33">
        <f>ROUND(H614/100*K613,2)</f>
        <v>9.61</v>
      </c>
    </row>
    <row r="615" spans="1:27" x14ac:dyDescent="0.25">
      <c r="D615" s="36" t="s">
        <v>1033</v>
      </c>
      <c r="E615" s="35"/>
      <c r="H615" s="35"/>
      <c r="K615" s="37">
        <f>SUM(K613:K614)</f>
        <v>330.06000000000006</v>
      </c>
    </row>
    <row r="617" spans="1:27" ht="45" customHeight="1" x14ac:dyDescent="0.25">
      <c r="A617" s="27" t="s">
        <v>1279</v>
      </c>
      <c r="B617" s="27" t="s">
        <v>299</v>
      </c>
      <c r="C617" s="28" t="s">
        <v>119</v>
      </c>
      <c r="D617" s="7" t="s">
        <v>300</v>
      </c>
      <c r="E617" s="6"/>
      <c r="F617" s="6"/>
      <c r="G617" s="28"/>
      <c r="H617" s="30" t="s">
        <v>1015</v>
      </c>
      <c r="I617" s="5">
        <v>1</v>
      </c>
      <c r="J617" s="4"/>
      <c r="K617" s="31">
        <f>ROUND(K632,2)</f>
        <v>16.62</v>
      </c>
      <c r="L617" s="29" t="s">
        <v>1280</v>
      </c>
      <c r="M617" s="28"/>
      <c r="N617" s="28"/>
      <c r="O617" s="28"/>
      <c r="P617" s="28"/>
      <c r="Q617" s="28"/>
      <c r="R617" s="28"/>
      <c r="S617" s="28"/>
      <c r="T617" s="28"/>
      <c r="U617" s="28"/>
      <c r="V617" s="28"/>
      <c r="W617" s="28"/>
      <c r="X617" s="28"/>
      <c r="Y617" s="28"/>
      <c r="Z617" s="28"/>
      <c r="AA617" s="28"/>
    </row>
    <row r="618" spans="1:27" x14ac:dyDescent="0.25">
      <c r="B618" s="23" t="s">
        <v>1017</v>
      </c>
    </row>
    <row r="619" spans="1:27" x14ac:dyDescent="0.25">
      <c r="B619" t="s">
        <v>1262</v>
      </c>
      <c r="C619" t="s">
        <v>1019</v>
      </c>
      <c r="D619" t="s">
        <v>1263</v>
      </c>
      <c r="E619" s="32">
        <v>0.1099</v>
      </c>
      <c r="F619" t="s">
        <v>1021</v>
      </c>
      <c r="G619" t="s">
        <v>1022</v>
      </c>
      <c r="H619" s="33">
        <v>22.21</v>
      </c>
      <c r="I619" t="s">
        <v>1023</v>
      </c>
      <c r="J619" s="34">
        <f>ROUND(E619/I617* H619,2)</f>
        <v>2.44</v>
      </c>
      <c r="K619" s="35"/>
    </row>
    <row r="620" spans="1:27" x14ac:dyDescent="0.25">
      <c r="B620" t="s">
        <v>1260</v>
      </c>
      <c r="C620" t="s">
        <v>1019</v>
      </c>
      <c r="D620" t="s">
        <v>1261</v>
      </c>
      <c r="E620" s="32">
        <v>0.21970000000000001</v>
      </c>
      <c r="F620" t="s">
        <v>1021</v>
      </c>
      <c r="G620" t="s">
        <v>1022</v>
      </c>
      <c r="H620" s="33">
        <v>25.19</v>
      </c>
      <c r="I620" t="s">
        <v>1023</v>
      </c>
      <c r="J620" s="34">
        <f>ROUND(E620/I617* H620,2)</f>
        <v>5.53</v>
      </c>
      <c r="K620" s="35"/>
    </row>
    <row r="621" spans="1:27" x14ac:dyDescent="0.25">
      <c r="D621" s="36" t="s">
        <v>1024</v>
      </c>
      <c r="E621" s="35"/>
      <c r="H621" s="35"/>
      <c r="K621" s="33">
        <f>SUM(J619:J620)</f>
        <v>7.9700000000000006</v>
      </c>
    </row>
    <row r="622" spans="1:27" x14ac:dyDescent="0.25">
      <c r="B622" s="23" t="s">
        <v>1038</v>
      </c>
      <c r="E622" s="35"/>
      <c r="H622" s="35"/>
      <c r="K622" s="35"/>
    </row>
    <row r="623" spans="1:27" x14ac:dyDescent="0.25">
      <c r="B623" t="s">
        <v>1281</v>
      </c>
      <c r="C623" t="s">
        <v>119</v>
      </c>
      <c r="D623" t="s">
        <v>1282</v>
      </c>
      <c r="E623" s="32">
        <v>1.071</v>
      </c>
      <c r="G623" t="s">
        <v>1022</v>
      </c>
      <c r="H623" s="33">
        <v>3.23</v>
      </c>
      <c r="I623" t="s">
        <v>1023</v>
      </c>
      <c r="J623" s="34">
        <f>ROUND(E623* H623,2)</f>
        <v>3.46</v>
      </c>
      <c r="K623" s="35"/>
    </row>
    <row r="624" spans="1:27" x14ac:dyDescent="0.25">
      <c r="B624" t="s">
        <v>1283</v>
      </c>
      <c r="C624" t="s">
        <v>119</v>
      </c>
      <c r="D624" t="s">
        <v>1284</v>
      </c>
      <c r="E624" s="32">
        <v>1</v>
      </c>
      <c r="G624" t="s">
        <v>1022</v>
      </c>
      <c r="H624" s="33">
        <v>2.71</v>
      </c>
      <c r="I624" t="s">
        <v>1023</v>
      </c>
      <c r="J624" s="34">
        <f>ROUND(E624* H624,2)</f>
        <v>2.71</v>
      </c>
      <c r="K624" s="35"/>
    </row>
    <row r="625" spans="1:27" x14ac:dyDescent="0.25">
      <c r="B625" t="s">
        <v>1285</v>
      </c>
      <c r="C625" t="s">
        <v>1286</v>
      </c>
      <c r="D625" t="s">
        <v>1287</v>
      </c>
      <c r="E625" s="32">
        <v>0.05</v>
      </c>
      <c r="G625" t="s">
        <v>1022</v>
      </c>
      <c r="H625" s="33">
        <v>19.600000000000001</v>
      </c>
      <c r="I625" t="s">
        <v>1023</v>
      </c>
      <c r="J625" s="34">
        <f>ROUND(E625* H625,2)</f>
        <v>0.98</v>
      </c>
      <c r="K625" s="35"/>
    </row>
    <row r="626" spans="1:27" x14ac:dyDescent="0.25">
      <c r="B626" t="s">
        <v>1288</v>
      </c>
      <c r="C626" t="s">
        <v>27</v>
      </c>
      <c r="D626" t="s">
        <v>1289</v>
      </c>
      <c r="E626" s="32">
        <v>6</v>
      </c>
      <c r="G626" t="s">
        <v>1022</v>
      </c>
      <c r="H626" s="33">
        <v>0.15</v>
      </c>
      <c r="I626" t="s">
        <v>1023</v>
      </c>
      <c r="J626" s="34">
        <f>ROUND(E626* H626,2)</f>
        <v>0.9</v>
      </c>
      <c r="K626" s="35"/>
    </row>
    <row r="627" spans="1:27" x14ac:dyDescent="0.25">
      <c r="D627" s="36" t="s">
        <v>1041</v>
      </c>
      <c r="E627" s="35"/>
      <c r="H627" s="35"/>
      <c r="K627" s="33">
        <f>SUM(J623:J626)</f>
        <v>8.0500000000000007</v>
      </c>
    </row>
    <row r="628" spans="1:27" x14ac:dyDescent="0.25">
      <c r="E628" s="35"/>
      <c r="H628" s="35"/>
      <c r="K628" s="35"/>
    </row>
    <row r="629" spans="1:27" x14ac:dyDescent="0.25">
      <c r="D629" s="36" t="s">
        <v>1029</v>
      </c>
      <c r="E629" s="35"/>
      <c r="H629" s="35">
        <v>1.5</v>
      </c>
      <c r="I629" t="s">
        <v>1030</v>
      </c>
      <c r="J629">
        <f>ROUND(H629/100*K621,2)</f>
        <v>0.12</v>
      </c>
      <c r="K629" s="35"/>
    </row>
    <row r="630" spans="1:27" x14ac:dyDescent="0.25">
      <c r="D630" s="36" t="s">
        <v>1031</v>
      </c>
      <c r="E630" s="35"/>
      <c r="H630" s="35"/>
      <c r="K630" s="37">
        <f>SUM(J618:J629)</f>
        <v>16.14</v>
      </c>
    </row>
    <row r="631" spans="1:27" x14ac:dyDescent="0.25">
      <c r="D631" s="36" t="s">
        <v>1032</v>
      </c>
      <c r="E631" s="35"/>
      <c r="H631" s="35">
        <v>3</v>
      </c>
      <c r="I631" t="s">
        <v>1030</v>
      </c>
      <c r="K631" s="33">
        <f>ROUND(H631/100*K630,2)</f>
        <v>0.48</v>
      </c>
    </row>
    <row r="632" spans="1:27" x14ac:dyDescent="0.25">
      <c r="D632" s="36" t="s">
        <v>1033</v>
      </c>
      <c r="E632" s="35"/>
      <c r="H632" s="35"/>
      <c r="K632" s="37">
        <f>SUM(K630:K631)</f>
        <v>16.62</v>
      </c>
    </row>
    <row r="634" spans="1:27" ht="45" customHeight="1" x14ac:dyDescent="0.25">
      <c r="A634" s="27" t="s">
        <v>1290</v>
      </c>
      <c r="B634" s="27" t="s">
        <v>309</v>
      </c>
      <c r="C634" s="28" t="s">
        <v>17</v>
      </c>
      <c r="D634" s="7" t="s">
        <v>310</v>
      </c>
      <c r="E634" s="6"/>
      <c r="F634" s="6"/>
      <c r="G634" s="28"/>
      <c r="H634" s="30" t="s">
        <v>1015</v>
      </c>
      <c r="I634" s="5">
        <v>1</v>
      </c>
      <c r="J634" s="4"/>
      <c r="K634" s="31">
        <f>ROUND(K653,2)</f>
        <v>66.39</v>
      </c>
      <c r="L634" s="29" t="s">
        <v>1291</v>
      </c>
      <c r="M634" s="28"/>
      <c r="N634" s="28"/>
      <c r="O634" s="28"/>
      <c r="P634" s="28"/>
      <c r="Q634" s="28"/>
      <c r="R634" s="28"/>
      <c r="S634" s="28"/>
      <c r="T634" s="28"/>
      <c r="U634" s="28"/>
      <c r="V634" s="28"/>
      <c r="W634" s="28"/>
      <c r="X634" s="28"/>
      <c r="Y634" s="28"/>
      <c r="Z634" s="28"/>
      <c r="AA634" s="28"/>
    </row>
    <row r="635" spans="1:27" x14ac:dyDescent="0.25">
      <c r="B635" s="23" t="s">
        <v>1017</v>
      </c>
    </row>
    <row r="636" spans="1:27" x14ac:dyDescent="0.25">
      <c r="B636" t="s">
        <v>1044</v>
      </c>
      <c r="C636" t="s">
        <v>1019</v>
      </c>
      <c r="D636" t="s">
        <v>1045</v>
      </c>
      <c r="E636" s="32">
        <v>0.52749999999999997</v>
      </c>
      <c r="F636" t="s">
        <v>1021</v>
      </c>
      <c r="G636" t="s">
        <v>1022</v>
      </c>
      <c r="H636" s="33">
        <v>25.19</v>
      </c>
      <c r="I636" t="s">
        <v>1023</v>
      </c>
      <c r="J636" s="34">
        <f>ROUND(E636/I634* H636,2)</f>
        <v>13.29</v>
      </c>
      <c r="K636" s="35"/>
    </row>
    <row r="637" spans="1:27" x14ac:dyDescent="0.25">
      <c r="B637" t="s">
        <v>1057</v>
      </c>
      <c r="C637" t="s">
        <v>1019</v>
      </c>
      <c r="D637" t="s">
        <v>1058</v>
      </c>
      <c r="E637" s="32">
        <v>0.2374</v>
      </c>
      <c r="F637" t="s">
        <v>1021</v>
      </c>
      <c r="G637" t="s">
        <v>1022</v>
      </c>
      <c r="H637" s="33">
        <v>21.07</v>
      </c>
      <c r="I637" t="s">
        <v>1023</v>
      </c>
      <c r="J637" s="34">
        <f>ROUND(E637/I634* H637,2)</f>
        <v>5</v>
      </c>
      <c r="K637" s="35"/>
    </row>
    <row r="638" spans="1:27" x14ac:dyDescent="0.25">
      <c r="B638" t="s">
        <v>1018</v>
      </c>
      <c r="C638" t="s">
        <v>1019</v>
      </c>
      <c r="D638" t="s">
        <v>1020</v>
      </c>
      <c r="E638" s="32">
        <v>0.28139999999999998</v>
      </c>
      <c r="F638" t="s">
        <v>1021</v>
      </c>
      <c r="G638" t="s">
        <v>1022</v>
      </c>
      <c r="H638" s="33">
        <v>19.95</v>
      </c>
      <c r="I638" t="s">
        <v>1023</v>
      </c>
      <c r="J638" s="34">
        <f>ROUND(E638/I634* H638,2)</f>
        <v>5.61</v>
      </c>
      <c r="K638" s="35"/>
    </row>
    <row r="639" spans="1:27" x14ac:dyDescent="0.25">
      <c r="D639" s="36" t="s">
        <v>1024</v>
      </c>
      <c r="E639" s="35"/>
      <c r="H639" s="35"/>
      <c r="K639" s="33">
        <f>SUM(J636:J638)</f>
        <v>23.9</v>
      </c>
    </row>
    <row r="640" spans="1:27" x14ac:dyDescent="0.25">
      <c r="B640" s="23" t="s">
        <v>1025</v>
      </c>
      <c r="E640" s="35"/>
      <c r="H640" s="35"/>
      <c r="K640" s="35"/>
    </row>
    <row r="641" spans="1:27" x14ac:dyDescent="0.25">
      <c r="B641" t="s">
        <v>1292</v>
      </c>
      <c r="C641" t="s">
        <v>1019</v>
      </c>
      <c r="D641" t="s">
        <v>1293</v>
      </c>
      <c r="E641" s="32">
        <v>0.2374</v>
      </c>
      <c r="F641" t="s">
        <v>1021</v>
      </c>
      <c r="G641" t="s">
        <v>1022</v>
      </c>
      <c r="H641" s="33">
        <v>1.35</v>
      </c>
      <c r="I641" t="s">
        <v>1023</v>
      </c>
      <c r="J641" s="34">
        <f>ROUND(E641/I634* H641,2)</f>
        <v>0.32</v>
      </c>
      <c r="K641" s="35"/>
    </row>
    <row r="642" spans="1:27" x14ac:dyDescent="0.25">
      <c r="D642" s="36" t="s">
        <v>1028</v>
      </c>
      <c r="E642" s="35"/>
      <c r="H642" s="35"/>
      <c r="K642" s="33">
        <f>SUM(J641:J641)</f>
        <v>0.32</v>
      </c>
    </row>
    <row r="643" spans="1:27" x14ac:dyDescent="0.25">
      <c r="B643" s="23" t="s">
        <v>1038</v>
      </c>
      <c r="E643" s="35"/>
      <c r="H643" s="35"/>
      <c r="K643" s="35"/>
    </row>
    <row r="644" spans="1:27" x14ac:dyDescent="0.25">
      <c r="B644" t="s">
        <v>1294</v>
      </c>
      <c r="C644" t="s">
        <v>27</v>
      </c>
      <c r="D644" t="s">
        <v>1295</v>
      </c>
      <c r="E644" s="32">
        <v>1</v>
      </c>
      <c r="G644" t="s">
        <v>1022</v>
      </c>
      <c r="H644" s="33">
        <v>3.87</v>
      </c>
      <c r="I644" t="s">
        <v>1023</v>
      </c>
      <c r="J644" s="34">
        <f>ROUND(E644* H644,2)</f>
        <v>3.87</v>
      </c>
      <c r="K644" s="35"/>
    </row>
    <row r="645" spans="1:27" x14ac:dyDescent="0.25">
      <c r="B645" t="s">
        <v>1064</v>
      </c>
      <c r="C645" t="s">
        <v>20</v>
      </c>
      <c r="D645" t="s">
        <v>1065</v>
      </c>
      <c r="E645" s="32">
        <v>9.2999999999999992E-3</v>
      </c>
      <c r="G645" t="s">
        <v>1022</v>
      </c>
      <c r="H645" s="33">
        <v>2.04</v>
      </c>
      <c r="I645" t="s">
        <v>1023</v>
      </c>
      <c r="J645" s="34">
        <f>ROUND(E645* H645,2)</f>
        <v>0.02</v>
      </c>
      <c r="K645" s="35"/>
    </row>
    <row r="646" spans="1:27" x14ac:dyDescent="0.25">
      <c r="B646" t="s">
        <v>1296</v>
      </c>
      <c r="C646" t="s">
        <v>1062</v>
      </c>
      <c r="D646" t="s">
        <v>1297</v>
      </c>
      <c r="E646" s="32">
        <v>5.7500000000000002E-2</v>
      </c>
      <c r="G646" t="s">
        <v>1022</v>
      </c>
      <c r="H646" s="33">
        <v>46.35</v>
      </c>
      <c r="I646" t="s">
        <v>1023</v>
      </c>
      <c r="J646" s="34">
        <f>ROUND(E646* H646,2)</f>
        <v>2.67</v>
      </c>
      <c r="K646" s="35"/>
    </row>
    <row r="647" spans="1:27" x14ac:dyDescent="0.25">
      <c r="B647" t="s">
        <v>1298</v>
      </c>
      <c r="C647" t="s">
        <v>27</v>
      </c>
      <c r="D647" t="s">
        <v>1299</v>
      </c>
      <c r="E647" s="32">
        <v>68</v>
      </c>
      <c r="G647" t="s">
        <v>1022</v>
      </c>
      <c r="H647" s="33">
        <v>0.49</v>
      </c>
      <c r="I647" t="s">
        <v>1023</v>
      </c>
      <c r="J647" s="34">
        <f>ROUND(E647* H647,2)</f>
        <v>33.32</v>
      </c>
      <c r="K647" s="35"/>
    </row>
    <row r="648" spans="1:27" x14ac:dyDescent="0.25">
      <c r="D648" s="36" t="s">
        <v>1041</v>
      </c>
      <c r="E648" s="35"/>
      <c r="H648" s="35"/>
      <c r="K648" s="33">
        <f>SUM(J644:J647)</f>
        <v>39.880000000000003</v>
      </c>
    </row>
    <row r="649" spans="1:27" x14ac:dyDescent="0.25">
      <c r="E649" s="35"/>
      <c r="H649" s="35"/>
      <c r="K649" s="35"/>
    </row>
    <row r="650" spans="1:27" x14ac:dyDescent="0.25">
      <c r="D650" s="36" t="s">
        <v>1029</v>
      </c>
      <c r="E650" s="35"/>
      <c r="H650" s="35">
        <v>1.5</v>
      </c>
      <c r="I650" t="s">
        <v>1030</v>
      </c>
      <c r="J650">
        <f>ROUND(H650/100*K639,2)</f>
        <v>0.36</v>
      </c>
      <c r="K650" s="35"/>
    </row>
    <row r="651" spans="1:27" x14ac:dyDescent="0.25">
      <c r="D651" s="36" t="s">
        <v>1031</v>
      </c>
      <c r="E651" s="35"/>
      <c r="H651" s="35"/>
      <c r="K651" s="37">
        <f>SUM(J635:J650)</f>
        <v>64.459999999999994</v>
      </c>
    </row>
    <row r="652" spans="1:27" x14ac:dyDescent="0.25">
      <c r="D652" s="36" t="s">
        <v>1032</v>
      </c>
      <c r="E652" s="35"/>
      <c r="H652" s="35">
        <v>3</v>
      </c>
      <c r="I652" t="s">
        <v>1030</v>
      </c>
      <c r="K652" s="33">
        <f>ROUND(H652/100*K651,2)</f>
        <v>1.93</v>
      </c>
    </row>
    <row r="653" spans="1:27" x14ac:dyDescent="0.25">
      <c r="D653" s="36" t="s">
        <v>1033</v>
      </c>
      <c r="E653" s="35"/>
      <c r="H653" s="35"/>
      <c r="K653" s="37">
        <f>SUM(K651:K652)</f>
        <v>66.39</v>
      </c>
    </row>
    <row r="655" spans="1:27" ht="45" customHeight="1" x14ac:dyDescent="0.25">
      <c r="A655" s="27" t="s">
        <v>1300</v>
      </c>
      <c r="B655" s="27" t="s">
        <v>321</v>
      </c>
      <c r="C655" s="28" t="s">
        <v>17</v>
      </c>
      <c r="D655" s="7" t="s">
        <v>322</v>
      </c>
      <c r="E655" s="6"/>
      <c r="F655" s="6"/>
      <c r="G655" s="28"/>
      <c r="H655" s="30" t="s">
        <v>1015</v>
      </c>
      <c r="I655" s="5">
        <v>1</v>
      </c>
      <c r="J655" s="4"/>
      <c r="K655" s="31">
        <f>ROUND(K674,2)</f>
        <v>35.74</v>
      </c>
      <c r="L655" s="29" t="s">
        <v>1301</v>
      </c>
      <c r="M655" s="28"/>
      <c r="N655" s="28"/>
      <c r="O655" s="28"/>
      <c r="P655" s="28"/>
      <c r="Q655" s="28"/>
      <c r="R655" s="28"/>
      <c r="S655" s="28"/>
      <c r="T655" s="28"/>
      <c r="U655" s="28"/>
      <c r="V655" s="28"/>
      <c r="W655" s="28"/>
      <c r="X655" s="28"/>
      <c r="Y655" s="28"/>
      <c r="Z655" s="28"/>
      <c r="AA655" s="28"/>
    </row>
    <row r="656" spans="1:27" x14ac:dyDescent="0.25">
      <c r="B656" s="23" t="s">
        <v>1017</v>
      </c>
    </row>
    <row r="657" spans="2:11" x14ac:dyDescent="0.25">
      <c r="B657" t="s">
        <v>1044</v>
      </c>
      <c r="C657" t="s">
        <v>1019</v>
      </c>
      <c r="D657" t="s">
        <v>1045</v>
      </c>
      <c r="E657" s="32">
        <v>0.52749999999999997</v>
      </c>
      <c r="F657" t="s">
        <v>1021</v>
      </c>
      <c r="G657" t="s">
        <v>1022</v>
      </c>
      <c r="H657" s="33">
        <v>25.19</v>
      </c>
      <c r="I657" t="s">
        <v>1023</v>
      </c>
      <c r="J657" s="34">
        <f>ROUND(E657/I655* H657,2)</f>
        <v>13.29</v>
      </c>
      <c r="K657" s="35"/>
    </row>
    <row r="658" spans="2:11" x14ac:dyDescent="0.25">
      <c r="B658" t="s">
        <v>1018</v>
      </c>
      <c r="C658" t="s">
        <v>1019</v>
      </c>
      <c r="D658" t="s">
        <v>1020</v>
      </c>
      <c r="E658" s="32">
        <v>0.26369999999999999</v>
      </c>
      <c r="F658" t="s">
        <v>1021</v>
      </c>
      <c r="G658" t="s">
        <v>1022</v>
      </c>
      <c r="H658" s="33">
        <v>19.95</v>
      </c>
      <c r="I658" t="s">
        <v>1023</v>
      </c>
      <c r="J658" s="34">
        <f>ROUND(E658/I655* H658,2)</f>
        <v>5.26</v>
      </c>
      <c r="K658" s="35"/>
    </row>
    <row r="659" spans="2:11" x14ac:dyDescent="0.25">
      <c r="B659" t="s">
        <v>1057</v>
      </c>
      <c r="C659" t="s">
        <v>1019</v>
      </c>
      <c r="D659" t="s">
        <v>1058</v>
      </c>
      <c r="E659" s="32">
        <v>0.13189999999999999</v>
      </c>
      <c r="F659" t="s">
        <v>1021</v>
      </c>
      <c r="G659" t="s">
        <v>1022</v>
      </c>
      <c r="H659" s="33">
        <v>21.07</v>
      </c>
      <c r="I659" t="s">
        <v>1023</v>
      </c>
      <c r="J659" s="34">
        <f>ROUND(E659/I655* H659,2)</f>
        <v>2.78</v>
      </c>
      <c r="K659" s="35"/>
    </row>
    <row r="660" spans="2:11" x14ac:dyDescent="0.25">
      <c r="D660" s="36" t="s">
        <v>1024</v>
      </c>
      <c r="E660" s="35"/>
      <c r="H660" s="35"/>
      <c r="K660" s="33">
        <f>SUM(J657:J659)</f>
        <v>21.33</v>
      </c>
    </row>
    <row r="661" spans="2:11" x14ac:dyDescent="0.25">
      <c r="B661" s="23" t="s">
        <v>1025</v>
      </c>
      <c r="E661" s="35"/>
      <c r="H661" s="35"/>
      <c r="K661" s="35"/>
    </row>
    <row r="662" spans="2:11" x14ac:dyDescent="0.25">
      <c r="B662" t="s">
        <v>1292</v>
      </c>
      <c r="C662" t="s">
        <v>1019</v>
      </c>
      <c r="D662" t="s">
        <v>1293</v>
      </c>
      <c r="E662" s="32">
        <v>0.13189999999999999</v>
      </c>
      <c r="F662" t="s">
        <v>1021</v>
      </c>
      <c r="G662" t="s">
        <v>1022</v>
      </c>
      <c r="H662" s="33">
        <v>1.35</v>
      </c>
      <c r="I662" t="s">
        <v>1023</v>
      </c>
      <c r="J662" s="34">
        <f>ROUND(E662/I655* H662,2)</f>
        <v>0.18</v>
      </c>
      <c r="K662" s="35"/>
    </row>
    <row r="663" spans="2:11" x14ac:dyDescent="0.25">
      <c r="D663" s="36" t="s">
        <v>1028</v>
      </c>
      <c r="E663" s="35"/>
      <c r="H663" s="35"/>
      <c r="K663" s="33">
        <f>SUM(J662:J662)</f>
        <v>0.18</v>
      </c>
    </row>
    <row r="664" spans="2:11" x14ac:dyDescent="0.25">
      <c r="B664" s="23" t="s">
        <v>1038</v>
      </c>
      <c r="E664" s="35"/>
      <c r="H664" s="35"/>
      <c r="K664" s="35"/>
    </row>
    <row r="665" spans="2:11" x14ac:dyDescent="0.25">
      <c r="B665" t="s">
        <v>1302</v>
      </c>
      <c r="C665" t="s">
        <v>27</v>
      </c>
      <c r="D665" t="s">
        <v>1303</v>
      </c>
      <c r="E665" s="32">
        <v>31.5152</v>
      </c>
      <c r="G665" t="s">
        <v>1022</v>
      </c>
      <c r="H665" s="33">
        <v>0.2</v>
      </c>
      <c r="I665" t="s">
        <v>1023</v>
      </c>
      <c r="J665" s="34">
        <f>ROUND(E665* H665,2)</f>
        <v>6.3</v>
      </c>
      <c r="K665" s="35"/>
    </row>
    <row r="666" spans="2:11" x14ac:dyDescent="0.25">
      <c r="B666" t="s">
        <v>1294</v>
      </c>
      <c r="C666" t="s">
        <v>27</v>
      </c>
      <c r="D666" t="s">
        <v>1295</v>
      </c>
      <c r="E666" s="32">
        <v>1</v>
      </c>
      <c r="G666" t="s">
        <v>1022</v>
      </c>
      <c r="H666" s="33">
        <v>3.87</v>
      </c>
      <c r="I666" t="s">
        <v>1023</v>
      </c>
      <c r="J666" s="34">
        <f>ROUND(E666* H666,2)</f>
        <v>3.87</v>
      </c>
      <c r="K666" s="35"/>
    </row>
    <row r="667" spans="2:11" x14ac:dyDescent="0.25">
      <c r="B667" t="s">
        <v>1064</v>
      </c>
      <c r="C667" t="s">
        <v>20</v>
      </c>
      <c r="D667" t="s">
        <v>1065</v>
      </c>
      <c r="E667" s="32">
        <v>1.3599999999999999E-2</v>
      </c>
      <c r="G667" t="s">
        <v>1022</v>
      </c>
      <c r="H667" s="33">
        <v>2.04</v>
      </c>
      <c r="I667" t="s">
        <v>1023</v>
      </c>
      <c r="J667" s="34">
        <f>ROUND(E667* H667,2)</f>
        <v>0.03</v>
      </c>
      <c r="K667" s="35"/>
    </row>
    <row r="668" spans="2:11" x14ac:dyDescent="0.25">
      <c r="B668" t="s">
        <v>1296</v>
      </c>
      <c r="C668" t="s">
        <v>1062</v>
      </c>
      <c r="D668" t="s">
        <v>1297</v>
      </c>
      <c r="E668" s="32">
        <v>5.7500000000000002E-2</v>
      </c>
      <c r="G668" t="s">
        <v>1022</v>
      </c>
      <c r="H668" s="33">
        <v>46.35</v>
      </c>
      <c r="I668" t="s">
        <v>1023</v>
      </c>
      <c r="J668" s="34">
        <f>ROUND(E668* H668,2)</f>
        <v>2.67</v>
      </c>
      <c r="K668" s="35"/>
    </row>
    <row r="669" spans="2:11" x14ac:dyDescent="0.25">
      <c r="D669" s="36" t="s">
        <v>1041</v>
      </c>
      <c r="E669" s="35"/>
      <c r="H669" s="35"/>
      <c r="K669" s="33">
        <f>SUM(J665:J668)</f>
        <v>12.87</v>
      </c>
    </row>
    <row r="670" spans="2:11" x14ac:dyDescent="0.25">
      <c r="E670" s="35"/>
      <c r="H670" s="35"/>
      <c r="K670" s="35"/>
    </row>
    <row r="671" spans="2:11" x14ac:dyDescent="0.25">
      <c r="D671" s="36" t="s">
        <v>1029</v>
      </c>
      <c r="E671" s="35"/>
      <c r="H671" s="35">
        <v>1.5</v>
      </c>
      <c r="I671" t="s">
        <v>1030</v>
      </c>
      <c r="J671">
        <f>ROUND(H671/100*K660,2)</f>
        <v>0.32</v>
      </c>
      <c r="K671" s="35"/>
    </row>
    <row r="672" spans="2:11" x14ac:dyDescent="0.25">
      <c r="D672" s="36" t="s">
        <v>1031</v>
      </c>
      <c r="E672" s="35"/>
      <c r="H672" s="35"/>
      <c r="K672" s="37">
        <f>SUM(J656:J671)</f>
        <v>34.700000000000003</v>
      </c>
    </row>
    <row r="673" spans="1:27" x14ac:dyDescent="0.25">
      <c r="D673" s="36" t="s">
        <v>1032</v>
      </c>
      <c r="E673" s="35"/>
      <c r="H673" s="35">
        <v>3</v>
      </c>
      <c r="I673" t="s">
        <v>1030</v>
      </c>
      <c r="K673" s="33">
        <f>ROUND(H673/100*K672,2)</f>
        <v>1.04</v>
      </c>
    </row>
    <row r="674" spans="1:27" x14ac:dyDescent="0.25">
      <c r="D674" s="36" t="s">
        <v>1033</v>
      </c>
      <c r="E674" s="35"/>
      <c r="H674" s="35"/>
      <c r="K674" s="37">
        <f>SUM(K672:K673)</f>
        <v>35.74</v>
      </c>
    </row>
    <row r="676" spans="1:27" ht="45" customHeight="1" x14ac:dyDescent="0.25">
      <c r="A676" s="27" t="s">
        <v>1304</v>
      </c>
      <c r="B676" s="27" t="s">
        <v>333</v>
      </c>
      <c r="C676" s="28" t="s">
        <v>17</v>
      </c>
      <c r="D676" s="7" t="s">
        <v>334</v>
      </c>
      <c r="E676" s="6"/>
      <c r="F676" s="6"/>
      <c r="G676" s="28"/>
      <c r="H676" s="30" t="s">
        <v>1015</v>
      </c>
      <c r="I676" s="5">
        <v>1</v>
      </c>
      <c r="J676" s="4"/>
      <c r="K676" s="31">
        <f>ROUND(K690,2)</f>
        <v>33.49</v>
      </c>
      <c r="L676" s="29" t="s">
        <v>1305</v>
      </c>
      <c r="M676" s="28"/>
      <c r="N676" s="28"/>
      <c r="O676" s="28"/>
      <c r="P676" s="28"/>
      <c r="Q676" s="28"/>
      <c r="R676" s="28"/>
      <c r="S676" s="28"/>
      <c r="T676" s="28"/>
      <c r="U676" s="28"/>
      <c r="V676" s="28"/>
      <c r="W676" s="28"/>
      <c r="X676" s="28"/>
      <c r="Y676" s="28"/>
      <c r="Z676" s="28"/>
      <c r="AA676" s="28"/>
    </row>
    <row r="677" spans="1:27" x14ac:dyDescent="0.25">
      <c r="B677" s="23" t="s">
        <v>1017</v>
      </c>
    </row>
    <row r="678" spans="1:27" x14ac:dyDescent="0.25">
      <c r="B678" t="s">
        <v>1044</v>
      </c>
      <c r="C678" t="s">
        <v>1019</v>
      </c>
      <c r="D678" t="s">
        <v>1045</v>
      </c>
      <c r="E678" s="32">
        <v>0.38679999999999998</v>
      </c>
      <c r="F678" t="s">
        <v>1021</v>
      </c>
      <c r="G678" t="s">
        <v>1022</v>
      </c>
      <c r="H678" s="33">
        <v>25.19</v>
      </c>
      <c r="I678" t="s">
        <v>1023</v>
      </c>
      <c r="J678" s="34">
        <f>ROUND(E678/I676* H678,2)</f>
        <v>9.74</v>
      </c>
      <c r="K678" s="35"/>
    </row>
    <row r="679" spans="1:27" x14ac:dyDescent="0.25">
      <c r="B679" t="s">
        <v>1018</v>
      </c>
      <c r="C679" t="s">
        <v>1019</v>
      </c>
      <c r="D679" t="s">
        <v>1020</v>
      </c>
      <c r="E679" s="32">
        <v>0.19339999999999999</v>
      </c>
      <c r="F679" t="s">
        <v>1021</v>
      </c>
      <c r="G679" t="s">
        <v>1022</v>
      </c>
      <c r="H679" s="33">
        <v>19.95</v>
      </c>
      <c r="I679" t="s">
        <v>1023</v>
      </c>
      <c r="J679" s="34">
        <f>ROUND(E679/I676* H679,2)</f>
        <v>3.86</v>
      </c>
      <c r="K679" s="35"/>
    </row>
    <row r="680" spans="1:27" x14ac:dyDescent="0.25">
      <c r="D680" s="36" t="s">
        <v>1024</v>
      </c>
      <c r="E680" s="35"/>
      <c r="H680" s="35"/>
      <c r="K680" s="33">
        <f>SUM(J678:J679)</f>
        <v>13.6</v>
      </c>
    </row>
    <row r="681" spans="1:27" x14ac:dyDescent="0.25">
      <c r="B681" s="23" t="s">
        <v>1038</v>
      </c>
      <c r="E681" s="35"/>
      <c r="H681" s="35"/>
      <c r="K681" s="35"/>
    </row>
    <row r="682" spans="1:27" x14ac:dyDescent="0.25">
      <c r="B682" t="s">
        <v>1306</v>
      </c>
      <c r="C682" t="s">
        <v>27</v>
      </c>
      <c r="D682" t="s">
        <v>1307</v>
      </c>
      <c r="E682" s="32">
        <v>11.9628</v>
      </c>
      <c r="G682" t="s">
        <v>1022</v>
      </c>
      <c r="H682" s="33">
        <v>1.03</v>
      </c>
      <c r="I682" t="s">
        <v>1023</v>
      </c>
      <c r="J682" s="34">
        <f>ROUND(E682* H682,2)</f>
        <v>12.32</v>
      </c>
      <c r="K682" s="35"/>
    </row>
    <row r="683" spans="1:27" x14ac:dyDescent="0.25">
      <c r="B683" t="s">
        <v>1294</v>
      </c>
      <c r="C683" t="s">
        <v>27</v>
      </c>
      <c r="D683" t="s">
        <v>1295</v>
      </c>
      <c r="E683" s="32">
        <v>1</v>
      </c>
      <c r="G683" t="s">
        <v>1022</v>
      </c>
      <c r="H683" s="33">
        <v>3.87</v>
      </c>
      <c r="I683" t="s">
        <v>1023</v>
      </c>
      <c r="J683" s="34">
        <f>ROUND(E683* H683,2)</f>
        <v>3.87</v>
      </c>
      <c r="K683" s="35"/>
    </row>
    <row r="684" spans="1:27" x14ac:dyDescent="0.25">
      <c r="B684" t="s">
        <v>1308</v>
      </c>
      <c r="C684" t="s">
        <v>20</v>
      </c>
      <c r="D684" t="s">
        <v>1309</v>
      </c>
      <c r="E684" s="32">
        <v>1.49E-2</v>
      </c>
      <c r="G684" t="s">
        <v>1022</v>
      </c>
      <c r="H684" s="33">
        <v>169.19</v>
      </c>
      <c r="I684" t="s">
        <v>1023</v>
      </c>
      <c r="J684" s="34">
        <f>ROUND(E684* H684,2)</f>
        <v>2.52</v>
      </c>
      <c r="K684" s="35"/>
    </row>
    <row r="685" spans="1:27" x14ac:dyDescent="0.25">
      <c r="D685" s="36" t="s">
        <v>1041</v>
      </c>
      <c r="E685" s="35"/>
      <c r="H685" s="35"/>
      <c r="K685" s="33">
        <f>SUM(J682:J684)</f>
        <v>18.71</v>
      </c>
    </row>
    <row r="686" spans="1:27" x14ac:dyDescent="0.25">
      <c r="E686" s="35"/>
      <c r="H686" s="35"/>
      <c r="K686" s="35"/>
    </row>
    <row r="687" spans="1:27" x14ac:dyDescent="0.25">
      <c r="D687" s="36" t="s">
        <v>1029</v>
      </c>
      <c r="E687" s="35"/>
      <c r="H687" s="35">
        <v>1.5</v>
      </c>
      <c r="I687" t="s">
        <v>1030</v>
      </c>
      <c r="J687">
        <f>ROUND(H687/100*K680,2)</f>
        <v>0.2</v>
      </c>
      <c r="K687" s="35"/>
    </row>
    <row r="688" spans="1:27" x14ac:dyDescent="0.25">
      <c r="D688" s="36" t="s">
        <v>1031</v>
      </c>
      <c r="E688" s="35"/>
      <c r="H688" s="35"/>
      <c r="K688" s="37">
        <f>SUM(J677:J687)</f>
        <v>32.510000000000005</v>
      </c>
    </row>
    <row r="689" spans="1:27" x14ac:dyDescent="0.25">
      <c r="D689" s="36" t="s">
        <v>1032</v>
      </c>
      <c r="E689" s="35"/>
      <c r="H689" s="35">
        <v>3</v>
      </c>
      <c r="I689" t="s">
        <v>1030</v>
      </c>
      <c r="K689" s="33">
        <f>ROUND(H689/100*K688,2)</f>
        <v>0.98</v>
      </c>
    </row>
    <row r="690" spans="1:27" x14ac:dyDescent="0.25">
      <c r="D690" s="36" t="s">
        <v>1033</v>
      </c>
      <c r="E690" s="35"/>
      <c r="H690" s="35"/>
      <c r="K690" s="37">
        <f>SUM(K688:K689)</f>
        <v>33.49</v>
      </c>
    </row>
    <row r="692" spans="1:27" ht="45" customHeight="1" x14ac:dyDescent="0.25">
      <c r="A692" s="27" t="s">
        <v>1310</v>
      </c>
      <c r="B692" s="27" t="s">
        <v>371</v>
      </c>
      <c r="C692" s="28" t="s">
        <v>17</v>
      </c>
      <c r="D692" s="7" t="s">
        <v>372</v>
      </c>
      <c r="E692" s="6"/>
      <c r="F692" s="6"/>
      <c r="G692" s="28"/>
      <c r="H692" s="30" t="s">
        <v>1015</v>
      </c>
      <c r="I692" s="5">
        <v>1</v>
      </c>
      <c r="J692" s="4"/>
      <c r="K692" s="31">
        <f>ROUND(K713,2)</f>
        <v>45.84</v>
      </c>
      <c r="L692" s="29" t="s">
        <v>1311</v>
      </c>
      <c r="M692" s="28"/>
      <c r="N692" s="28"/>
      <c r="O692" s="28"/>
      <c r="P692" s="28"/>
      <c r="Q692" s="28"/>
      <c r="R692" s="28"/>
      <c r="S692" s="28"/>
      <c r="T692" s="28"/>
      <c r="U692" s="28"/>
      <c r="V692" s="28"/>
      <c r="W692" s="28"/>
      <c r="X692" s="28"/>
      <c r="Y692" s="28"/>
      <c r="Z692" s="28"/>
      <c r="AA692" s="28"/>
    </row>
    <row r="693" spans="1:27" x14ac:dyDescent="0.25">
      <c r="B693" s="23" t="s">
        <v>1017</v>
      </c>
    </row>
    <row r="694" spans="1:27" x14ac:dyDescent="0.25">
      <c r="B694" t="s">
        <v>1260</v>
      </c>
      <c r="C694" t="s">
        <v>1019</v>
      </c>
      <c r="D694" t="s">
        <v>1261</v>
      </c>
      <c r="E694" s="32">
        <v>0.2989</v>
      </c>
      <c r="F694" t="s">
        <v>1021</v>
      </c>
      <c r="G694" t="s">
        <v>1022</v>
      </c>
      <c r="H694" s="33">
        <v>25.19</v>
      </c>
      <c r="I694" t="s">
        <v>1023</v>
      </c>
      <c r="J694" s="34">
        <f>ROUND(E694/I692* H694,2)</f>
        <v>7.53</v>
      </c>
      <c r="K694" s="35"/>
    </row>
    <row r="695" spans="1:27" x14ac:dyDescent="0.25">
      <c r="B695" t="s">
        <v>1262</v>
      </c>
      <c r="C695" t="s">
        <v>1019</v>
      </c>
      <c r="D695" t="s">
        <v>1263</v>
      </c>
      <c r="E695" s="32">
        <v>0.1011</v>
      </c>
      <c r="F695" t="s">
        <v>1021</v>
      </c>
      <c r="G695" t="s">
        <v>1022</v>
      </c>
      <c r="H695" s="33">
        <v>22.21</v>
      </c>
      <c r="I695" t="s">
        <v>1023</v>
      </c>
      <c r="J695" s="34">
        <f>ROUND(E695/I692* H695,2)</f>
        <v>2.25</v>
      </c>
      <c r="K695" s="35"/>
    </row>
    <row r="696" spans="1:27" x14ac:dyDescent="0.25">
      <c r="D696" s="36" t="s">
        <v>1024</v>
      </c>
      <c r="E696" s="35"/>
      <c r="H696" s="35"/>
      <c r="K696" s="33">
        <f>SUM(J694:J695)</f>
        <v>9.7800000000000011</v>
      </c>
    </row>
    <row r="697" spans="1:27" x14ac:dyDescent="0.25">
      <c r="B697" s="23" t="s">
        <v>1038</v>
      </c>
      <c r="E697" s="35"/>
      <c r="H697" s="35"/>
      <c r="K697" s="35"/>
    </row>
    <row r="698" spans="1:27" x14ac:dyDescent="0.25">
      <c r="B698" t="s">
        <v>1312</v>
      </c>
      <c r="C698" t="s">
        <v>1124</v>
      </c>
      <c r="D698" t="s">
        <v>1313</v>
      </c>
      <c r="E698" s="32">
        <v>0.12</v>
      </c>
      <c r="G698" t="s">
        <v>1022</v>
      </c>
      <c r="H698" s="33">
        <v>2.83</v>
      </c>
      <c r="I698" t="s">
        <v>1023</v>
      </c>
      <c r="J698" s="34">
        <f t="shared" ref="J698:J707" si="4">ROUND(E698* H698,2)</f>
        <v>0.34</v>
      </c>
      <c r="K698" s="35"/>
    </row>
    <row r="699" spans="1:27" x14ac:dyDescent="0.25">
      <c r="B699" t="s">
        <v>1314</v>
      </c>
      <c r="C699" t="s">
        <v>119</v>
      </c>
      <c r="D699" t="s">
        <v>1315</v>
      </c>
      <c r="E699" s="32">
        <v>0.99750000000000005</v>
      </c>
      <c r="G699" t="s">
        <v>1022</v>
      </c>
      <c r="H699" s="33">
        <v>1.1299999999999999</v>
      </c>
      <c r="I699" t="s">
        <v>1023</v>
      </c>
      <c r="J699" s="34">
        <f t="shared" si="4"/>
        <v>1.1299999999999999</v>
      </c>
      <c r="K699" s="35"/>
    </row>
    <row r="700" spans="1:27" x14ac:dyDescent="0.25">
      <c r="B700" t="s">
        <v>1316</v>
      </c>
      <c r="C700" t="s">
        <v>17</v>
      </c>
      <c r="D700" t="s">
        <v>1317</v>
      </c>
      <c r="E700" s="32">
        <v>1.03</v>
      </c>
      <c r="G700" t="s">
        <v>1022</v>
      </c>
      <c r="H700" s="33">
        <v>5.64</v>
      </c>
      <c r="I700" t="s">
        <v>1023</v>
      </c>
      <c r="J700" s="34">
        <f t="shared" si="4"/>
        <v>5.81</v>
      </c>
      <c r="K700" s="35"/>
    </row>
    <row r="701" spans="1:27" x14ac:dyDescent="0.25">
      <c r="B701" t="s">
        <v>1318</v>
      </c>
      <c r="C701" t="s">
        <v>1124</v>
      </c>
      <c r="D701" t="s">
        <v>1319</v>
      </c>
      <c r="E701" s="32">
        <v>0.3</v>
      </c>
      <c r="G701" t="s">
        <v>1022</v>
      </c>
      <c r="H701" s="33">
        <v>9.11</v>
      </c>
      <c r="I701" t="s">
        <v>1023</v>
      </c>
      <c r="J701" s="34">
        <f t="shared" si="4"/>
        <v>2.73</v>
      </c>
      <c r="K701" s="35"/>
    </row>
    <row r="702" spans="1:27" x14ac:dyDescent="0.25">
      <c r="B702" t="s">
        <v>1320</v>
      </c>
      <c r="C702" t="s">
        <v>63</v>
      </c>
      <c r="D702" t="s">
        <v>1321</v>
      </c>
      <c r="E702" s="32">
        <v>0.8</v>
      </c>
      <c r="G702" t="s">
        <v>1022</v>
      </c>
      <c r="H702" s="33">
        <v>1.08</v>
      </c>
      <c r="I702" t="s">
        <v>1023</v>
      </c>
      <c r="J702" s="34">
        <f t="shared" si="4"/>
        <v>0.86</v>
      </c>
      <c r="K702" s="35"/>
    </row>
    <row r="703" spans="1:27" x14ac:dyDescent="0.25">
      <c r="B703" t="s">
        <v>1322</v>
      </c>
      <c r="C703" t="s">
        <v>17</v>
      </c>
      <c r="D703" t="s">
        <v>1323</v>
      </c>
      <c r="E703" s="32">
        <v>2.06</v>
      </c>
      <c r="G703" t="s">
        <v>1022</v>
      </c>
      <c r="H703" s="33">
        <v>8.99</v>
      </c>
      <c r="I703" t="s">
        <v>1023</v>
      </c>
      <c r="J703" s="34">
        <f t="shared" si="4"/>
        <v>18.52</v>
      </c>
      <c r="K703" s="35"/>
    </row>
    <row r="704" spans="1:27" x14ac:dyDescent="0.25">
      <c r="B704" t="s">
        <v>1324</v>
      </c>
      <c r="C704" t="s">
        <v>119</v>
      </c>
      <c r="D704" t="s">
        <v>1325</v>
      </c>
      <c r="E704" s="32">
        <v>2.4464999999999999</v>
      </c>
      <c r="G704" t="s">
        <v>1022</v>
      </c>
      <c r="H704" s="33">
        <v>1.17</v>
      </c>
      <c r="I704" t="s">
        <v>1023</v>
      </c>
      <c r="J704" s="34">
        <f t="shared" si="4"/>
        <v>2.86</v>
      </c>
      <c r="K704" s="35"/>
    </row>
    <row r="705" spans="1:27" x14ac:dyDescent="0.25">
      <c r="B705" t="s">
        <v>1326</v>
      </c>
      <c r="C705" t="s">
        <v>27</v>
      </c>
      <c r="D705" t="s">
        <v>1327</v>
      </c>
      <c r="E705" s="32">
        <v>6</v>
      </c>
      <c r="G705" t="s">
        <v>1022</v>
      </c>
      <c r="H705" s="33">
        <v>0.27</v>
      </c>
      <c r="I705" t="s">
        <v>1023</v>
      </c>
      <c r="J705" s="34">
        <f t="shared" si="4"/>
        <v>1.62</v>
      </c>
      <c r="K705" s="35"/>
    </row>
    <row r="706" spans="1:27" x14ac:dyDescent="0.25">
      <c r="B706" t="s">
        <v>1328</v>
      </c>
      <c r="C706" t="s">
        <v>119</v>
      </c>
      <c r="D706" t="s">
        <v>1329</v>
      </c>
      <c r="E706" s="32">
        <v>4</v>
      </c>
      <c r="G706" t="s">
        <v>1022</v>
      </c>
      <c r="H706" s="33">
        <v>0.04</v>
      </c>
      <c r="I706" t="s">
        <v>1023</v>
      </c>
      <c r="J706" s="34">
        <f t="shared" si="4"/>
        <v>0.16</v>
      </c>
      <c r="K706" s="35"/>
    </row>
    <row r="707" spans="1:27" x14ac:dyDescent="0.25">
      <c r="B707" t="s">
        <v>1330</v>
      </c>
      <c r="C707" t="s">
        <v>119</v>
      </c>
      <c r="D707" t="s">
        <v>1331</v>
      </c>
      <c r="E707" s="32">
        <v>0.94</v>
      </c>
      <c r="G707" t="s">
        <v>1022</v>
      </c>
      <c r="H707" s="33">
        <v>0.56999999999999995</v>
      </c>
      <c r="I707" t="s">
        <v>1023</v>
      </c>
      <c r="J707" s="34">
        <f t="shared" si="4"/>
        <v>0.54</v>
      </c>
      <c r="K707" s="35"/>
    </row>
    <row r="708" spans="1:27" x14ac:dyDescent="0.25">
      <c r="D708" s="36" t="s">
        <v>1041</v>
      </c>
      <c r="E708" s="35"/>
      <c r="H708" s="35"/>
      <c r="K708" s="33">
        <f>SUM(J698:J707)</f>
        <v>34.569999999999993</v>
      </c>
    </row>
    <row r="709" spans="1:27" x14ac:dyDescent="0.25">
      <c r="E709" s="35"/>
      <c r="H709" s="35"/>
      <c r="K709" s="35"/>
    </row>
    <row r="710" spans="1:27" x14ac:dyDescent="0.25">
      <c r="D710" s="36" t="s">
        <v>1029</v>
      </c>
      <c r="E710" s="35"/>
      <c r="H710" s="35">
        <v>1.5</v>
      </c>
      <c r="I710" t="s">
        <v>1030</v>
      </c>
      <c r="J710">
        <f>ROUND(H710/100*K696,2)</f>
        <v>0.15</v>
      </c>
      <c r="K710" s="35"/>
    </row>
    <row r="711" spans="1:27" x14ac:dyDescent="0.25">
      <c r="D711" s="36" t="s">
        <v>1031</v>
      </c>
      <c r="E711" s="35"/>
      <c r="H711" s="35"/>
      <c r="K711" s="37">
        <f>SUM(J693:J710)</f>
        <v>44.499999999999993</v>
      </c>
    </row>
    <row r="712" spans="1:27" x14ac:dyDescent="0.25">
      <c r="D712" s="36" t="s">
        <v>1032</v>
      </c>
      <c r="E712" s="35"/>
      <c r="H712" s="35">
        <v>3</v>
      </c>
      <c r="I712" t="s">
        <v>1030</v>
      </c>
      <c r="K712" s="33">
        <f>ROUND(H712/100*K711,2)</f>
        <v>1.34</v>
      </c>
    </row>
    <row r="713" spans="1:27" x14ac:dyDescent="0.25">
      <c r="D713" s="36" t="s">
        <v>1033</v>
      </c>
      <c r="E713" s="35"/>
      <c r="H713" s="35"/>
      <c r="K713" s="37">
        <f>SUM(K711:K712)</f>
        <v>45.839999999999996</v>
      </c>
    </row>
    <row r="715" spans="1:27" ht="45" customHeight="1" x14ac:dyDescent="0.25">
      <c r="A715" s="27" t="s">
        <v>1332</v>
      </c>
      <c r="B715" s="27" t="s">
        <v>369</v>
      </c>
      <c r="C715" s="28" t="s">
        <v>17</v>
      </c>
      <c r="D715" s="7" t="s">
        <v>370</v>
      </c>
      <c r="E715" s="6"/>
      <c r="F715" s="6"/>
      <c r="G715" s="28"/>
      <c r="H715" s="30" t="s">
        <v>1015</v>
      </c>
      <c r="I715" s="5">
        <v>1</v>
      </c>
      <c r="J715" s="4"/>
      <c r="K715" s="31">
        <f>ROUND(K736,2)</f>
        <v>40.79</v>
      </c>
      <c r="L715" s="29" t="s">
        <v>1333</v>
      </c>
      <c r="M715" s="28"/>
      <c r="N715" s="28"/>
      <c r="O715" s="28"/>
      <c r="P715" s="28"/>
      <c r="Q715" s="28"/>
      <c r="R715" s="28"/>
      <c r="S715" s="28"/>
      <c r="T715" s="28"/>
      <c r="U715" s="28"/>
      <c r="V715" s="28"/>
      <c r="W715" s="28"/>
      <c r="X715" s="28"/>
      <c r="Y715" s="28"/>
      <c r="Z715" s="28"/>
      <c r="AA715" s="28"/>
    </row>
    <row r="716" spans="1:27" x14ac:dyDescent="0.25">
      <c r="B716" s="23" t="s">
        <v>1017</v>
      </c>
    </row>
    <row r="717" spans="1:27" x14ac:dyDescent="0.25">
      <c r="B717" t="s">
        <v>1260</v>
      </c>
      <c r="C717" t="s">
        <v>1019</v>
      </c>
      <c r="D717" t="s">
        <v>1261</v>
      </c>
      <c r="E717" s="32">
        <v>0.2989</v>
      </c>
      <c r="F717" t="s">
        <v>1021</v>
      </c>
      <c r="G717" t="s">
        <v>1022</v>
      </c>
      <c r="H717" s="33">
        <v>25.19</v>
      </c>
      <c r="I717" t="s">
        <v>1023</v>
      </c>
      <c r="J717" s="34">
        <f>ROUND(E717/I715* H717,2)</f>
        <v>7.53</v>
      </c>
      <c r="K717" s="35"/>
    </row>
    <row r="718" spans="1:27" x14ac:dyDescent="0.25">
      <c r="B718" t="s">
        <v>1262</v>
      </c>
      <c r="C718" t="s">
        <v>1019</v>
      </c>
      <c r="D718" t="s">
        <v>1263</v>
      </c>
      <c r="E718" s="32">
        <v>0.1011</v>
      </c>
      <c r="F718" t="s">
        <v>1021</v>
      </c>
      <c r="G718" t="s">
        <v>1022</v>
      </c>
      <c r="H718" s="33">
        <v>22.21</v>
      </c>
      <c r="I718" t="s">
        <v>1023</v>
      </c>
      <c r="J718" s="34">
        <f>ROUND(E718/I715* H718,2)</f>
        <v>2.25</v>
      </c>
      <c r="K718" s="35"/>
    </row>
    <row r="719" spans="1:27" x14ac:dyDescent="0.25">
      <c r="D719" s="36" t="s">
        <v>1024</v>
      </c>
      <c r="E719" s="35"/>
      <c r="H719" s="35"/>
      <c r="K719" s="33">
        <f>SUM(J717:J718)</f>
        <v>9.7800000000000011</v>
      </c>
    </row>
    <row r="720" spans="1:27" x14ac:dyDescent="0.25">
      <c r="B720" s="23" t="s">
        <v>1038</v>
      </c>
      <c r="E720" s="35"/>
      <c r="H720" s="35"/>
      <c r="K720" s="35"/>
    </row>
    <row r="721" spans="2:11" x14ac:dyDescent="0.25">
      <c r="B721" t="s">
        <v>1330</v>
      </c>
      <c r="C721" t="s">
        <v>119</v>
      </c>
      <c r="D721" t="s">
        <v>1331</v>
      </c>
      <c r="E721" s="32">
        <v>0.47</v>
      </c>
      <c r="G721" t="s">
        <v>1022</v>
      </c>
      <c r="H721" s="33">
        <v>0.56999999999999995</v>
      </c>
      <c r="I721" t="s">
        <v>1023</v>
      </c>
      <c r="J721" s="34">
        <f t="shared" ref="J721:J730" si="5">ROUND(E721* H721,2)</f>
        <v>0.27</v>
      </c>
      <c r="K721" s="35"/>
    </row>
    <row r="722" spans="2:11" x14ac:dyDescent="0.25">
      <c r="B722" t="s">
        <v>1334</v>
      </c>
      <c r="C722" t="s">
        <v>119</v>
      </c>
      <c r="D722" t="s">
        <v>1335</v>
      </c>
      <c r="E722" s="32">
        <v>0.99750000000000005</v>
      </c>
      <c r="G722" t="s">
        <v>1022</v>
      </c>
      <c r="H722" s="33">
        <v>0.84</v>
      </c>
      <c r="I722" t="s">
        <v>1023</v>
      </c>
      <c r="J722" s="34">
        <f t="shared" si="5"/>
        <v>0.84</v>
      </c>
      <c r="K722" s="35"/>
    </row>
    <row r="723" spans="2:11" x14ac:dyDescent="0.25">
      <c r="B723" t="s">
        <v>1312</v>
      </c>
      <c r="C723" t="s">
        <v>1124</v>
      </c>
      <c r="D723" t="s">
        <v>1313</v>
      </c>
      <c r="E723" s="32">
        <v>0.12</v>
      </c>
      <c r="G723" t="s">
        <v>1022</v>
      </c>
      <c r="H723" s="33">
        <v>2.83</v>
      </c>
      <c r="I723" t="s">
        <v>1023</v>
      </c>
      <c r="J723" s="34">
        <f t="shared" si="5"/>
        <v>0.34</v>
      </c>
      <c r="K723" s="35"/>
    </row>
    <row r="724" spans="2:11" x14ac:dyDescent="0.25">
      <c r="B724" t="s">
        <v>1328</v>
      </c>
      <c r="C724" t="s">
        <v>119</v>
      </c>
      <c r="D724" t="s">
        <v>1329</v>
      </c>
      <c r="E724" s="32">
        <v>4</v>
      </c>
      <c r="G724" t="s">
        <v>1022</v>
      </c>
      <c r="H724" s="33">
        <v>0.04</v>
      </c>
      <c r="I724" t="s">
        <v>1023</v>
      </c>
      <c r="J724" s="34">
        <f t="shared" si="5"/>
        <v>0.16</v>
      </c>
      <c r="K724" s="35"/>
    </row>
    <row r="725" spans="2:11" x14ac:dyDescent="0.25">
      <c r="B725" t="s">
        <v>1336</v>
      </c>
      <c r="C725" t="s">
        <v>119</v>
      </c>
      <c r="D725" t="s">
        <v>1337</v>
      </c>
      <c r="E725" s="32">
        <v>2.4464999999999999</v>
      </c>
      <c r="G725" t="s">
        <v>1022</v>
      </c>
      <c r="H725" s="33">
        <v>0.85</v>
      </c>
      <c r="I725" t="s">
        <v>1023</v>
      </c>
      <c r="J725" s="34">
        <f t="shared" si="5"/>
        <v>2.08</v>
      </c>
      <c r="K725" s="35"/>
    </row>
    <row r="726" spans="2:11" x14ac:dyDescent="0.25">
      <c r="B726" t="s">
        <v>1318</v>
      </c>
      <c r="C726" t="s">
        <v>1124</v>
      </c>
      <c r="D726" t="s">
        <v>1319</v>
      </c>
      <c r="E726" s="32">
        <v>0.3</v>
      </c>
      <c r="G726" t="s">
        <v>1022</v>
      </c>
      <c r="H726" s="33">
        <v>9.11</v>
      </c>
      <c r="I726" t="s">
        <v>1023</v>
      </c>
      <c r="J726" s="34">
        <f t="shared" si="5"/>
        <v>2.73</v>
      </c>
      <c r="K726" s="35"/>
    </row>
    <row r="727" spans="2:11" x14ac:dyDescent="0.25">
      <c r="B727" t="s">
        <v>1320</v>
      </c>
      <c r="C727" t="s">
        <v>63</v>
      </c>
      <c r="D727" t="s">
        <v>1321</v>
      </c>
      <c r="E727" s="32">
        <v>0.8</v>
      </c>
      <c r="G727" t="s">
        <v>1022</v>
      </c>
      <c r="H727" s="33">
        <v>1.08</v>
      </c>
      <c r="I727" t="s">
        <v>1023</v>
      </c>
      <c r="J727" s="34">
        <f t="shared" si="5"/>
        <v>0.86</v>
      </c>
      <c r="K727" s="35"/>
    </row>
    <row r="728" spans="2:11" x14ac:dyDescent="0.25">
      <c r="B728" t="s">
        <v>1338</v>
      </c>
      <c r="C728" t="s">
        <v>17</v>
      </c>
      <c r="D728" t="s">
        <v>1339</v>
      </c>
      <c r="E728" s="32">
        <v>1.03</v>
      </c>
      <c r="G728" t="s">
        <v>1022</v>
      </c>
      <c r="H728" s="33">
        <v>2.1800000000000002</v>
      </c>
      <c r="I728" t="s">
        <v>1023</v>
      </c>
      <c r="J728" s="34">
        <f t="shared" si="5"/>
        <v>2.25</v>
      </c>
      <c r="K728" s="35"/>
    </row>
    <row r="729" spans="2:11" x14ac:dyDescent="0.25">
      <c r="B729" t="s">
        <v>1322</v>
      </c>
      <c r="C729" t="s">
        <v>17</v>
      </c>
      <c r="D729" t="s">
        <v>1323</v>
      </c>
      <c r="E729" s="32">
        <v>2.06</v>
      </c>
      <c r="G729" t="s">
        <v>1022</v>
      </c>
      <c r="H729" s="33">
        <v>8.99</v>
      </c>
      <c r="I729" t="s">
        <v>1023</v>
      </c>
      <c r="J729" s="34">
        <f t="shared" si="5"/>
        <v>18.52</v>
      </c>
      <c r="K729" s="35"/>
    </row>
    <row r="730" spans="2:11" x14ac:dyDescent="0.25">
      <c r="B730" t="s">
        <v>1326</v>
      </c>
      <c r="C730" t="s">
        <v>27</v>
      </c>
      <c r="D730" t="s">
        <v>1327</v>
      </c>
      <c r="E730" s="32">
        <v>6</v>
      </c>
      <c r="G730" t="s">
        <v>1022</v>
      </c>
      <c r="H730" s="33">
        <v>0.27</v>
      </c>
      <c r="I730" t="s">
        <v>1023</v>
      </c>
      <c r="J730" s="34">
        <f t="shared" si="5"/>
        <v>1.62</v>
      </c>
      <c r="K730" s="35"/>
    </row>
    <row r="731" spans="2:11" x14ac:dyDescent="0.25">
      <c r="D731" s="36" t="s">
        <v>1041</v>
      </c>
      <c r="E731" s="35"/>
      <c r="H731" s="35"/>
      <c r="K731" s="33">
        <f>SUM(J721:J730)</f>
        <v>29.67</v>
      </c>
    </row>
    <row r="732" spans="2:11" x14ac:dyDescent="0.25">
      <c r="E732" s="35"/>
      <c r="H732" s="35"/>
      <c r="K732" s="35"/>
    </row>
    <row r="733" spans="2:11" x14ac:dyDescent="0.25">
      <c r="D733" s="36" t="s">
        <v>1029</v>
      </c>
      <c r="E733" s="35"/>
      <c r="H733" s="35">
        <v>1.5</v>
      </c>
      <c r="I733" t="s">
        <v>1030</v>
      </c>
      <c r="J733">
        <f>ROUND(H733/100*K719,2)</f>
        <v>0.15</v>
      </c>
      <c r="K733" s="35"/>
    </row>
    <row r="734" spans="2:11" x14ac:dyDescent="0.25">
      <c r="D734" s="36" t="s">
        <v>1031</v>
      </c>
      <c r="E734" s="35"/>
      <c r="H734" s="35"/>
      <c r="K734" s="37">
        <f>SUM(J716:J733)</f>
        <v>39.599999999999994</v>
      </c>
    </row>
    <row r="735" spans="2:11" x14ac:dyDescent="0.25">
      <c r="D735" s="36" t="s">
        <v>1032</v>
      </c>
      <c r="E735" s="35"/>
      <c r="H735" s="35">
        <v>3</v>
      </c>
      <c r="I735" t="s">
        <v>1030</v>
      </c>
      <c r="K735" s="33">
        <f>ROUND(H735/100*K734,2)</f>
        <v>1.19</v>
      </c>
    </row>
    <row r="736" spans="2:11" x14ac:dyDescent="0.25">
      <c r="D736" s="36" t="s">
        <v>1033</v>
      </c>
      <c r="E736" s="35"/>
      <c r="H736" s="35"/>
      <c r="K736" s="37">
        <f>SUM(K734:K735)</f>
        <v>40.789999999999992</v>
      </c>
    </row>
    <row r="738" spans="1:27" ht="45" customHeight="1" x14ac:dyDescent="0.25">
      <c r="A738" s="27" t="s">
        <v>1340</v>
      </c>
      <c r="B738" s="27" t="s">
        <v>375</v>
      </c>
      <c r="C738" s="28" t="s">
        <v>17</v>
      </c>
      <c r="D738" s="7" t="s">
        <v>376</v>
      </c>
      <c r="E738" s="6"/>
      <c r="F738" s="6"/>
      <c r="G738" s="28"/>
      <c r="H738" s="30" t="s">
        <v>1015</v>
      </c>
      <c r="I738" s="5">
        <v>1</v>
      </c>
      <c r="J738" s="4"/>
      <c r="K738" s="31">
        <f>ROUND(K759,2)</f>
        <v>54.69</v>
      </c>
      <c r="L738" s="29" t="s">
        <v>1341</v>
      </c>
      <c r="M738" s="28"/>
      <c r="N738" s="28"/>
      <c r="O738" s="28"/>
      <c r="P738" s="28"/>
      <c r="Q738" s="28"/>
      <c r="R738" s="28"/>
      <c r="S738" s="28"/>
      <c r="T738" s="28"/>
      <c r="U738" s="28"/>
      <c r="V738" s="28"/>
      <c r="W738" s="28"/>
      <c r="X738" s="28"/>
      <c r="Y738" s="28"/>
      <c r="Z738" s="28"/>
      <c r="AA738" s="28"/>
    </row>
    <row r="739" spans="1:27" x14ac:dyDescent="0.25">
      <c r="B739" s="23" t="s">
        <v>1017</v>
      </c>
    </row>
    <row r="740" spans="1:27" x14ac:dyDescent="0.25">
      <c r="B740" t="s">
        <v>1260</v>
      </c>
      <c r="C740" t="s">
        <v>1019</v>
      </c>
      <c r="D740" t="s">
        <v>1261</v>
      </c>
      <c r="E740" s="32">
        <v>0.30769999999999997</v>
      </c>
      <c r="F740" t="s">
        <v>1021</v>
      </c>
      <c r="G740" t="s">
        <v>1022</v>
      </c>
      <c r="H740" s="33">
        <v>25.19</v>
      </c>
      <c r="I740" t="s">
        <v>1023</v>
      </c>
      <c r="J740" s="34">
        <f>ROUND(E740/I738* H740,2)</f>
        <v>7.75</v>
      </c>
      <c r="K740" s="35"/>
    </row>
    <row r="741" spans="1:27" x14ac:dyDescent="0.25">
      <c r="B741" t="s">
        <v>1262</v>
      </c>
      <c r="C741" t="s">
        <v>1019</v>
      </c>
      <c r="D741" t="s">
        <v>1263</v>
      </c>
      <c r="E741" s="32">
        <v>0.1099</v>
      </c>
      <c r="F741" t="s">
        <v>1021</v>
      </c>
      <c r="G741" t="s">
        <v>1022</v>
      </c>
      <c r="H741" s="33">
        <v>22.21</v>
      </c>
      <c r="I741" t="s">
        <v>1023</v>
      </c>
      <c r="J741" s="34">
        <f>ROUND(E741/I738* H741,2)</f>
        <v>2.44</v>
      </c>
      <c r="K741" s="35"/>
    </row>
    <row r="742" spans="1:27" x14ac:dyDescent="0.25">
      <c r="D742" s="36" t="s">
        <v>1024</v>
      </c>
      <c r="E742" s="35"/>
      <c r="H742" s="35"/>
      <c r="K742" s="33">
        <f>SUM(J740:J741)</f>
        <v>10.19</v>
      </c>
    </row>
    <row r="743" spans="1:27" x14ac:dyDescent="0.25">
      <c r="B743" s="23" t="s">
        <v>1038</v>
      </c>
      <c r="E743" s="35"/>
      <c r="H743" s="35"/>
      <c r="K743" s="35"/>
    </row>
    <row r="744" spans="1:27" x14ac:dyDescent="0.25">
      <c r="B744" t="s">
        <v>1318</v>
      </c>
      <c r="C744" t="s">
        <v>1124</v>
      </c>
      <c r="D744" t="s">
        <v>1319</v>
      </c>
      <c r="E744" s="32">
        <v>0.5</v>
      </c>
      <c r="G744" t="s">
        <v>1022</v>
      </c>
      <c r="H744" s="33">
        <v>9.11</v>
      </c>
      <c r="I744" t="s">
        <v>1023</v>
      </c>
      <c r="J744" s="34">
        <f t="shared" ref="J744:J753" si="6">ROUND(E744* H744,2)</f>
        <v>4.5599999999999996</v>
      </c>
      <c r="K744" s="35"/>
    </row>
    <row r="745" spans="1:27" x14ac:dyDescent="0.25">
      <c r="B745" t="s">
        <v>1320</v>
      </c>
      <c r="C745" t="s">
        <v>63</v>
      </c>
      <c r="D745" t="s">
        <v>1321</v>
      </c>
      <c r="E745" s="32">
        <v>0.8</v>
      </c>
      <c r="G745" t="s">
        <v>1022</v>
      </c>
      <c r="H745" s="33">
        <v>1.08</v>
      </c>
      <c r="I745" t="s">
        <v>1023</v>
      </c>
      <c r="J745" s="34">
        <f t="shared" si="6"/>
        <v>0.86</v>
      </c>
      <c r="K745" s="35"/>
    </row>
    <row r="746" spans="1:27" x14ac:dyDescent="0.25">
      <c r="B746" t="s">
        <v>1316</v>
      </c>
      <c r="C746" t="s">
        <v>17</v>
      </c>
      <c r="D746" t="s">
        <v>1317</v>
      </c>
      <c r="E746" s="32">
        <v>1.03</v>
      </c>
      <c r="G746" t="s">
        <v>1022</v>
      </c>
      <c r="H746" s="33">
        <v>5.64</v>
      </c>
      <c r="I746" t="s">
        <v>1023</v>
      </c>
      <c r="J746" s="34">
        <f t="shared" si="6"/>
        <v>5.81</v>
      </c>
      <c r="K746" s="35"/>
    </row>
    <row r="747" spans="1:27" x14ac:dyDescent="0.25">
      <c r="B747" t="s">
        <v>1314</v>
      </c>
      <c r="C747" t="s">
        <v>119</v>
      </c>
      <c r="D747" t="s">
        <v>1315</v>
      </c>
      <c r="E747" s="32">
        <v>0.99750000000000005</v>
      </c>
      <c r="G747" t="s">
        <v>1022</v>
      </c>
      <c r="H747" s="33">
        <v>1.1299999999999999</v>
      </c>
      <c r="I747" t="s">
        <v>1023</v>
      </c>
      <c r="J747" s="34">
        <f t="shared" si="6"/>
        <v>1.1299999999999999</v>
      </c>
      <c r="K747" s="35"/>
    </row>
    <row r="748" spans="1:27" x14ac:dyDescent="0.25">
      <c r="B748" t="s">
        <v>1324</v>
      </c>
      <c r="C748" t="s">
        <v>119</v>
      </c>
      <c r="D748" t="s">
        <v>1325</v>
      </c>
      <c r="E748" s="32">
        <v>2.4464999999999999</v>
      </c>
      <c r="G748" t="s">
        <v>1022</v>
      </c>
      <c r="H748" s="33">
        <v>1.17</v>
      </c>
      <c r="I748" t="s">
        <v>1023</v>
      </c>
      <c r="J748" s="34">
        <f t="shared" si="6"/>
        <v>2.86</v>
      </c>
      <c r="K748" s="35"/>
    </row>
    <row r="749" spans="1:27" x14ac:dyDescent="0.25">
      <c r="B749" t="s">
        <v>1312</v>
      </c>
      <c r="C749" t="s">
        <v>1124</v>
      </c>
      <c r="D749" t="s">
        <v>1313</v>
      </c>
      <c r="E749" s="32">
        <v>0.12</v>
      </c>
      <c r="G749" t="s">
        <v>1022</v>
      </c>
      <c r="H749" s="33">
        <v>2.83</v>
      </c>
      <c r="I749" t="s">
        <v>1023</v>
      </c>
      <c r="J749" s="34">
        <f t="shared" si="6"/>
        <v>0.34</v>
      </c>
      <c r="K749" s="35"/>
    </row>
    <row r="750" spans="1:27" x14ac:dyDescent="0.25">
      <c r="B750" t="s">
        <v>1330</v>
      </c>
      <c r="C750" t="s">
        <v>119</v>
      </c>
      <c r="D750" t="s">
        <v>1331</v>
      </c>
      <c r="E750" s="32">
        <v>0.94</v>
      </c>
      <c r="G750" t="s">
        <v>1022</v>
      </c>
      <c r="H750" s="33">
        <v>0.56999999999999995</v>
      </c>
      <c r="I750" t="s">
        <v>1023</v>
      </c>
      <c r="J750" s="34">
        <f t="shared" si="6"/>
        <v>0.54</v>
      </c>
      <c r="K750" s="35"/>
    </row>
    <row r="751" spans="1:27" x14ac:dyDescent="0.25">
      <c r="B751" t="s">
        <v>1326</v>
      </c>
      <c r="C751" t="s">
        <v>27</v>
      </c>
      <c r="D751" t="s">
        <v>1327</v>
      </c>
      <c r="E751" s="32">
        <v>6</v>
      </c>
      <c r="G751" t="s">
        <v>1022</v>
      </c>
      <c r="H751" s="33">
        <v>0.27</v>
      </c>
      <c r="I751" t="s">
        <v>1023</v>
      </c>
      <c r="J751" s="34">
        <f t="shared" si="6"/>
        <v>1.62</v>
      </c>
      <c r="K751" s="35"/>
    </row>
    <row r="752" spans="1:27" x14ac:dyDescent="0.25">
      <c r="B752" t="s">
        <v>1342</v>
      </c>
      <c r="C752" t="s">
        <v>17</v>
      </c>
      <c r="D752" t="s">
        <v>1343</v>
      </c>
      <c r="E752" s="32">
        <v>4.12</v>
      </c>
      <c r="G752" t="s">
        <v>1022</v>
      </c>
      <c r="H752" s="33">
        <v>6.04</v>
      </c>
      <c r="I752" t="s">
        <v>1023</v>
      </c>
      <c r="J752" s="34">
        <f t="shared" si="6"/>
        <v>24.88</v>
      </c>
      <c r="K752" s="35"/>
    </row>
    <row r="753" spans="1:27" x14ac:dyDescent="0.25">
      <c r="B753" t="s">
        <v>1328</v>
      </c>
      <c r="C753" t="s">
        <v>119</v>
      </c>
      <c r="D753" t="s">
        <v>1329</v>
      </c>
      <c r="E753" s="32">
        <v>4</v>
      </c>
      <c r="G753" t="s">
        <v>1022</v>
      </c>
      <c r="H753" s="33">
        <v>0.04</v>
      </c>
      <c r="I753" t="s">
        <v>1023</v>
      </c>
      <c r="J753" s="34">
        <f t="shared" si="6"/>
        <v>0.16</v>
      </c>
      <c r="K753" s="35"/>
    </row>
    <row r="754" spans="1:27" x14ac:dyDescent="0.25">
      <c r="D754" s="36" t="s">
        <v>1041</v>
      </c>
      <c r="E754" s="35"/>
      <c r="H754" s="35"/>
      <c r="K754" s="33">
        <f>SUM(J744:J753)</f>
        <v>42.759999999999991</v>
      </c>
    </row>
    <row r="755" spans="1:27" x14ac:dyDescent="0.25">
      <c r="E755" s="35"/>
      <c r="H755" s="35"/>
      <c r="K755" s="35"/>
    </row>
    <row r="756" spans="1:27" x14ac:dyDescent="0.25">
      <c r="D756" s="36" t="s">
        <v>1029</v>
      </c>
      <c r="E756" s="35"/>
      <c r="H756" s="35">
        <v>1.5</v>
      </c>
      <c r="I756" t="s">
        <v>1030</v>
      </c>
      <c r="J756">
        <f>ROUND(H756/100*K742,2)</f>
        <v>0.15</v>
      </c>
      <c r="K756" s="35"/>
    </row>
    <row r="757" spans="1:27" x14ac:dyDescent="0.25">
      <c r="D757" s="36" t="s">
        <v>1031</v>
      </c>
      <c r="E757" s="35"/>
      <c r="H757" s="35"/>
      <c r="K757" s="37">
        <f>SUM(J739:J756)</f>
        <v>53.099999999999987</v>
      </c>
    </row>
    <row r="758" spans="1:27" x14ac:dyDescent="0.25">
      <c r="D758" s="36" t="s">
        <v>1032</v>
      </c>
      <c r="E758" s="35"/>
      <c r="H758" s="35">
        <v>3</v>
      </c>
      <c r="I758" t="s">
        <v>1030</v>
      </c>
      <c r="K758" s="33">
        <f>ROUND(H758/100*K757,2)</f>
        <v>1.59</v>
      </c>
    </row>
    <row r="759" spans="1:27" x14ac:dyDescent="0.25">
      <c r="D759" s="36" t="s">
        <v>1033</v>
      </c>
      <c r="E759" s="35"/>
      <c r="H759" s="35"/>
      <c r="K759" s="37">
        <f>SUM(K757:K758)</f>
        <v>54.689999999999991</v>
      </c>
    </row>
    <row r="761" spans="1:27" ht="45" customHeight="1" x14ac:dyDescent="0.25">
      <c r="A761" s="27" t="s">
        <v>1344</v>
      </c>
      <c r="B761" s="27" t="s">
        <v>373</v>
      </c>
      <c r="C761" s="28" t="s">
        <v>17</v>
      </c>
      <c r="D761" s="7" t="s">
        <v>374</v>
      </c>
      <c r="E761" s="6"/>
      <c r="F761" s="6"/>
      <c r="G761" s="28"/>
      <c r="H761" s="30" t="s">
        <v>1015</v>
      </c>
      <c r="I761" s="5">
        <v>1</v>
      </c>
      <c r="J761" s="4"/>
      <c r="K761" s="31">
        <f>ROUND(K783,2)</f>
        <v>49.11</v>
      </c>
      <c r="L761" s="29" t="s">
        <v>1345</v>
      </c>
      <c r="M761" s="28"/>
      <c r="N761" s="28"/>
      <c r="O761" s="28"/>
      <c r="P761" s="28"/>
      <c r="Q761" s="28"/>
      <c r="R761" s="28"/>
      <c r="S761" s="28"/>
      <c r="T761" s="28"/>
      <c r="U761" s="28"/>
      <c r="V761" s="28"/>
      <c r="W761" s="28"/>
      <c r="X761" s="28"/>
      <c r="Y761" s="28"/>
      <c r="Z761" s="28"/>
      <c r="AA761" s="28"/>
    </row>
    <row r="762" spans="1:27" x14ac:dyDescent="0.25">
      <c r="B762" s="23" t="s">
        <v>1017</v>
      </c>
    </row>
    <row r="763" spans="1:27" x14ac:dyDescent="0.25">
      <c r="B763" t="s">
        <v>1260</v>
      </c>
      <c r="C763" t="s">
        <v>1019</v>
      </c>
      <c r="D763" t="s">
        <v>1261</v>
      </c>
      <c r="E763" s="32">
        <v>0.2989</v>
      </c>
      <c r="F763" t="s">
        <v>1021</v>
      </c>
      <c r="G763" t="s">
        <v>1022</v>
      </c>
      <c r="H763" s="33">
        <v>25.19</v>
      </c>
      <c r="I763" t="s">
        <v>1023</v>
      </c>
      <c r="J763" s="34">
        <f>ROUND(E763/I761* H763,2)</f>
        <v>7.53</v>
      </c>
      <c r="K763" s="35"/>
    </row>
    <row r="764" spans="1:27" x14ac:dyDescent="0.25">
      <c r="B764" t="s">
        <v>1262</v>
      </c>
      <c r="C764" t="s">
        <v>1019</v>
      </c>
      <c r="D764" t="s">
        <v>1263</v>
      </c>
      <c r="E764" s="32">
        <v>0.1011</v>
      </c>
      <c r="F764" t="s">
        <v>1021</v>
      </c>
      <c r="G764" t="s">
        <v>1022</v>
      </c>
      <c r="H764" s="33">
        <v>22.21</v>
      </c>
      <c r="I764" t="s">
        <v>1023</v>
      </c>
      <c r="J764" s="34">
        <f>ROUND(E764/I761* H764,2)</f>
        <v>2.25</v>
      </c>
      <c r="K764" s="35"/>
    </row>
    <row r="765" spans="1:27" x14ac:dyDescent="0.25">
      <c r="D765" s="36" t="s">
        <v>1024</v>
      </c>
      <c r="E765" s="35"/>
      <c r="H765" s="35"/>
      <c r="K765" s="33">
        <f>SUM(J763:J764)</f>
        <v>9.7800000000000011</v>
      </c>
    </row>
    <row r="766" spans="1:27" x14ac:dyDescent="0.25">
      <c r="B766" s="23" t="s">
        <v>1038</v>
      </c>
      <c r="E766" s="35"/>
      <c r="H766" s="35"/>
      <c r="K766" s="35"/>
    </row>
    <row r="767" spans="1:27" x14ac:dyDescent="0.25">
      <c r="B767" t="s">
        <v>1320</v>
      </c>
      <c r="C767" t="s">
        <v>63</v>
      </c>
      <c r="D767" t="s">
        <v>1321</v>
      </c>
      <c r="E767" s="32">
        <v>0.8</v>
      </c>
      <c r="G767" t="s">
        <v>1022</v>
      </c>
      <c r="H767" s="33">
        <v>1.08</v>
      </c>
      <c r="I767" t="s">
        <v>1023</v>
      </c>
      <c r="J767" s="34">
        <f t="shared" ref="J767:J777" si="7">ROUND(E767* H767,2)</f>
        <v>0.86</v>
      </c>
      <c r="K767" s="35"/>
    </row>
    <row r="768" spans="1:27" x14ac:dyDescent="0.25">
      <c r="B768" t="s">
        <v>1326</v>
      </c>
      <c r="C768" t="s">
        <v>27</v>
      </c>
      <c r="D768" t="s">
        <v>1327</v>
      </c>
      <c r="E768" s="32">
        <v>6</v>
      </c>
      <c r="G768" t="s">
        <v>1022</v>
      </c>
      <c r="H768" s="33">
        <v>0.27</v>
      </c>
      <c r="I768" t="s">
        <v>1023</v>
      </c>
      <c r="J768" s="34">
        <f t="shared" si="7"/>
        <v>1.62</v>
      </c>
      <c r="K768" s="35"/>
    </row>
    <row r="769" spans="2:11" x14ac:dyDescent="0.25">
      <c r="B769" t="s">
        <v>1330</v>
      </c>
      <c r="C769" t="s">
        <v>119</v>
      </c>
      <c r="D769" t="s">
        <v>1331</v>
      </c>
      <c r="E769" s="32">
        <v>0.94</v>
      </c>
      <c r="G769" t="s">
        <v>1022</v>
      </c>
      <c r="H769" s="33">
        <v>0.56999999999999995</v>
      </c>
      <c r="I769" t="s">
        <v>1023</v>
      </c>
      <c r="J769" s="34">
        <f t="shared" si="7"/>
        <v>0.54</v>
      </c>
      <c r="K769" s="35"/>
    </row>
    <row r="770" spans="2:11" x14ac:dyDescent="0.25">
      <c r="B770" t="s">
        <v>1312</v>
      </c>
      <c r="C770" t="s">
        <v>1124</v>
      </c>
      <c r="D770" t="s">
        <v>1313</v>
      </c>
      <c r="E770" s="32">
        <v>0.12</v>
      </c>
      <c r="G770" t="s">
        <v>1022</v>
      </c>
      <c r="H770" s="33">
        <v>2.83</v>
      </c>
      <c r="I770" t="s">
        <v>1023</v>
      </c>
      <c r="J770" s="34">
        <f t="shared" si="7"/>
        <v>0.34</v>
      </c>
      <c r="K770" s="35"/>
    </row>
    <row r="771" spans="2:11" x14ac:dyDescent="0.25">
      <c r="B771" t="s">
        <v>1318</v>
      </c>
      <c r="C771" t="s">
        <v>1124</v>
      </c>
      <c r="D771" t="s">
        <v>1319</v>
      </c>
      <c r="E771" s="32">
        <v>0.3</v>
      </c>
      <c r="G771" t="s">
        <v>1022</v>
      </c>
      <c r="H771" s="33">
        <v>9.11</v>
      </c>
      <c r="I771" t="s">
        <v>1023</v>
      </c>
      <c r="J771" s="34">
        <f t="shared" si="7"/>
        <v>2.73</v>
      </c>
      <c r="K771" s="35"/>
    </row>
    <row r="772" spans="2:11" x14ac:dyDescent="0.25">
      <c r="B772" t="s">
        <v>1342</v>
      </c>
      <c r="C772" t="s">
        <v>17</v>
      </c>
      <c r="D772" t="s">
        <v>1343</v>
      </c>
      <c r="E772" s="32">
        <v>2.06</v>
      </c>
      <c r="G772" t="s">
        <v>1022</v>
      </c>
      <c r="H772" s="33">
        <v>6.04</v>
      </c>
      <c r="I772" t="s">
        <v>1023</v>
      </c>
      <c r="J772" s="34">
        <f t="shared" si="7"/>
        <v>12.44</v>
      </c>
      <c r="K772" s="35"/>
    </row>
    <row r="773" spans="2:11" x14ac:dyDescent="0.25">
      <c r="B773" t="s">
        <v>1322</v>
      </c>
      <c r="C773" t="s">
        <v>17</v>
      </c>
      <c r="D773" t="s">
        <v>1323</v>
      </c>
      <c r="E773" s="32">
        <v>1.03</v>
      </c>
      <c r="G773" t="s">
        <v>1022</v>
      </c>
      <c r="H773" s="33">
        <v>8.99</v>
      </c>
      <c r="I773" t="s">
        <v>1023</v>
      </c>
      <c r="J773" s="34">
        <f t="shared" si="7"/>
        <v>9.26</v>
      </c>
      <c r="K773" s="35"/>
    </row>
    <row r="774" spans="2:11" x14ac:dyDescent="0.25">
      <c r="B774" t="s">
        <v>1324</v>
      </c>
      <c r="C774" t="s">
        <v>119</v>
      </c>
      <c r="D774" t="s">
        <v>1325</v>
      </c>
      <c r="E774" s="32">
        <v>2.4464999999999999</v>
      </c>
      <c r="G774" t="s">
        <v>1022</v>
      </c>
      <c r="H774" s="33">
        <v>1.17</v>
      </c>
      <c r="I774" t="s">
        <v>1023</v>
      </c>
      <c r="J774" s="34">
        <f t="shared" si="7"/>
        <v>2.86</v>
      </c>
      <c r="K774" s="35"/>
    </row>
    <row r="775" spans="2:11" x14ac:dyDescent="0.25">
      <c r="B775" t="s">
        <v>1314</v>
      </c>
      <c r="C775" t="s">
        <v>119</v>
      </c>
      <c r="D775" t="s">
        <v>1315</v>
      </c>
      <c r="E775" s="32">
        <v>0.99750000000000005</v>
      </c>
      <c r="G775" t="s">
        <v>1022</v>
      </c>
      <c r="H775" s="33">
        <v>1.1299999999999999</v>
      </c>
      <c r="I775" t="s">
        <v>1023</v>
      </c>
      <c r="J775" s="34">
        <f t="shared" si="7"/>
        <v>1.1299999999999999</v>
      </c>
      <c r="K775" s="35"/>
    </row>
    <row r="776" spans="2:11" x14ac:dyDescent="0.25">
      <c r="B776" t="s">
        <v>1316</v>
      </c>
      <c r="C776" t="s">
        <v>17</v>
      </c>
      <c r="D776" t="s">
        <v>1317</v>
      </c>
      <c r="E776" s="32">
        <v>1.03</v>
      </c>
      <c r="G776" t="s">
        <v>1022</v>
      </c>
      <c r="H776" s="33">
        <v>5.64</v>
      </c>
      <c r="I776" t="s">
        <v>1023</v>
      </c>
      <c r="J776" s="34">
        <f t="shared" si="7"/>
        <v>5.81</v>
      </c>
      <c r="K776" s="35"/>
    </row>
    <row r="777" spans="2:11" x14ac:dyDescent="0.25">
      <c r="B777" t="s">
        <v>1328</v>
      </c>
      <c r="C777" t="s">
        <v>119</v>
      </c>
      <c r="D777" t="s">
        <v>1329</v>
      </c>
      <c r="E777" s="32">
        <v>4</v>
      </c>
      <c r="G777" t="s">
        <v>1022</v>
      </c>
      <c r="H777" s="33">
        <v>0.04</v>
      </c>
      <c r="I777" t="s">
        <v>1023</v>
      </c>
      <c r="J777" s="34">
        <f t="shared" si="7"/>
        <v>0.16</v>
      </c>
      <c r="K777" s="35"/>
    </row>
    <row r="778" spans="2:11" x14ac:dyDescent="0.25">
      <c r="D778" s="36" t="s">
        <v>1041</v>
      </c>
      <c r="E778" s="35"/>
      <c r="H778" s="35"/>
      <c r="K778" s="33">
        <f>SUM(J767:J777)</f>
        <v>37.749999999999993</v>
      </c>
    </row>
    <row r="779" spans="2:11" x14ac:dyDescent="0.25">
      <c r="E779" s="35"/>
      <c r="H779" s="35"/>
      <c r="K779" s="35"/>
    </row>
    <row r="780" spans="2:11" x14ac:dyDescent="0.25">
      <c r="D780" s="36" t="s">
        <v>1029</v>
      </c>
      <c r="E780" s="35"/>
      <c r="H780" s="35">
        <v>1.5</v>
      </c>
      <c r="I780" t="s">
        <v>1030</v>
      </c>
      <c r="J780">
        <f>ROUND(H780/100*K765,2)</f>
        <v>0.15</v>
      </c>
      <c r="K780" s="35"/>
    </row>
    <row r="781" spans="2:11" x14ac:dyDescent="0.25">
      <c r="D781" s="36" t="s">
        <v>1031</v>
      </c>
      <c r="E781" s="35"/>
      <c r="H781" s="35"/>
      <c r="K781" s="37">
        <f>SUM(J762:J780)</f>
        <v>47.68</v>
      </c>
    </row>
    <row r="782" spans="2:11" x14ac:dyDescent="0.25">
      <c r="D782" s="36" t="s">
        <v>1032</v>
      </c>
      <c r="E782" s="35"/>
      <c r="H782" s="35">
        <v>3</v>
      </c>
      <c r="I782" t="s">
        <v>1030</v>
      </c>
      <c r="K782" s="33">
        <f>ROUND(H782/100*K781,2)</f>
        <v>1.43</v>
      </c>
    </row>
    <row r="783" spans="2:11" x14ac:dyDescent="0.25">
      <c r="D783" s="36" t="s">
        <v>1033</v>
      </c>
      <c r="E783" s="35"/>
      <c r="H783" s="35"/>
      <c r="K783" s="37">
        <f>SUM(K781:K782)</f>
        <v>49.11</v>
      </c>
    </row>
    <row r="785" spans="1:27" ht="45" customHeight="1" x14ac:dyDescent="0.25">
      <c r="A785" s="27" t="s">
        <v>1346</v>
      </c>
      <c r="B785" s="27" t="s">
        <v>429</v>
      </c>
      <c r="C785" s="28" t="s">
        <v>27</v>
      </c>
      <c r="D785" s="7" t="s">
        <v>430</v>
      </c>
      <c r="E785" s="6"/>
      <c r="F785" s="6"/>
      <c r="G785" s="28"/>
      <c r="H785" s="30" t="s">
        <v>1015</v>
      </c>
      <c r="I785" s="5">
        <v>1</v>
      </c>
      <c r="J785" s="4"/>
      <c r="K785" s="31">
        <f>ROUND(K798,2)</f>
        <v>212.48</v>
      </c>
      <c r="L785" s="29" t="s">
        <v>1347</v>
      </c>
      <c r="M785" s="28"/>
      <c r="N785" s="28"/>
      <c r="O785" s="28"/>
      <c r="P785" s="28"/>
      <c r="Q785" s="28"/>
      <c r="R785" s="28"/>
      <c r="S785" s="28"/>
      <c r="T785" s="28"/>
      <c r="U785" s="28"/>
      <c r="V785" s="28"/>
      <c r="W785" s="28"/>
      <c r="X785" s="28"/>
      <c r="Y785" s="28"/>
      <c r="Z785" s="28"/>
      <c r="AA785" s="28"/>
    </row>
    <row r="786" spans="1:27" x14ac:dyDescent="0.25">
      <c r="B786" s="23" t="s">
        <v>1017</v>
      </c>
    </row>
    <row r="787" spans="1:27" x14ac:dyDescent="0.25">
      <c r="B787" t="s">
        <v>1262</v>
      </c>
      <c r="C787" t="s">
        <v>1019</v>
      </c>
      <c r="D787" t="s">
        <v>1263</v>
      </c>
      <c r="E787" s="32">
        <v>0.1055</v>
      </c>
      <c r="F787" t="s">
        <v>1021</v>
      </c>
      <c r="G787" t="s">
        <v>1022</v>
      </c>
      <c r="H787" s="33">
        <v>22.21</v>
      </c>
      <c r="I787" t="s">
        <v>1023</v>
      </c>
      <c r="J787" s="34">
        <f>ROUND(E787/I785* H787,2)</f>
        <v>2.34</v>
      </c>
      <c r="K787" s="35"/>
    </row>
    <row r="788" spans="1:27" x14ac:dyDescent="0.25">
      <c r="B788" t="s">
        <v>1260</v>
      </c>
      <c r="C788" t="s">
        <v>1019</v>
      </c>
      <c r="D788" t="s">
        <v>1261</v>
      </c>
      <c r="E788" s="32">
        <v>0.1055</v>
      </c>
      <c r="F788" t="s">
        <v>1021</v>
      </c>
      <c r="G788" t="s">
        <v>1022</v>
      </c>
      <c r="H788" s="33">
        <v>25.19</v>
      </c>
      <c r="I788" t="s">
        <v>1023</v>
      </c>
      <c r="J788" s="34">
        <f>ROUND(E788/I785* H788,2)</f>
        <v>2.66</v>
      </c>
      <c r="K788" s="35"/>
    </row>
    <row r="789" spans="1:27" x14ac:dyDescent="0.25">
      <c r="D789" s="36" t="s">
        <v>1024</v>
      </c>
      <c r="E789" s="35"/>
      <c r="H789" s="35"/>
      <c r="K789" s="33">
        <f>SUM(J787:J788)</f>
        <v>5</v>
      </c>
    </row>
    <row r="790" spans="1:27" x14ac:dyDescent="0.25">
      <c r="B790" s="23" t="s">
        <v>1038</v>
      </c>
      <c r="E790" s="35"/>
      <c r="H790" s="35"/>
      <c r="K790" s="35"/>
    </row>
    <row r="791" spans="1:27" x14ac:dyDescent="0.25">
      <c r="B791" t="s">
        <v>1348</v>
      </c>
      <c r="C791" t="s">
        <v>17</v>
      </c>
      <c r="D791" t="s">
        <v>1349</v>
      </c>
      <c r="E791" s="32">
        <v>2.8</v>
      </c>
      <c r="G791" t="s">
        <v>1022</v>
      </c>
      <c r="H791" s="33">
        <v>64.91</v>
      </c>
      <c r="I791" t="s">
        <v>1023</v>
      </c>
      <c r="J791" s="34">
        <f>ROUND(E791* H791,2)</f>
        <v>181.75</v>
      </c>
      <c r="K791" s="35"/>
    </row>
    <row r="792" spans="1:27" x14ac:dyDescent="0.25">
      <c r="B792" t="s">
        <v>1350</v>
      </c>
      <c r="C792" t="s">
        <v>27</v>
      </c>
      <c r="D792" t="s">
        <v>1351</v>
      </c>
      <c r="E792" s="32">
        <v>1</v>
      </c>
      <c r="G792" t="s">
        <v>1022</v>
      </c>
      <c r="H792" s="33">
        <v>19.46</v>
      </c>
      <c r="I792" t="s">
        <v>1023</v>
      </c>
      <c r="J792" s="34">
        <f>ROUND(E792* H792,2)</f>
        <v>19.46</v>
      </c>
      <c r="K792" s="35"/>
    </row>
    <row r="793" spans="1:27" x14ac:dyDescent="0.25">
      <c r="D793" s="36" t="s">
        <v>1041</v>
      </c>
      <c r="E793" s="35"/>
      <c r="H793" s="35"/>
      <c r="K793" s="33">
        <f>SUM(J791:J792)</f>
        <v>201.21</v>
      </c>
    </row>
    <row r="794" spans="1:27" x14ac:dyDescent="0.25">
      <c r="E794" s="35"/>
      <c r="H794" s="35"/>
      <c r="K794" s="35"/>
    </row>
    <row r="795" spans="1:27" x14ac:dyDescent="0.25">
      <c r="D795" s="36" t="s">
        <v>1029</v>
      </c>
      <c r="E795" s="35"/>
      <c r="H795" s="35">
        <v>1.5</v>
      </c>
      <c r="I795" t="s">
        <v>1030</v>
      </c>
      <c r="J795">
        <f>ROUND(H795/100*K789,2)</f>
        <v>0.08</v>
      </c>
      <c r="K795" s="35"/>
    </row>
    <row r="796" spans="1:27" x14ac:dyDescent="0.25">
      <c r="D796" s="36" t="s">
        <v>1031</v>
      </c>
      <c r="E796" s="35"/>
      <c r="H796" s="35"/>
      <c r="K796" s="37">
        <f>SUM(J786:J795)</f>
        <v>206.29000000000002</v>
      </c>
    </row>
    <row r="797" spans="1:27" x14ac:dyDescent="0.25">
      <c r="D797" s="36" t="s">
        <v>1032</v>
      </c>
      <c r="E797" s="35"/>
      <c r="H797" s="35">
        <v>3</v>
      </c>
      <c r="I797" t="s">
        <v>1030</v>
      </c>
      <c r="K797" s="33">
        <f>ROUND(H797/100*K796,2)</f>
        <v>6.19</v>
      </c>
    </row>
    <row r="798" spans="1:27" x14ac:dyDescent="0.25">
      <c r="D798" s="36" t="s">
        <v>1033</v>
      </c>
      <c r="E798" s="35"/>
      <c r="H798" s="35"/>
      <c r="K798" s="37">
        <f>SUM(K796:K797)</f>
        <v>212.48000000000002</v>
      </c>
    </row>
    <row r="800" spans="1:27" ht="45" customHeight="1" x14ac:dyDescent="0.25">
      <c r="A800" s="27" t="s">
        <v>1352</v>
      </c>
      <c r="B800" s="27" t="s">
        <v>425</v>
      </c>
      <c r="C800" s="28" t="s">
        <v>27</v>
      </c>
      <c r="D800" s="7" t="s">
        <v>426</v>
      </c>
      <c r="E800" s="6"/>
      <c r="F800" s="6"/>
      <c r="G800" s="28"/>
      <c r="H800" s="30" t="s">
        <v>1015</v>
      </c>
      <c r="I800" s="5">
        <v>1</v>
      </c>
      <c r="J800" s="4"/>
      <c r="K800" s="31">
        <f>ROUND(K813,2)</f>
        <v>142.06</v>
      </c>
      <c r="L800" s="29" t="s">
        <v>1353</v>
      </c>
      <c r="M800" s="28"/>
      <c r="N800" s="28"/>
      <c r="O800" s="28"/>
      <c r="P800" s="28"/>
      <c r="Q800" s="28"/>
      <c r="R800" s="28"/>
      <c r="S800" s="28"/>
      <c r="T800" s="28"/>
      <c r="U800" s="28"/>
      <c r="V800" s="28"/>
      <c r="W800" s="28"/>
      <c r="X800" s="28"/>
      <c r="Y800" s="28"/>
      <c r="Z800" s="28"/>
      <c r="AA800" s="28"/>
    </row>
    <row r="801" spans="1:27" x14ac:dyDescent="0.25">
      <c r="B801" s="23" t="s">
        <v>1017</v>
      </c>
    </row>
    <row r="802" spans="1:27" x14ac:dyDescent="0.25">
      <c r="B802" t="s">
        <v>1262</v>
      </c>
      <c r="C802" t="s">
        <v>1019</v>
      </c>
      <c r="D802" t="s">
        <v>1263</v>
      </c>
      <c r="E802" s="32">
        <v>8.7800000000000003E-2</v>
      </c>
      <c r="F802" t="s">
        <v>1021</v>
      </c>
      <c r="G802" t="s">
        <v>1022</v>
      </c>
      <c r="H802" s="33">
        <v>22.21</v>
      </c>
      <c r="I802" t="s">
        <v>1023</v>
      </c>
      <c r="J802" s="34">
        <f>ROUND(E802/I800* H802,2)</f>
        <v>1.95</v>
      </c>
      <c r="K802" s="35"/>
    </row>
    <row r="803" spans="1:27" x14ac:dyDescent="0.25">
      <c r="B803" t="s">
        <v>1260</v>
      </c>
      <c r="C803" t="s">
        <v>1019</v>
      </c>
      <c r="D803" t="s">
        <v>1261</v>
      </c>
      <c r="E803" s="32">
        <v>8.7800000000000003E-2</v>
      </c>
      <c r="F803" t="s">
        <v>1021</v>
      </c>
      <c r="G803" t="s">
        <v>1022</v>
      </c>
      <c r="H803" s="33">
        <v>25.19</v>
      </c>
      <c r="I803" t="s">
        <v>1023</v>
      </c>
      <c r="J803" s="34">
        <f>ROUND(E803/I800* H803,2)</f>
        <v>2.21</v>
      </c>
      <c r="K803" s="35"/>
    </row>
    <row r="804" spans="1:27" x14ac:dyDescent="0.25">
      <c r="D804" s="36" t="s">
        <v>1024</v>
      </c>
      <c r="E804" s="35"/>
      <c r="H804" s="35"/>
      <c r="K804" s="33">
        <f>SUM(J802:J803)</f>
        <v>4.16</v>
      </c>
    </row>
    <row r="805" spans="1:27" x14ac:dyDescent="0.25">
      <c r="B805" s="23" t="s">
        <v>1038</v>
      </c>
      <c r="E805" s="35"/>
      <c r="H805" s="35"/>
      <c r="K805" s="35"/>
    </row>
    <row r="806" spans="1:27" x14ac:dyDescent="0.25">
      <c r="B806" t="s">
        <v>1348</v>
      </c>
      <c r="C806" t="s">
        <v>17</v>
      </c>
      <c r="D806" t="s">
        <v>1349</v>
      </c>
      <c r="E806" s="32">
        <v>1.76</v>
      </c>
      <c r="G806" t="s">
        <v>1022</v>
      </c>
      <c r="H806" s="33">
        <v>64.91</v>
      </c>
      <c r="I806" t="s">
        <v>1023</v>
      </c>
      <c r="J806" s="34">
        <f>ROUND(E806* H806,2)</f>
        <v>114.24</v>
      </c>
      <c r="K806" s="35"/>
    </row>
    <row r="807" spans="1:27" x14ac:dyDescent="0.25">
      <c r="B807" t="s">
        <v>1350</v>
      </c>
      <c r="C807" t="s">
        <v>27</v>
      </c>
      <c r="D807" t="s">
        <v>1351</v>
      </c>
      <c r="E807" s="32">
        <v>1</v>
      </c>
      <c r="G807" t="s">
        <v>1022</v>
      </c>
      <c r="H807" s="33">
        <v>19.46</v>
      </c>
      <c r="I807" t="s">
        <v>1023</v>
      </c>
      <c r="J807" s="34">
        <f>ROUND(E807* H807,2)</f>
        <v>19.46</v>
      </c>
      <c r="K807" s="35"/>
    </row>
    <row r="808" spans="1:27" x14ac:dyDescent="0.25">
      <c r="D808" s="36" t="s">
        <v>1041</v>
      </c>
      <c r="E808" s="35"/>
      <c r="H808" s="35"/>
      <c r="K808" s="33">
        <f>SUM(J806:J807)</f>
        <v>133.69999999999999</v>
      </c>
    </row>
    <row r="809" spans="1:27" x14ac:dyDescent="0.25">
      <c r="E809" s="35"/>
      <c r="H809" s="35"/>
      <c r="K809" s="35"/>
    </row>
    <row r="810" spans="1:27" x14ac:dyDescent="0.25">
      <c r="D810" s="36" t="s">
        <v>1029</v>
      </c>
      <c r="E810" s="35"/>
      <c r="H810" s="35">
        <v>1.5</v>
      </c>
      <c r="I810" t="s">
        <v>1030</v>
      </c>
      <c r="J810">
        <f>ROUND(H810/100*K804,2)</f>
        <v>0.06</v>
      </c>
      <c r="K810" s="35"/>
    </row>
    <row r="811" spans="1:27" x14ac:dyDescent="0.25">
      <c r="D811" s="36" t="s">
        <v>1031</v>
      </c>
      <c r="E811" s="35"/>
      <c r="H811" s="35"/>
      <c r="K811" s="37">
        <f>SUM(J801:J810)</f>
        <v>137.91999999999999</v>
      </c>
    </row>
    <row r="812" spans="1:27" x14ac:dyDescent="0.25">
      <c r="D812" s="36" t="s">
        <v>1032</v>
      </c>
      <c r="E812" s="35"/>
      <c r="H812" s="35">
        <v>3</v>
      </c>
      <c r="I812" t="s">
        <v>1030</v>
      </c>
      <c r="K812" s="33">
        <f>ROUND(H812/100*K811,2)</f>
        <v>4.1399999999999997</v>
      </c>
    </row>
    <row r="813" spans="1:27" x14ac:dyDescent="0.25">
      <c r="D813" s="36" t="s">
        <v>1033</v>
      </c>
      <c r="E813" s="35"/>
      <c r="H813" s="35"/>
      <c r="K813" s="37">
        <f>SUM(K811:K812)</f>
        <v>142.05999999999997</v>
      </c>
    </row>
    <row r="815" spans="1:27" ht="45" customHeight="1" x14ac:dyDescent="0.25">
      <c r="A815" s="27" t="s">
        <v>1354</v>
      </c>
      <c r="B815" s="27" t="s">
        <v>427</v>
      </c>
      <c r="C815" s="28" t="s">
        <v>27</v>
      </c>
      <c r="D815" s="7" t="s">
        <v>428</v>
      </c>
      <c r="E815" s="6"/>
      <c r="F815" s="6"/>
      <c r="G815" s="28"/>
      <c r="H815" s="30" t="s">
        <v>1015</v>
      </c>
      <c r="I815" s="5">
        <v>1</v>
      </c>
      <c r="J815" s="4"/>
      <c r="K815" s="31">
        <f>ROUND(K828,2)</f>
        <v>508.08</v>
      </c>
      <c r="L815" s="29" t="s">
        <v>1355</v>
      </c>
      <c r="M815" s="28"/>
      <c r="N815" s="28"/>
      <c r="O815" s="28"/>
      <c r="P815" s="28"/>
      <c r="Q815" s="28"/>
      <c r="R815" s="28"/>
      <c r="S815" s="28"/>
      <c r="T815" s="28"/>
      <c r="U815" s="28"/>
      <c r="V815" s="28"/>
      <c r="W815" s="28"/>
      <c r="X815" s="28"/>
      <c r="Y815" s="28"/>
      <c r="Z815" s="28"/>
      <c r="AA815" s="28"/>
    </row>
    <row r="816" spans="1:27" x14ac:dyDescent="0.25">
      <c r="B816" s="23" t="s">
        <v>1017</v>
      </c>
    </row>
    <row r="817" spans="1:27" x14ac:dyDescent="0.25">
      <c r="B817" t="s">
        <v>1260</v>
      </c>
      <c r="C817" t="s">
        <v>1019</v>
      </c>
      <c r="D817" t="s">
        <v>1261</v>
      </c>
      <c r="E817" s="32">
        <v>0.70330000000000004</v>
      </c>
      <c r="F817" t="s">
        <v>1021</v>
      </c>
      <c r="G817" t="s">
        <v>1022</v>
      </c>
      <c r="H817" s="33">
        <v>25.19</v>
      </c>
      <c r="I817" t="s">
        <v>1023</v>
      </c>
      <c r="J817" s="34">
        <f>ROUND(E817/I815* H817,2)</f>
        <v>17.72</v>
      </c>
      <c r="K817" s="35"/>
    </row>
    <row r="818" spans="1:27" x14ac:dyDescent="0.25">
      <c r="B818" t="s">
        <v>1262</v>
      </c>
      <c r="C818" t="s">
        <v>1019</v>
      </c>
      <c r="D818" t="s">
        <v>1263</v>
      </c>
      <c r="E818" s="32">
        <v>0.70330000000000004</v>
      </c>
      <c r="F818" t="s">
        <v>1021</v>
      </c>
      <c r="G818" t="s">
        <v>1022</v>
      </c>
      <c r="H818" s="33">
        <v>22.21</v>
      </c>
      <c r="I818" t="s">
        <v>1023</v>
      </c>
      <c r="J818" s="34">
        <f>ROUND(E818/I815* H818,2)</f>
        <v>15.62</v>
      </c>
      <c r="K818" s="35"/>
    </row>
    <row r="819" spans="1:27" x14ac:dyDescent="0.25">
      <c r="D819" s="36" t="s">
        <v>1024</v>
      </c>
      <c r="E819" s="35"/>
      <c r="H819" s="35"/>
      <c r="K819" s="33">
        <f>SUM(J817:J818)</f>
        <v>33.339999999999996</v>
      </c>
    </row>
    <row r="820" spans="1:27" x14ac:dyDescent="0.25">
      <c r="B820" s="23" t="s">
        <v>1038</v>
      </c>
      <c r="E820" s="35"/>
      <c r="H820" s="35"/>
      <c r="K820" s="35"/>
    </row>
    <row r="821" spans="1:27" x14ac:dyDescent="0.25">
      <c r="B821" t="s">
        <v>1356</v>
      </c>
      <c r="C821" t="s">
        <v>27</v>
      </c>
      <c r="D821" t="s">
        <v>1357</v>
      </c>
      <c r="E821" s="32">
        <v>2</v>
      </c>
      <c r="G821" t="s">
        <v>1022</v>
      </c>
      <c r="H821" s="33">
        <v>43.4</v>
      </c>
      <c r="I821" t="s">
        <v>1023</v>
      </c>
      <c r="J821" s="34">
        <f>ROUND(E821* H821,2)</f>
        <v>86.8</v>
      </c>
      <c r="K821" s="35"/>
    </row>
    <row r="822" spans="1:27" x14ac:dyDescent="0.25">
      <c r="B822" t="s">
        <v>1358</v>
      </c>
      <c r="C822" t="s">
        <v>17</v>
      </c>
      <c r="D822" t="s">
        <v>1359</v>
      </c>
      <c r="E822" s="32">
        <v>4.4000000000000004</v>
      </c>
      <c r="G822" t="s">
        <v>1022</v>
      </c>
      <c r="H822" s="33">
        <v>84.69</v>
      </c>
      <c r="I822" t="s">
        <v>1023</v>
      </c>
      <c r="J822" s="34">
        <f>ROUND(E822* H822,2)</f>
        <v>372.64</v>
      </c>
      <c r="K822" s="35"/>
    </row>
    <row r="823" spans="1:27" x14ac:dyDescent="0.25">
      <c r="D823" s="36" t="s">
        <v>1041</v>
      </c>
      <c r="E823" s="35"/>
      <c r="H823" s="35"/>
      <c r="K823" s="33">
        <f>SUM(J821:J822)</f>
        <v>459.44</v>
      </c>
    </row>
    <row r="824" spans="1:27" x14ac:dyDescent="0.25">
      <c r="E824" s="35"/>
      <c r="H824" s="35"/>
      <c r="K824" s="35"/>
    </row>
    <row r="825" spans="1:27" x14ac:dyDescent="0.25">
      <c r="D825" s="36" t="s">
        <v>1029</v>
      </c>
      <c r="E825" s="35"/>
      <c r="H825" s="35">
        <v>1.5</v>
      </c>
      <c r="I825" t="s">
        <v>1030</v>
      </c>
      <c r="J825">
        <f>ROUND(H825/100*K819,2)</f>
        <v>0.5</v>
      </c>
      <c r="K825" s="35"/>
    </row>
    <row r="826" spans="1:27" x14ac:dyDescent="0.25">
      <c r="D826" s="36" t="s">
        <v>1031</v>
      </c>
      <c r="E826" s="35"/>
      <c r="H826" s="35"/>
      <c r="K826" s="37">
        <f>SUM(J816:J825)</f>
        <v>493.28</v>
      </c>
    </row>
    <row r="827" spans="1:27" x14ac:dyDescent="0.25">
      <c r="D827" s="36" t="s">
        <v>1032</v>
      </c>
      <c r="E827" s="35"/>
      <c r="H827" s="35">
        <v>3</v>
      </c>
      <c r="I827" t="s">
        <v>1030</v>
      </c>
      <c r="K827" s="33">
        <f>ROUND(H827/100*K826,2)</f>
        <v>14.8</v>
      </c>
    </row>
    <row r="828" spans="1:27" x14ac:dyDescent="0.25">
      <c r="D828" s="36" t="s">
        <v>1033</v>
      </c>
      <c r="E828" s="35"/>
      <c r="H828" s="35"/>
      <c r="K828" s="37">
        <f>SUM(K826:K827)</f>
        <v>508.08</v>
      </c>
    </row>
    <row r="830" spans="1:27" ht="45" customHeight="1" x14ac:dyDescent="0.25">
      <c r="A830" s="27"/>
      <c r="B830" s="27" t="s">
        <v>1360</v>
      </c>
      <c r="C830" s="28" t="s">
        <v>17</v>
      </c>
      <c r="D830" s="7" t="s">
        <v>1361</v>
      </c>
      <c r="E830" s="6"/>
      <c r="F830" s="6"/>
      <c r="G830" s="28"/>
      <c r="H830" s="30" t="s">
        <v>1015</v>
      </c>
      <c r="I830" s="5">
        <v>1</v>
      </c>
      <c r="J830" s="4"/>
      <c r="K830" s="31">
        <f>ROUND(K842,2)</f>
        <v>23.16</v>
      </c>
      <c r="L830" s="29" t="s">
        <v>1362</v>
      </c>
      <c r="M830" s="28"/>
      <c r="N830" s="28"/>
      <c r="O830" s="28"/>
      <c r="P830" s="28"/>
      <c r="Q830" s="28"/>
      <c r="R830" s="28"/>
      <c r="S830" s="28"/>
      <c r="T830" s="28"/>
      <c r="U830" s="28"/>
      <c r="V830" s="28"/>
      <c r="W830" s="28"/>
      <c r="X830" s="28"/>
      <c r="Y830" s="28"/>
      <c r="Z830" s="28"/>
      <c r="AA830" s="28"/>
    </row>
    <row r="831" spans="1:27" x14ac:dyDescent="0.25">
      <c r="B831" s="23" t="s">
        <v>1017</v>
      </c>
    </row>
    <row r="832" spans="1:27" x14ac:dyDescent="0.25">
      <c r="B832" t="s">
        <v>1260</v>
      </c>
      <c r="C832" t="s">
        <v>1019</v>
      </c>
      <c r="D832" t="s">
        <v>1261</v>
      </c>
      <c r="E832" s="32">
        <v>0.26369999999999999</v>
      </c>
      <c r="F832" t="s">
        <v>1021</v>
      </c>
      <c r="G832" t="s">
        <v>1022</v>
      </c>
      <c r="H832" s="33">
        <v>25.19</v>
      </c>
      <c r="I832" t="s">
        <v>1023</v>
      </c>
      <c r="J832" s="34">
        <f>ROUND(E832/I830* H832,2)</f>
        <v>6.64</v>
      </c>
      <c r="K832" s="35"/>
    </row>
    <row r="833" spans="1:27" x14ac:dyDescent="0.25">
      <c r="B833" t="s">
        <v>1262</v>
      </c>
      <c r="C833" t="s">
        <v>1019</v>
      </c>
      <c r="D833" t="s">
        <v>1263</v>
      </c>
      <c r="E833" s="32">
        <v>0.13189999999999999</v>
      </c>
      <c r="F833" t="s">
        <v>1021</v>
      </c>
      <c r="G833" t="s">
        <v>1022</v>
      </c>
      <c r="H833" s="33">
        <v>22.21</v>
      </c>
      <c r="I833" t="s">
        <v>1023</v>
      </c>
      <c r="J833" s="34">
        <f>ROUND(E833/I830* H833,2)</f>
        <v>2.93</v>
      </c>
      <c r="K833" s="35"/>
    </row>
    <row r="834" spans="1:27" x14ac:dyDescent="0.25">
      <c r="D834" s="36" t="s">
        <v>1024</v>
      </c>
      <c r="E834" s="35"/>
      <c r="H834" s="35"/>
      <c r="K834" s="33">
        <f>SUM(J832:J833)</f>
        <v>9.57</v>
      </c>
    </row>
    <row r="835" spans="1:27" x14ac:dyDescent="0.25">
      <c r="B835" s="23" t="s">
        <v>1038</v>
      </c>
      <c r="E835" s="35"/>
      <c r="H835" s="35"/>
      <c r="K835" s="35"/>
    </row>
    <row r="836" spans="1:27" x14ac:dyDescent="0.25">
      <c r="B836" t="s">
        <v>1363</v>
      </c>
      <c r="C836" t="s">
        <v>17</v>
      </c>
      <c r="D836" t="s">
        <v>1364</v>
      </c>
      <c r="E836" s="32">
        <v>2.2000000000000002</v>
      </c>
      <c r="G836" t="s">
        <v>1022</v>
      </c>
      <c r="H836" s="33">
        <v>5.81</v>
      </c>
      <c r="I836" t="s">
        <v>1023</v>
      </c>
      <c r="J836" s="34">
        <f>ROUND(E836* H836,2)</f>
        <v>12.78</v>
      </c>
      <c r="K836" s="35"/>
    </row>
    <row r="837" spans="1:27" x14ac:dyDescent="0.25">
      <c r="D837" s="36" t="s">
        <v>1041</v>
      </c>
      <c r="E837" s="35"/>
      <c r="H837" s="35"/>
      <c r="K837" s="33">
        <f>SUM(J836:J836)</f>
        <v>12.78</v>
      </c>
    </row>
    <row r="838" spans="1:27" x14ac:dyDescent="0.25">
      <c r="E838" s="35"/>
      <c r="H838" s="35"/>
      <c r="K838" s="35"/>
    </row>
    <row r="839" spans="1:27" x14ac:dyDescent="0.25">
      <c r="D839" s="36" t="s">
        <v>1029</v>
      </c>
      <c r="E839" s="35"/>
      <c r="H839" s="35">
        <v>1.5</v>
      </c>
      <c r="I839" t="s">
        <v>1030</v>
      </c>
      <c r="J839">
        <f>ROUND(H839/100*K834,2)</f>
        <v>0.14000000000000001</v>
      </c>
      <c r="K839" s="35"/>
    </row>
    <row r="840" spans="1:27" x14ac:dyDescent="0.25">
      <c r="D840" s="36" t="s">
        <v>1031</v>
      </c>
      <c r="E840" s="35"/>
      <c r="H840" s="35"/>
      <c r="K840" s="37">
        <f>SUM(J831:J839)</f>
        <v>22.490000000000002</v>
      </c>
    </row>
    <row r="841" spans="1:27" x14ac:dyDescent="0.25">
      <c r="D841" s="36" t="s">
        <v>1032</v>
      </c>
      <c r="E841" s="35"/>
      <c r="H841" s="35">
        <v>3</v>
      </c>
      <c r="I841" t="s">
        <v>1030</v>
      </c>
      <c r="K841" s="33">
        <f>ROUND(H841/100*K840,2)</f>
        <v>0.67</v>
      </c>
    </row>
    <row r="842" spans="1:27" x14ac:dyDescent="0.25">
      <c r="D842" s="36" t="s">
        <v>1033</v>
      </c>
      <c r="E842" s="35"/>
      <c r="H842" s="35"/>
      <c r="K842" s="37">
        <f>SUM(K840:K841)</f>
        <v>23.160000000000004</v>
      </c>
    </row>
    <row r="844" spans="1:27" ht="45" customHeight="1" x14ac:dyDescent="0.25">
      <c r="A844" s="27"/>
      <c r="B844" s="27" t="s">
        <v>1365</v>
      </c>
      <c r="C844" s="28" t="s">
        <v>17</v>
      </c>
      <c r="D844" s="7" t="s">
        <v>1366</v>
      </c>
      <c r="E844" s="6"/>
      <c r="F844" s="6"/>
      <c r="G844" s="28"/>
      <c r="H844" s="30" t="s">
        <v>1015</v>
      </c>
      <c r="I844" s="5">
        <v>1</v>
      </c>
      <c r="J844" s="4"/>
      <c r="K844" s="31">
        <f>ROUND(K856,2)</f>
        <v>0.91</v>
      </c>
      <c r="L844" s="29" t="s">
        <v>1367</v>
      </c>
      <c r="M844" s="28"/>
      <c r="N844" s="28"/>
      <c r="O844" s="28"/>
      <c r="P844" s="28"/>
      <c r="Q844" s="28"/>
      <c r="R844" s="28"/>
      <c r="S844" s="28"/>
      <c r="T844" s="28"/>
      <c r="U844" s="28"/>
      <c r="V844" s="28"/>
      <c r="W844" s="28"/>
      <c r="X844" s="28"/>
      <c r="Y844" s="28"/>
      <c r="Z844" s="28"/>
      <c r="AA844" s="28"/>
    </row>
    <row r="845" spans="1:27" x14ac:dyDescent="0.25">
      <c r="B845" s="23" t="s">
        <v>1017</v>
      </c>
    </row>
    <row r="846" spans="1:27" x14ac:dyDescent="0.25">
      <c r="B846" t="s">
        <v>1262</v>
      </c>
      <c r="C846" t="s">
        <v>1019</v>
      </c>
      <c r="D846" t="s">
        <v>1263</v>
      </c>
      <c r="E846" s="32">
        <v>4.4000000000000003E-3</v>
      </c>
      <c r="F846" t="s">
        <v>1021</v>
      </c>
      <c r="G846" t="s">
        <v>1022</v>
      </c>
      <c r="H846" s="33">
        <v>22.21</v>
      </c>
      <c r="I846" t="s">
        <v>1023</v>
      </c>
      <c r="J846" s="34">
        <f>ROUND(E846/I844* H846,2)</f>
        <v>0.1</v>
      </c>
      <c r="K846" s="35"/>
    </row>
    <row r="847" spans="1:27" x14ac:dyDescent="0.25">
      <c r="B847" t="s">
        <v>1260</v>
      </c>
      <c r="C847" t="s">
        <v>1019</v>
      </c>
      <c r="D847" t="s">
        <v>1261</v>
      </c>
      <c r="E847" s="32">
        <v>4.4000000000000003E-3</v>
      </c>
      <c r="F847" t="s">
        <v>1021</v>
      </c>
      <c r="G847" t="s">
        <v>1022</v>
      </c>
      <c r="H847" s="33">
        <v>25.19</v>
      </c>
      <c r="I847" t="s">
        <v>1023</v>
      </c>
      <c r="J847" s="34">
        <f>ROUND(E847/I844* H847,2)</f>
        <v>0.11</v>
      </c>
      <c r="K847" s="35"/>
    </row>
    <row r="848" spans="1:27" x14ac:dyDescent="0.25">
      <c r="D848" s="36" t="s">
        <v>1024</v>
      </c>
      <c r="E848" s="35"/>
      <c r="H848" s="35"/>
      <c r="K848" s="33">
        <f>SUM(J846:J847)</f>
        <v>0.21000000000000002</v>
      </c>
    </row>
    <row r="849" spans="1:27" x14ac:dyDescent="0.25">
      <c r="B849" s="23" t="s">
        <v>1038</v>
      </c>
      <c r="E849" s="35"/>
      <c r="H849" s="35"/>
      <c r="K849" s="35"/>
    </row>
    <row r="850" spans="1:27" x14ac:dyDescent="0.25">
      <c r="B850" t="s">
        <v>1368</v>
      </c>
      <c r="C850" t="s">
        <v>17</v>
      </c>
      <c r="D850" t="s">
        <v>1369</v>
      </c>
      <c r="E850" s="32">
        <v>1.1000000000000001</v>
      </c>
      <c r="G850" t="s">
        <v>1022</v>
      </c>
      <c r="H850" s="33">
        <v>0.61</v>
      </c>
      <c r="I850" t="s">
        <v>1023</v>
      </c>
      <c r="J850" s="34">
        <f>ROUND(E850* H850,2)</f>
        <v>0.67</v>
      </c>
      <c r="K850" s="35"/>
    </row>
    <row r="851" spans="1:27" x14ac:dyDescent="0.25">
      <c r="D851" s="36" t="s">
        <v>1041</v>
      </c>
      <c r="E851" s="35"/>
      <c r="H851" s="35"/>
      <c r="K851" s="33">
        <f>SUM(J850:J850)</f>
        <v>0.67</v>
      </c>
    </row>
    <row r="852" spans="1:27" x14ac:dyDescent="0.25">
      <c r="E852" s="35"/>
      <c r="H852" s="35"/>
      <c r="K852" s="35"/>
    </row>
    <row r="853" spans="1:27" x14ac:dyDescent="0.25">
      <c r="D853" s="36" t="s">
        <v>1029</v>
      </c>
      <c r="E853" s="35"/>
      <c r="H853" s="35">
        <v>1.5</v>
      </c>
      <c r="I853" t="s">
        <v>1030</v>
      </c>
      <c r="J853">
        <f>ROUND(H853/100*K848,2)</f>
        <v>0</v>
      </c>
      <c r="K853" s="35"/>
    </row>
    <row r="854" spans="1:27" x14ac:dyDescent="0.25">
      <c r="D854" s="36" t="s">
        <v>1031</v>
      </c>
      <c r="E854" s="35"/>
      <c r="H854" s="35"/>
      <c r="K854" s="37">
        <f>SUM(J845:J853)</f>
        <v>0.88000000000000012</v>
      </c>
    </row>
    <row r="855" spans="1:27" x14ac:dyDescent="0.25">
      <c r="D855" s="36" t="s">
        <v>1032</v>
      </c>
      <c r="E855" s="35"/>
      <c r="H855" s="35">
        <v>3</v>
      </c>
      <c r="I855" t="s">
        <v>1030</v>
      </c>
      <c r="K855" s="33">
        <f>ROUND(H855/100*K854,2)</f>
        <v>0.03</v>
      </c>
    </row>
    <row r="856" spans="1:27" x14ac:dyDescent="0.25">
      <c r="D856" s="36" t="s">
        <v>1033</v>
      </c>
      <c r="E856" s="35"/>
      <c r="H856" s="35"/>
      <c r="K856" s="37">
        <f>SUM(K854:K855)</f>
        <v>0.91000000000000014</v>
      </c>
    </row>
    <row r="858" spans="1:27" ht="45" customHeight="1" x14ac:dyDescent="0.25">
      <c r="A858" s="27" t="s">
        <v>1370</v>
      </c>
      <c r="B858" s="27" t="s">
        <v>94</v>
      </c>
      <c r="C858" s="28" t="s">
        <v>17</v>
      </c>
      <c r="D858" s="7" t="s">
        <v>95</v>
      </c>
      <c r="E858" s="6"/>
      <c r="F858" s="6"/>
      <c r="G858" s="28"/>
      <c r="H858" s="30" t="s">
        <v>1015</v>
      </c>
      <c r="I858" s="5">
        <v>1</v>
      </c>
      <c r="J858" s="4"/>
      <c r="K858" s="31">
        <f>ROUND(K870,2)</f>
        <v>1.52</v>
      </c>
      <c r="L858" s="29" t="s">
        <v>1371</v>
      </c>
      <c r="M858" s="28"/>
      <c r="N858" s="28"/>
      <c r="O858" s="28"/>
      <c r="P858" s="28"/>
      <c r="Q858" s="28"/>
      <c r="R858" s="28"/>
      <c r="S858" s="28"/>
      <c r="T858" s="28"/>
      <c r="U858" s="28"/>
      <c r="V858" s="28"/>
      <c r="W858" s="28"/>
      <c r="X858" s="28"/>
      <c r="Y858" s="28"/>
      <c r="Z858" s="28"/>
      <c r="AA858" s="28"/>
    </row>
    <row r="859" spans="1:27" x14ac:dyDescent="0.25">
      <c r="B859" s="23" t="s">
        <v>1017</v>
      </c>
    </row>
    <row r="860" spans="1:27" x14ac:dyDescent="0.25">
      <c r="B860" t="s">
        <v>1262</v>
      </c>
      <c r="C860" t="s">
        <v>1019</v>
      </c>
      <c r="D860" t="s">
        <v>1263</v>
      </c>
      <c r="E860" s="32">
        <v>8.8000000000000005E-3</v>
      </c>
      <c r="F860" t="s">
        <v>1021</v>
      </c>
      <c r="G860" t="s">
        <v>1022</v>
      </c>
      <c r="H860" s="33">
        <v>22.21</v>
      </c>
      <c r="I860" t="s">
        <v>1023</v>
      </c>
      <c r="J860" s="34">
        <f>ROUND(E860/I858* H860,2)</f>
        <v>0.2</v>
      </c>
      <c r="K860" s="35"/>
    </row>
    <row r="861" spans="1:27" x14ac:dyDescent="0.25">
      <c r="B861" t="s">
        <v>1260</v>
      </c>
      <c r="C861" t="s">
        <v>1019</v>
      </c>
      <c r="D861" t="s">
        <v>1261</v>
      </c>
      <c r="E861" s="32">
        <v>1.7600000000000001E-2</v>
      </c>
      <c r="F861" t="s">
        <v>1021</v>
      </c>
      <c r="G861" t="s">
        <v>1022</v>
      </c>
      <c r="H861" s="33">
        <v>25.19</v>
      </c>
      <c r="I861" t="s">
        <v>1023</v>
      </c>
      <c r="J861" s="34">
        <f>ROUND(E861/I858* H861,2)</f>
        <v>0.44</v>
      </c>
      <c r="K861" s="35"/>
    </row>
    <row r="862" spans="1:27" x14ac:dyDescent="0.25">
      <c r="D862" s="36" t="s">
        <v>1024</v>
      </c>
      <c r="E862" s="35"/>
      <c r="H862" s="35"/>
      <c r="K862" s="33">
        <f>SUM(J860:J861)</f>
        <v>0.64</v>
      </c>
    </row>
    <row r="863" spans="1:27" x14ac:dyDescent="0.25">
      <c r="B863" s="23" t="s">
        <v>1038</v>
      </c>
      <c r="E863" s="35"/>
      <c r="H863" s="35"/>
      <c r="K863" s="35"/>
    </row>
    <row r="864" spans="1:27" x14ac:dyDescent="0.25">
      <c r="B864" t="s">
        <v>1372</v>
      </c>
      <c r="C864" t="s">
        <v>17</v>
      </c>
      <c r="D864" t="s">
        <v>1373</v>
      </c>
      <c r="E864" s="32">
        <v>1.1000000000000001</v>
      </c>
      <c r="G864" t="s">
        <v>1022</v>
      </c>
      <c r="H864" s="33">
        <v>0.75</v>
      </c>
      <c r="I864" t="s">
        <v>1023</v>
      </c>
      <c r="J864" s="34">
        <f>ROUND(E864* H864,2)</f>
        <v>0.83</v>
      </c>
      <c r="K864" s="35"/>
    </row>
    <row r="865" spans="1:27" x14ac:dyDescent="0.25">
      <c r="D865" s="36" t="s">
        <v>1041</v>
      </c>
      <c r="E865" s="35"/>
      <c r="H865" s="35"/>
      <c r="K865" s="33">
        <f>SUM(J864:J864)</f>
        <v>0.83</v>
      </c>
    </row>
    <row r="866" spans="1:27" x14ac:dyDescent="0.25">
      <c r="E866" s="35"/>
      <c r="H866" s="35"/>
      <c r="K866" s="35"/>
    </row>
    <row r="867" spans="1:27" x14ac:dyDescent="0.25">
      <c r="D867" s="36" t="s">
        <v>1029</v>
      </c>
      <c r="E867" s="35"/>
      <c r="H867" s="35">
        <v>1.5</v>
      </c>
      <c r="I867" t="s">
        <v>1030</v>
      </c>
      <c r="J867">
        <f>ROUND(H867/100*K862,2)</f>
        <v>0.01</v>
      </c>
      <c r="K867" s="35"/>
    </row>
    <row r="868" spans="1:27" x14ac:dyDescent="0.25">
      <c r="D868" s="36" t="s">
        <v>1031</v>
      </c>
      <c r="E868" s="35"/>
      <c r="H868" s="35"/>
      <c r="K868" s="37">
        <f>SUM(J859:J867)</f>
        <v>1.48</v>
      </c>
    </row>
    <row r="869" spans="1:27" x14ac:dyDescent="0.25">
      <c r="D869" s="36" t="s">
        <v>1032</v>
      </c>
      <c r="E869" s="35"/>
      <c r="H869" s="35">
        <v>3</v>
      </c>
      <c r="I869" t="s">
        <v>1030</v>
      </c>
      <c r="K869" s="33">
        <f>ROUND(H869/100*K868,2)</f>
        <v>0.04</v>
      </c>
    </row>
    <row r="870" spans="1:27" x14ac:dyDescent="0.25">
      <c r="D870" s="36" t="s">
        <v>1033</v>
      </c>
      <c r="E870" s="35"/>
      <c r="H870" s="35"/>
      <c r="K870" s="37">
        <f>SUM(K868:K869)</f>
        <v>1.52</v>
      </c>
    </row>
    <row r="872" spans="1:27" ht="45" customHeight="1" x14ac:dyDescent="0.25">
      <c r="A872" s="27"/>
      <c r="B872" s="27" t="s">
        <v>1374</v>
      </c>
      <c r="C872" s="28" t="s">
        <v>17</v>
      </c>
      <c r="D872" s="7" t="s">
        <v>1375</v>
      </c>
      <c r="E872" s="6"/>
      <c r="F872" s="6"/>
      <c r="G872" s="28"/>
      <c r="H872" s="30" t="s">
        <v>1015</v>
      </c>
      <c r="I872" s="5">
        <v>1</v>
      </c>
      <c r="J872" s="4"/>
      <c r="K872" s="31">
        <f>ROUND(K884,2)</f>
        <v>2.0099999999999998</v>
      </c>
      <c r="L872" s="29" t="s">
        <v>1376</v>
      </c>
      <c r="M872" s="28"/>
      <c r="N872" s="28"/>
      <c r="O872" s="28"/>
      <c r="P872" s="28"/>
      <c r="Q872" s="28"/>
      <c r="R872" s="28"/>
      <c r="S872" s="28"/>
      <c r="T872" s="28"/>
      <c r="U872" s="28"/>
      <c r="V872" s="28"/>
      <c r="W872" s="28"/>
      <c r="X872" s="28"/>
      <c r="Y872" s="28"/>
      <c r="Z872" s="28"/>
      <c r="AA872" s="28"/>
    </row>
    <row r="873" spans="1:27" x14ac:dyDescent="0.25">
      <c r="B873" s="23" t="s">
        <v>1017</v>
      </c>
    </row>
    <row r="874" spans="1:27" x14ac:dyDescent="0.25">
      <c r="B874" t="s">
        <v>1262</v>
      </c>
      <c r="C874" t="s">
        <v>1019</v>
      </c>
      <c r="D874" t="s">
        <v>1263</v>
      </c>
      <c r="E874" s="32">
        <v>1.7600000000000001E-2</v>
      </c>
      <c r="F874" t="s">
        <v>1021</v>
      </c>
      <c r="G874" t="s">
        <v>1022</v>
      </c>
      <c r="H874" s="33">
        <v>22.21</v>
      </c>
      <c r="I874" t="s">
        <v>1023</v>
      </c>
      <c r="J874" s="34">
        <f>ROUND(E874/I872* H874,2)</f>
        <v>0.39</v>
      </c>
      <c r="K874" s="35"/>
    </row>
    <row r="875" spans="1:27" x14ac:dyDescent="0.25">
      <c r="B875" t="s">
        <v>1260</v>
      </c>
      <c r="C875" t="s">
        <v>1019</v>
      </c>
      <c r="D875" t="s">
        <v>1261</v>
      </c>
      <c r="E875" s="32">
        <v>3.5200000000000002E-2</v>
      </c>
      <c r="F875" t="s">
        <v>1021</v>
      </c>
      <c r="G875" t="s">
        <v>1022</v>
      </c>
      <c r="H875" s="33">
        <v>25.19</v>
      </c>
      <c r="I875" t="s">
        <v>1023</v>
      </c>
      <c r="J875" s="34">
        <f>ROUND(E875/I872* H875,2)</f>
        <v>0.89</v>
      </c>
      <c r="K875" s="35"/>
    </row>
    <row r="876" spans="1:27" x14ac:dyDescent="0.25">
      <c r="D876" s="36" t="s">
        <v>1024</v>
      </c>
      <c r="E876" s="35"/>
      <c r="H876" s="35"/>
      <c r="K876" s="33">
        <f>SUM(J874:J875)</f>
        <v>1.28</v>
      </c>
    </row>
    <row r="877" spans="1:27" x14ac:dyDescent="0.25">
      <c r="B877" s="23" t="s">
        <v>1038</v>
      </c>
      <c r="E877" s="35"/>
      <c r="H877" s="35"/>
      <c r="K877" s="35"/>
    </row>
    <row r="878" spans="1:27" x14ac:dyDescent="0.25">
      <c r="B878" t="s">
        <v>1377</v>
      </c>
      <c r="C878" t="s">
        <v>17</v>
      </c>
      <c r="D878" t="s">
        <v>1378</v>
      </c>
      <c r="E878" s="32">
        <v>1.1000000000000001</v>
      </c>
      <c r="G878" t="s">
        <v>1022</v>
      </c>
      <c r="H878" s="33">
        <v>0.59</v>
      </c>
      <c r="I878" t="s">
        <v>1023</v>
      </c>
      <c r="J878" s="34">
        <f>ROUND(E878* H878,2)</f>
        <v>0.65</v>
      </c>
      <c r="K878" s="35"/>
    </row>
    <row r="879" spans="1:27" x14ac:dyDescent="0.25">
      <c r="D879" s="36" t="s">
        <v>1041</v>
      </c>
      <c r="E879" s="35"/>
      <c r="H879" s="35"/>
      <c r="K879" s="33">
        <f>SUM(J878:J878)</f>
        <v>0.65</v>
      </c>
    </row>
    <row r="880" spans="1:27" x14ac:dyDescent="0.25">
      <c r="E880" s="35"/>
      <c r="H880" s="35"/>
      <c r="K880" s="35"/>
    </row>
    <row r="881" spans="1:27" x14ac:dyDescent="0.25">
      <c r="D881" s="36" t="s">
        <v>1029</v>
      </c>
      <c r="E881" s="35"/>
      <c r="H881" s="35">
        <v>1.5</v>
      </c>
      <c r="I881" t="s">
        <v>1030</v>
      </c>
      <c r="J881">
        <f>ROUND(H881/100*K876,2)</f>
        <v>0.02</v>
      </c>
      <c r="K881" s="35"/>
    </row>
    <row r="882" spans="1:27" x14ac:dyDescent="0.25">
      <c r="D882" s="36" t="s">
        <v>1031</v>
      </c>
      <c r="E882" s="35"/>
      <c r="H882" s="35"/>
      <c r="K882" s="37">
        <f>SUM(J873:J881)</f>
        <v>1.9500000000000002</v>
      </c>
    </row>
    <row r="883" spans="1:27" x14ac:dyDescent="0.25">
      <c r="D883" s="36" t="s">
        <v>1032</v>
      </c>
      <c r="E883" s="35"/>
      <c r="H883" s="35">
        <v>3</v>
      </c>
      <c r="I883" t="s">
        <v>1030</v>
      </c>
      <c r="K883" s="33">
        <f>ROUND(H883/100*K882,2)</f>
        <v>0.06</v>
      </c>
    </row>
    <row r="884" spans="1:27" x14ac:dyDescent="0.25">
      <c r="D884" s="36" t="s">
        <v>1033</v>
      </c>
      <c r="E884" s="35"/>
      <c r="H884" s="35"/>
      <c r="K884" s="37">
        <f>SUM(K882:K883)</f>
        <v>2.0100000000000002</v>
      </c>
    </row>
    <row r="886" spans="1:27" ht="45" customHeight="1" x14ac:dyDescent="0.25">
      <c r="A886" s="27"/>
      <c r="B886" s="27" t="s">
        <v>1379</v>
      </c>
      <c r="C886" s="28" t="s">
        <v>17</v>
      </c>
      <c r="D886" s="7" t="s">
        <v>1380</v>
      </c>
      <c r="E886" s="6"/>
      <c r="F886" s="6"/>
      <c r="G886" s="28"/>
      <c r="H886" s="30" t="s">
        <v>1015</v>
      </c>
      <c r="I886" s="5">
        <v>1</v>
      </c>
      <c r="J886" s="4"/>
      <c r="K886" s="31">
        <f>ROUND(K898,2)</f>
        <v>2.14</v>
      </c>
      <c r="L886" s="29" t="s">
        <v>1381</v>
      </c>
      <c r="M886" s="28"/>
      <c r="N886" s="28"/>
      <c r="O886" s="28"/>
      <c r="P886" s="28"/>
      <c r="Q886" s="28"/>
      <c r="R886" s="28"/>
      <c r="S886" s="28"/>
      <c r="T886" s="28"/>
      <c r="U886" s="28"/>
      <c r="V886" s="28"/>
      <c r="W886" s="28"/>
      <c r="X886" s="28"/>
      <c r="Y886" s="28"/>
      <c r="Z886" s="28"/>
      <c r="AA886" s="28"/>
    </row>
    <row r="887" spans="1:27" x14ac:dyDescent="0.25">
      <c r="B887" s="23" t="s">
        <v>1017</v>
      </c>
    </row>
    <row r="888" spans="1:27" x14ac:dyDescent="0.25">
      <c r="B888" t="s">
        <v>1262</v>
      </c>
      <c r="C888" t="s">
        <v>1019</v>
      </c>
      <c r="D888" t="s">
        <v>1263</v>
      </c>
      <c r="E888" s="32">
        <v>1.7600000000000001E-2</v>
      </c>
      <c r="F888" t="s">
        <v>1021</v>
      </c>
      <c r="G888" t="s">
        <v>1022</v>
      </c>
      <c r="H888" s="33">
        <v>22.21</v>
      </c>
      <c r="I888" t="s">
        <v>1023</v>
      </c>
      <c r="J888" s="34">
        <f>ROUND(E888/I886* H888,2)</f>
        <v>0.39</v>
      </c>
      <c r="K888" s="35"/>
    </row>
    <row r="889" spans="1:27" x14ac:dyDescent="0.25">
      <c r="B889" t="s">
        <v>1260</v>
      </c>
      <c r="C889" t="s">
        <v>1019</v>
      </c>
      <c r="D889" t="s">
        <v>1261</v>
      </c>
      <c r="E889" s="32">
        <v>3.5200000000000002E-2</v>
      </c>
      <c r="F889" t="s">
        <v>1021</v>
      </c>
      <c r="G889" t="s">
        <v>1022</v>
      </c>
      <c r="H889" s="33">
        <v>25.19</v>
      </c>
      <c r="I889" t="s">
        <v>1023</v>
      </c>
      <c r="J889" s="34">
        <f>ROUND(E889/I886* H889,2)</f>
        <v>0.89</v>
      </c>
      <c r="K889" s="35"/>
    </row>
    <row r="890" spans="1:27" x14ac:dyDescent="0.25">
      <c r="D890" s="36" t="s">
        <v>1024</v>
      </c>
      <c r="E890" s="35"/>
      <c r="H890" s="35"/>
      <c r="K890" s="33">
        <f>SUM(J888:J889)</f>
        <v>1.28</v>
      </c>
    </row>
    <row r="891" spans="1:27" x14ac:dyDescent="0.25">
      <c r="B891" s="23" t="s">
        <v>1038</v>
      </c>
      <c r="E891" s="35"/>
      <c r="H891" s="35"/>
      <c r="K891" s="35"/>
    </row>
    <row r="892" spans="1:27" x14ac:dyDescent="0.25">
      <c r="B892" t="s">
        <v>1382</v>
      </c>
      <c r="C892" t="s">
        <v>17</v>
      </c>
      <c r="D892" t="s">
        <v>1383</v>
      </c>
      <c r="E892" s="32">
        <v>1.1000000000000001</v>
      </c>
      <c r="G892" t="s">
        <v>1022</v>
      </c>
      <c r="H892" s="33">
        <v>0.71</v>
      </c>
      <c r="I892" t="s">
        <v>1023</v>
      </c>
      <c r="J892" s="34">
        <f>ROUND(E892* H892,2)</f>
        <v>0.78</v>
      </c>
      <c r="K892" s="35"/>
    </row>
    <row r="893" spans="1:27" x14ac:dyDescent="0.25">
      <c r="D893" s="36" t="s">
        <v>1041</v>
      </c>
      <c r="E893" s="35"/>
      <c r="H893" s="35"/>
      <c r="K893" s="33">
        <f>SUM(J892:J892)</f>
        <v>0.78</v>
      </c>
    </row>
    <row r="894" spans="1:27" x14ac:dyDescent="0.25">
      <c r="E894" s="35"/>
      <c r="H894" s="35"/>
      <c r="K894" s="35"/>
    </row>
    <row r="895" spans="1:27" x14ac:dyDescent="0.25">
      <c r="D895" s="36" t="s">
        <v>1029</v>
      </c>
      <c r="E895" s="35"/>
      <c r="H895" s="35">
        <v>1.5</v>
      </c>
      <c r="I895" t="s">
        <v>1030</v>
      </c>
      <c r="J895">
        <f>ROUND(H895/100*K890,2)</f>
        <v>0.02</v>
      </c>
      <c r="K895" s="35"/>
    </row>
    <row r="896" spans="1:27" x14ac:dyDescent="0.25">
      <c r="D896" s="36" t="s">
        <v>1031</v>
      </c>
      <c r="E896" s="35"/>
      <c r="H896" s="35"/>
      <c r="K896" s="37">
        <f>SUM(J887:J895)</f>
        <v>2.08</v>
      </c>
    </row>
    <row r="897" spans="1:27" x14ac:dyDescent="0.25">
      <c r="D897" s="36" t="s">
        <v>1032</v>
      </c>
      <c r="E897" s="35"/>
      <c r="H897" s="35">
        <v>3</v>
      </c>
      <c r="I897" t="s">
        <v>1030</v>
      </c>
      <c r="K897" s="33">
        <f>ROUND(H897/100*K896,2)</f>
        <v>0.06</v>
      </c>
    </row>
    <row r="898" spans="1:27" x14ac:dyDescent="0.25">
      <c r="D898" s="36" t="s">
        <v>1033</v>
      </c>
      <c r="E898" s="35"/>
      <c r="H898" s="35"/>
      <c r="K898" s="37">
        <f>SUM(K896:K897)</f>
        <v>2.14</v>
      </c>
    </row>
    <row r="900" spans="1:27" ht="45" customHeight="1" x14ac:dyDescent="0.25">
      <c r="A900" s="27"/>
      <c r="B900" s="27" t="s">
        <v>1384</v>
      </c>
      <c r="C900" s="28" t="s">
        <v>17</v>
      </c>
      <c r="D900" s="7" t="s">
        <v>1385</v>
      </c>
      <c r="E900" s="6"/>
      <c r="F900" s="6"/>
      <c r="G900" s="28"/>
      <c r="H900" s="30" t="s">
        <v>1015</v>
      </c>
      <c r="I900" s="5">
        <v>1</v>
      </c>
      <c r="J900" s="4"/>
      <c r="K900" s="31">
        <f>ROUND(K912,2)</f>
        <v>1.1399999999999999</v>
      </c>
      <c r="L900" s="29" t="s">
        <v>1386</v>
      </c>
      <c r="M900" s="28"/>
      <c r="N900" s="28"/>
      <c r="O900" s="28"/>
      <c r="P900" s="28"/>
      <c r="Q900" s="28"/>
      <c r="R900" s="28"/>
      <c r="S900" s="28"/>
      <c r="T900" s="28"/>
      <c r="U900" s="28"/>
      <c r="V900" s="28"/>
      <c r="W900" s="28"/>
      <c r="X900" s="28"/>
      <c r="Y900" s="28"/>
      <c r="Z900" s="28"/>
      <c r="AA900" s="28"/>
    </row>
    <row r="901" spans="1:27" x14ac:dyDescent="0.25">
      <c r="B901" s="23" t="s">
        <v>1017</v>
      </c>
    </row>
    <row r="902" spans="1:27" x14ac:dyDescent="0.25">
      <c r="B902" t="s">
        <v>1262</v>
      </c>
      <c r="C902" t="s">
        <v>1019</v>
      </c>
      <c r="D902" t="s">
        <v>1263</v>
      </c>
      <c r="E902" s="32">
        <v>1.32E-2</v>
      </c>
      <c r="F902" t="s">
        <v>1021</v>
      </c>
      <c r="G902" t="s">
        <v>1022</v>
      </c>
      <c r="H902" s="33">
        <v>22.21</v>
      </c>
      <c r="I902" t="s">
        <v>1023</v>
      </c>
      <c r="J902" s="34">
        <f>ROUND(E902/I900* H902,2)</f>
        <v>0.28999999999999998</v>
      </c>
      <c r="K902" s="35"/>
    </row>
    <row r="903" spans="1:27" x14ac:dyDescent="0.25">
      <c r="B903" t="s">
        <v>1260</v>
      </c>
      <c r="C903" t="s">
        <v>1019</v>
      </c>
      <c r="D903" t="s">
        <v>1261</v>
      </c>
      <c r="E903" s="32">
        <v>2.64E-2</v>
      </c>
      <c r="F903" t="s">
        <v>1021</v>
      </c>
      <c r="G903" t="s">
        <v>1022</v>
      </c>
      <c r="H903" s="33">
        <v>25.19</v>
      </c>
      <c r="I903" t="s">
        <v>1023</v>
      </c>
      <c r="J903" s="34">
        <f>ROUND(E903/I900* H903,2)</f>
        <v>0.67</v>
      </c>
      <c r="K903" s="35"/>
    </row>
    <row r="904" spans="1:27" x14ac:dyDescent="0.25">
      <c r="D904" s="36" t="s">
        <v>1024</v>
      </c>
      <c r="E904" s="35"/>
      <c r="H904" s="35"/>
      <c r="K904" s="33">
        <f>SUM(J902:J903)</f>
        <v>0.96</v>
      </c>
    </row>
    <row r="905" spans="1:27" x14ac:dyDescent="0.25">
      <c r="B905" s="23" t="s">
        <v>1038</v>
      </c>
      <c r="E905" s="35"/>
      <c r="H905" s="35"/>
      <c r="K905" s="35"/>
    </row>
    <row r="906" spans="1:27" x14ac:dyDescent="0.25">
      <c r="B906" t="s">
        <v>1387</v>
      </c>
      <c r="C906" t="s">
        <v>17</v>
      </c>
      <c r="D906" t="s">
        <v>1388</v>
      </c>
      <c r="E906" s="32">
        <v>1.1000000000000001</v>
      </c>
      <c r="G906" t="s">
        <v>1022</v>
      </c>
      <c r="H906" s="33">
        <v>0.13</v>
      </c>
      <c r="I906" t="s">
        <v>1023</v>
      </c>
      <c r="J906" s="34">
        <f>ROUND(E906* H906,2)</f>
        <v>0.14000000000000001</v>
      </c>
      <c r="K906" s="35"/>
    </row>
    <row r="907" spans="1:27" x14ac:dyDescent="0.25">
      <c r="D907" s="36" t="s">
        <v>1041</v>
      </c>
      <c r="E907" s="35"/>
      <c r="H907" s="35"/>
      <c r="K907" s="33">
        <f>SUM(J906:J906)</f>
        <v>0.14000000000000001</v>
      </c>
    </row>
    <row r="908" spans="1:27" x14ac:dyDescent="0.25">
      <c r="E908" s="35"/>
      <c r="H908" s="35"/>
      <c r="K908" s="35"/>
    </row>
    <row r="909" spans="1:27" x14ac:dyDescent="0.25">
      <c r="D909" s="36" t="s">
        <v>1029</v>
      </c>
      <c r="E909" s="35"/>
      <c r="H909" s="35">
        <v>1.5</v>
      </c>
      <c r="I909" t="s">
        <v>1030</v>
      </c>
      <c r="J909">
        <f>ROUND(H909/100*K904,2)</f>
        <v>0.01</v>
      </c>
      <c r="K909" s="35"/>
    </row>
    <row r="910" spans="1:27" x14ac:dyDescent="0.25">
      <c r="D910" s="36" t="s">
        <v>1031</v>
      </c>
      <c r="E910" s="35"/>
      <c r="H910" s="35"/>
      <c r="K910" s="37">
        <f>SUM(J901:J909)</f>
        <v>1.1100000000000001</v>
      </c>
    </row>
    <row r="911" spans="1:27" x14ac:dyDescent="0.25">
      <c r="D911" s="36" t="s">
        <v>1032</v>
      </c>
      <c r="E911" s="35"/>
      <c r="H911" s="35">
        <v>3</v>
      </c>
      <c r="I911" t="s">
        <v>1030</v>
      </c>
      <c r="K911" s="33">
        <f>ROUND(H911/100*K910,2)</f>
        <v>0.03</v>
      </c>
    </row>
    <row r="912" spans="1:27" x14ac:dyDescent="0.25">
      <c r="D912" s="36" t="s">
        <v>1033</v>
      </c>
      <c r="E912" s="35"/>
      <c r="H912" s="35"/>
      <c r="K912" s="37">
        <f>SUM(K910:K911)</f>
        <v>1.1400000000000001</v>
      </c>
    </row>
    <row r="914" spans="1:27" ht="45" customHeight="1" x14ac:dyDescent="0.25">
      <c r="A914" s="27"/>
      <c r="B914" s="27" t="s">
        <v>1389</v>
      </c>
      <c r="C914" s="28" t="s">
        <v>17</v>
      </c>
      <c r="D914" s="7" t="s">
        <v>1390</v>
      </c>
      <c r="E914" s="6"/>
      <c r="F914" s="6"/>
      <c r="G914" s="28"/>
      <c r="H914" s="30" t="s">
        <v>1015</v>
      </c>
      <c r="I914" s="5">
        <v>1</v>
      </c>
      <c r="J914" s="4"/>
      <c r="K914" s="31">
        <f>ROUND(K926,2)</f>
        <v>5.82</v>
      </c>
      <c r="L914" s="29" t="s">
        <v>1391</v>
      </c>
      <c r="M914" s="28"/>
      <c r="N914" s="28"/>
      <c r="O914" s="28"/>
      <c r="P914" s="28"/>
      <c r="Q914" s="28"/>
      <c r="R914" s="28"/>
      <c r="S914" s="28"/>
      <c r="T914" s="28"/>
      <c r="U914" s="28"/>
      <c r="V914" s="28"/>
      <c r="W914" s="28"/>
      <c r="X914" s="28"/>
      <c r="Y914" s="28"/>
      <c r="Z914" s="28"/>
      <c r="AA914" s="28"/>
    </row>
    <row r="915" spans="1:27" x14ac:dyDescent="0.25">
      <c r="B915" s="23" t="s">
        <v>1017</v>
      </c>
    </row>
    <row r="916" spans="1:27" x14ac:dyDescent="0.25">
      <c r="B916" t="s">
        <v>1018</v>
      </c>
      <c r="C916" t="s">
        <v>1019</v>
      </c>
      <c r="D916" t="s">
        <v>1020</v>
      </c>
      <c r="E916" s="32">
        <v>2.64E-2</v>
      </c>
      <c r="F916" t="s">
        <v>1021</v>
      </c>
      <c r="G916" t="s">
        <v>1022</v>
      </c>
      <c r="H916" s="33">
        <v>19.95</v>
      </c>
      <c r="I916" t="s">
        <v>1023</v>
      </c>
      <c r="J916" s="34">
        <f>ROUND(E916/I914* H916,2)</f>
        <v>0.53</v>
      </c>
      <c r="K916" s="35"/>
    </row>
    <row r="917" spans="1:27" x14ac:dyDescent="0.25">
      <c r="B917" t="s">
        <v>1044</v>
      </c>
      <c r="C917" t="s">
        <v>1019</v>
      </c>
      <c r="D917" t="s">
        <v>1045</v>
      </c>
      <c r="E917" s="32">
        <v>5.2699999999999997E-2</v>
      </c>
      <c r="F917" t="s">
        <v>1021</v>
      </c>
      <c r="G917" t="s">
        <v>1022</v>
      </c>
      <c r="H917" s="33">
        <v>25.19</v>
      </c>
      <c r="I917" t="s">
        <v>1023</v>
      </c>
      <c r="J917" s="34">
        <f>ROUND(E917/I914* H917,2)</f>
        <v>1.33</v>
      </c>
      <c r="K917" s="35"/>
    </row>
    <row r="918" spans="1:27" x14ac:dyDescent="0.25">
      <c r="D918" s="36" t="s">
        <v>1024</v>
      </c>
      <c r="E918" s="35"/>
      <c r="H918" s="35"/>
      <c r="K918" s="33">
        <f>SUM(J916:J917)</f>
        <v>1.86</v>
      </c>
    </row>
    <row r="919" spans="1:27" x14ac:dyDescent="0.25">
      <c r="B919" s="23" t="s">
        <v>1038</v>
      </c>
      <c r="E919" s="35"/>
      <c r="H919" s="35"/>
      <c r="K919" s="35"/>
    </row>
    <row r="920" spans="1:27" x14ac:dyDescent="0.25">
      <c r="B920" t="s">
        <v>1392</v>
      </c>
      <c r="C920" t="s">
        <v>17</v>
      </c>
      <c r="D920" t="s">
        <v>1393</v>
      </c>
      <c r="E920" s="32">
        <v>1.05</v>
      </c>
      <c r="G920" t="s">
        <v>1022</v>
      </c>
      <c r="H920" s="33">
        <v>3.58</v>
      </c>
      <c r="I920" t="s">
        <v>1023</v>
      </c>
      <c r="J920" s="34">
        <f>ROUND(E920* H920,2)</f>
        <v>3.76</v>
      </c>
      <c r="K920" s="35"/>
    </row>
    <row r="921" spans="1:27" x14ac:dyDescent="0.25">
      <c r="D921" s="36" t="s">
        <v>1041</v>
      </c>
      <c r="E921" s="35"/>
      <c r="H921" s="35"/>
      <c r="K921" s="33">
        <f>SUM(J920:J920)</f>
        <v>3.76</v>
      </c>
    </row>
    <row r="922" spans="1:27" x14ac:dyDescent="0.25">
      <c r="E922" s="35"/>
      <c r="H922" s="35"/>
      <c r="K922" s="35"/>
    </row>
    <row r="923" spans="1:27" x14ac:dyDescent="0.25">
      <c r="D923" s="36" t="s">
        <v>1029</v>
      </c>
      <c r="E923" s="35"/>
      <c r="H923" s="35">
        <v>1.5</v>
      </c>
      <c r="I923" t="s">
        <v>1030</v>
      </c>
      <c r="J923">
        <f>ROUND(H923/100*K918,2)</f>
        <v>0.03</v>
      </c>
      <c r="K923" s="35"/>
    </row>
    <row r="924" spans="1:27" x14ac:dyDescent="0.25">
      <c r="D924" s="36" t="s">
        <v>1031</v>
      </c>
      <c r="E924" s="35"/>
      <c r="H924" s="35"/>
      <c r="K924" s="37">
        <f>SUM(J915:J923)</f>
        <v>5.65</v>
      </c>
    </row>
    <row r="925" spans="1:27" x14ac:dyDescent="0.25">
      <c r="D925" s="36" t="s">
        <v>1032</v>
      </c>
      <c r="E925" s="35"/>
      <c r="H925" s="35">
        <v>3</v>
      </c>
      <c r="I925" t="s">
        <v>1030</v>
      </c>
      <c r="K925" s="33">
        <f>ROUND(H925/100*K924,2)</f>
        <v>0.17</v>
      </c>
    </row>
    <row r="926" spans="1:27" x14ac:dyDescent="0.25">
      <c r="D926" s="36" t="s">
        <v>1033</v>
      </c>
      <c r="E926" s="35"/>
      <c r="H926" s="35"/>
      <c r="K926" s="37">
        <f>SUM(K924:K925)</f>
        <v>5.82</v>
      </c>
    </row>
    <row r="928" spans="1:27" ht="45" customHeight="1" x14ac:dyDescent="0.25">
      <c r="A928" s="27" t="s">
        <v>1394</v>
      </c>
      <c r="B928" s="27" t="s">
        <v>305</v>
      </c>
      <c r="C928" s="28" t="s">
        <v>17</v>
      </c>
      <c r="D928" s="7" t="s">
        <v>306</v>
      </c>
      <c r="E928" s="6"/>
      <c r="F928" s="6"/>
      <c r="G928" s="28"/>
      <c r="H928" s="30" t="s">
        <v>1015</v>
      </c>
      <c r="I928" s="5">
        <v>1</v>
      </c>
      <c r="J928" s="4"/>
      <c r="K928" s="31">
        <f>ROUND(K941,2)</f>
        <v>8.4</v>
      </c>
      <c r="L928" s="29" t="s">
        <v>1395</v>
      </c>
      <c r="M928" s="28"/>
      <c r="N928" s="28"/>
      <c r="O928" s="28"/>
      <c r="P928" s="28"/>
      <c r="Q928" s="28"/>
      <c r="R928" s="28"/>
      <c r="S928" s="28"/>
      <c r="T928" s="28"/>
      <c r="U928" s="28"/>
      <c r="V928" s="28"/>
      <c r="W928" s="28"/>
      <c r="X928" s="28"/>
      <c r="Y928" s="28"/>
      <c r="Z928" s="28"/>
      <c r="AA928" s="28"/>
    </row>
    <row r="929" spans="1:27" x14ac:dyDescent="0.25">
      <c r="B929" s="23" t="s">
        <v>1017</v>
      </c>
    </row>
    <row r="930" spans="1:27" x14ac:dyDescent="0.25">
      <c r="B930" t="s">
        <v>1044</v>
      </c>
      <c r="C930" t="s">
        <v>1019</v>
      </c>
      <c r="D930" t="s">
        <v>1045</v>
      </c>
      <c r="E930" s="32">
        <v>5.5399999999999998E-2</v>
      </c>
      <c r="F930" t="s">
        <v>1021</v>
      </c>
      <c r="G930" t="s">
        <v>1022</v>
      </c>
      <c r="H930" s="33">
        <v>25.19</v>
      </c>
      <c r="I930" t="s">
        <v>1023</v>
      </c>
      <c r="J930" s="34">
        <f>ROUND(E930/I928* H930,2)</f>
        <v>1.4</v>
      </c>
      <c r="K930" s="35"/>
    </row>
    <row r="931" spans="1:27" x14ac:dyDescent="0.25">
      <c r="B931" t="s">
        <v>1018</v>
      </c>
      <c r="C931" t="s">
        <v>1019</v>
      </c>
      <c r="D931" t="s">
        <v>1020</v>
      </c>
      <c r="E931" s="32">
        <v>2.64E-2</v>
      </c>
      <c r="F931" t="s">
        <v>1021</v>
      </c>
      <c r="G931" t="s">
        <v>1022</v>
      </c>
      <c r="H931" s="33">
        <v>19.95</v>
      </c>
      <c r="I931" t="s">
        <v>1023</v>
      </c>
      <c r="J931" s="34">
        <f>ROUND(E931/I928* H931,2)</f>
        <v>0.53</v>
      </c>
      <c r="K931" s="35"/>
    </row>
    <row r="932" spans="1:27" x14ac:dyDescent="0.25">
      <c r="D932" s="36" t="s">
        <v>1024</v>
      </c>
      <c r="E932" s="35"/>
      <c r="H932" s="35"/>
      <c r="K932" s="33">
        <f>SUM(J930:J931)</f>
        <v>1.93</v>
      </c>
    </row>
    <row r="933" spans="1:27" x14ac:dyDescent="0.25">
      <c r="B933" s="23" t="s">
        <v>1038</v>
      </c>
      <c r="E933" s="35"/>
      <c r="H933" s="35"/>
      <c r="K933" s="35"/>
    </row>
    <row r="934" spans="1:27" x14ac:dyDescent="0.25">
      <c r="B934" t="s">
        <v>1396</v>
      </c>
      <c r="C934" t="s">
        <v>27</v>
      </c>
      <c r="D934" t="s">
        <v>1397</v>
      </c>
      <c r="E934" s="32">
        <v>3</v>
      </c>
      <c r="G934" t="s">
        <v>1022</v>
      </c>
      <c r="H934" s="33">
        <v>0.37</v>
      </c>
      <c r="I934" t="s">
        <v>1023</v>
      </c>
      <c r="J934" s="34">
        <f>ROUND(E934* H934,2)</f>
        <v>1.1100000000000001</v>
      </c>
      <c r="K934" s="35"/>
    </row>
    <row r="935" spans="1:27" x14ac:dyDescent="0.25">
      <c r="B935" t="s">
        <v>1398</v>
      </c>
      <c r="C935" t="s">
        <v>17</v>
      </c>
      <c r="D935" t="s">
        <v>1399</v>
      </c>
      <c r="E935" s="32">
        <v>1.05</v>
      </c>
      <c r="G935" t="s">
        <v>1022</v>
      </c>
      <c r="H935" s="33">
        <v>4.8499999999999996</v>
      </c>
      <c r="I935" t="s">
        <v>1023</v>
      </c>
      <c r="J935" s="34">
        <f>ROUND(E935* H935,2)</f>
        <v>5.09</v>
      </c>
      <c r="K935" s="35"/>
    </row>
    <row r="936" spans="1:27" x14ac:dyDescent="0.25">
      <c r="D936" s="36" t="s">
        <v>1041</v>
      </c>
      <c r="E936" s="35"/>
      <c r="H936" s="35"/>
      <c r="K936" s="33">
        <f>SUM(J934:J935)</f>
        <v>6.2</v>
      </c>
    </row>
    <row r="937" spans="1:27" x14ac:dyDescent="0.25">
      <c r="E937" s="35"/>
      <c r="H937" s="35"/>
      <c r="K937" s="35"/>
    </row>
    <row r="938" spans="1:27" x14ac:dyDescent="0.25">
      <c r="D938" s="36" t="s">
        <v>1029</v>
      </c>
      <c r="E938" s="35"/>
      <c r="H938" s="35">
        <v>1.5</v>
      </c>
      <c r="I938" t="s">
        <v>1030</v>
      </c>
      <c r="J938">
        <f>ROUND(H938/100*K932,2)</f>
        <v>0.03</v>
      </c>
      <c r="K938" s="35"/>
    </row>
    <row r="939" spans="1:27" x14ac:dyDescent="0.25">
      <c r="D939" s="36" t="s">
        <v>1031</v>
      </c>
      <c r="E939" s="35"/>
      <c r="H939" s="35"/>
      <c r="K939" s="37">
        <f>SUM(J929:J938)</f>
        <v>8.1599999999999984</v>
      </c>
    </row>
    <row r="940" spans="1:27" x14ac:dyDescent="0.25">
      <c r="D940" s="36" t="s">
        <v>1032</v>
      </c>
      <c r="E940" s="35"/>
      <c r="H940" s="35">
        <v>3</v>
      </c>
      <c r="I940" t="s">
        <v>1030</v>
      </c>
      <c r="K940" s="33">
        <f>ROUND(H940/100*K939,2)</f>
        <v>0.24</v>
      </c>
    </row>
    <row r="941" spans="1:27" x14ac:dyDescent="0.25">
      <c r="D941" s="36" t="s">
        <v>1033</v>
      </c>
      <c r="E941" s="35"/>
      <c r="H941" s="35"/>
      <c r="K941" s="37">
        <f>SUM(K939:K940)</f>
        <v>8.3999999999999986</v>
      </c>
    </row>
    <row r="943" spans="1:27" ht="45" customHeight="1" x14ac:dyDescent="0.25">
      <c r="A943" s="27" t="s">
        <v>1400</v>
      </c>
      <c r="B943" s="27" t="s">
        <v>96</v>
      </c>
      <c r="C943" s="28" t="s">
        <v>17</v>
      </c>
      <c r="D943" s="7" t="s">
        <v>97</v>
      </c>
      <c r="E943" s="6"/>
      <c r="F943" s="6"/>
      <c r="G943" s="28"/>
      <c r="H943" s="30" t="s">
        <v>1015</v>
      </c>
      <c r="I943" s="5">
        <v>1</v>
      </c>
      <c r="J943" s="4"/>
      <c r="K943" s="31">
        <f>ROUND(K955,2)</f>
        <v>8.7799999999999994</v>
      </c>
      <c r="L943" s="29" t="s">
        <v>1401</v>
      </c>
      <c r="M943" s="28"/>
      <c r="N943" s="28"/>
      <c r="O943" s="28"/>
      <c r="P943" s="28"/>
      <c r="Q943" s="28"/>
      <c r="R943" s="28"/>
      <c r="S943" s="28"/>
      <c r="T943" s="28"/>
      <c r="U943" s="28"/>
      <c r="V943" s="28"/>
      <c r="W943" s="28"/>
      <c r="X943" s="28"/>
      <c r="Y943" s="28"/>
      <c r="Z943" s="28"/>
      <c r="AA943" s="28"/>
    </row>
    <row r="944" spans="1:27" x14ac:dyDescent="0.25">
      <c r="B944" s="23" t="s">
        <v>1017</v>
      </c>
    </row>
    <row r="945" spans="1:27" x14ac:dyDescent="0.25">
      <c r="B945" t="s">
        <v>1044</v>
      </c>
      <c r="C945" t="s">
        <v>1019</v>
      </c>
      <c r="D945" t="s">
        <v>1045</v>
      </c>
      <c r="E945" s="32">
        <v>5.2699999999999997E-2</v>
      </c>
      <c r="F945" t="s">
        <v>1021</v>
      </c>
      <c r="G945" t="s">
        <v>1022</v>
      </c>
      <c r="H945" s="33">
        <v>25.19</v>
      </c>
      <c r="I945" t="s">
        <v>1023</v>
      </c>
      <c r="J945" s="34">
        <f>ROUND(E945/I943* H945,2)</f>
        <v>1.33</v>
      </c>
      <c r="K945" s="35"/>
    </row>
    <row r="946" spans="1:27" x14ac:dyDescent="0.25">
      <c r="B946" t="s">
        <v>1018</v>
      </c>
      <c r="C946" t="s">
        <v>1019</v>
      </c>
      <c r="D946" t="s">
        <v>1020</v>
      </c>
      <c r="E946" s="32">
        <v>2.64E-2</v>
      </c>
      <c r="F946" t="s">
        <v>1021</v>
      </c>
      <c r="G946" t="s">
        <v>1022</v>
      </c>
      <c r="H946" s="33">
        <v>19.95</v>
      </c>
      <c r="I946" t="s">
        <v>1023</v>
      </c>
      <c r="J946" s="34">
        <f>ROUND(E946/I943* H946,2)</f>
        <v>0.53</v>
      </c>
      <c r="K946" s="35"/>
    </row>
    <row r="947" spans="1:27" x14ac:dyDescent="0.25">
      <c r="D947" s="36" t="s">
        <v>1024</v>
      </c>
      <c r="E947" s="35"/>
      <c r="H947" s="35"/>
      <c r="K947" s="33">
        <f>SUM(J945:J946)</f>
        <v>1.86</v>
      </c>
    </row>
    <row r="948" spans="1:27" x14ac:dyDescent="0.25">
      <c r="B948" s="23" t="s">
        <v>1038</v>
      </c>
      <c r="E948" s="35"/>
      <c r="H948" s="35"/>
      <c r="K948" s="35"/>
    </row>
    <row r="949" spans="1:27" x14ac:dyDescent="0.25">
      <c r="B949" t="s">
        <v>1402</v>
      </c>
      <c r="C949" t="s">
        <v>17</v>
      </c>
      <c r="D949" t="s">
        <v>1403</v>
      </c>
      <c r="E949" s="32">
        <v>1.05</v>
      </c>
      <c r="G949" t="s">
        <v>1022</v>
      </c>
      <c r="H949" s="33">
        <v>6.31</v>
      </c>
      <c r="I949" t="s">
        <v>1023</v>
      </c>
      <c r="J949" s="34">
        <f>ROUND(E949* H949,2)</f>
        <v>6.63</v>
      </c>
      <c r="K949" s="35"/>
    </row>
    <row r="950" spans="1:27" x14ac:dyDescent="0.25">
      <c r="D950" s="36" t="s">
        <v>1041</v>
      </c>
      <c r="E950" s="35"/>
      <c r="H950" s="35"/>
      <c r="K950" s="33">
        <f>SUM(J949:J949)</f>
        <v>6.63</v>
      </c>
    </row>
    <row r="951" spans="1:27" x14ac:dyDescent="0.25">
      <c r="E951" s="35"/>
      <c r="H951" s="35"/>
      <c r="K951" s="35"/>
    </row>
    <row r="952" spans="1:27" x14ac:dyDescent="0.25">
      <c r="D952" s="36" t="s">
        <v>1029</v>
      </c>
      <c r="E952" s="35"/>
      <c r="H952" s="35">
        <v>1.5</v>
      </c>
      <c r="I952" t="s">
        <v>1030</v>
      </c>
      <c r="J952">
        <f>ROUND(H952/100*K947,2)</f>
        <v>0.03</v>
      </c>
      <c r="K952" s="35"/>
    </row>
    <row r="953" spans="1:27" x14ac:dyDescent="0.25">
      <c r="D953" s="36" t="s">
        <v>1031</v>
      </c>
      <c r="E953" s="35"/>
      <c r="H953" s="35"/>
      <c r="K953" s="37">
        <f>SUM(J944:J952)</f>
        <v>8.52</v>
      </c>
    </row>
    <row r="954" spans="1:27" x14ac:dyDescent="0.25">
      <c r="D954" s="36" t="s">
        <v>1032</v>
      </c>
      <c r="E954" s="35"/>
      <c r="H954" s="35">
        <v>3</v>
      </c>
      <c r="I954" t="s">
        <v>1030</v>
      </c>
      <c r="K954" s="33">
        <f>ROUND(H954/100*K953,2)</f>
        <v>0.26</v>
      </c>
    </row>
    <row r="955" spans="1:27" x14ac:dyDescent="0.25">
      <c r="D955" s="36" t="s">
        <v>1033</v>
      </c>
      <c r="E955" s="35"/>
      <c r="H955" s="35"/>
      <c r="K955" s="37">
        <f>SUM(K953:K954)</f>
        <v>8.7799999999999994</v>
      </c>
    </row>
    <row r="957" spans="1:27" ht="45" customHeight="1" x14ac:dyDescent="0.25">
      <c r="A957" s="27" t="s">
        <v>1404</v>
      </c>
      <c r="B957" s="27" t="s">
        <v>303</v>
      </c>
      <c r="C957" s="28" t="s">
        <v>17</v>
      </c>
      <c r="D957" s="7" t="s">
        <v>304</v>
      </c>
      <c r="E957" s="6"/>
      <c r="F957" s="6"/>
      <c r="G957" s="28"/>
      <c r="H957" s="30" t="s">
        <v>1015</v>
      </c>
      <c r="I957" s="5">
        <v>1</v>
      </c>
      <c r="J957" s="4"/>
      <c r="K957" s="31">
        <f>ROUND(K969,2)</f>
        <v>14.15</v>
      </c>
      <c r="L957" s="29" t="s">
        <v>1405</v>
      </c>
      <c r="M957" s="28"/>
      <c r="N957" s="28"/>
      <c r="O957" s="28"/>
      <c r="P957" s="28"/>
      <c r="Q957" s="28"/>
      <c r="R957" s="28"/>
      <c r="S957" s="28"/>
      <c r="T957" s="28"/>
      <c r="U957" s="28"/>
      <c r="V957" s="28"/>
      <c r="W957" s="28"/>
      <c r="X957" s="28"/>
      <c r="Y957" s="28"/>
      <c r="Z957" s="28"/>
      <c r="AA957" s="28"/>
    </row>
    <row r="958" spans="1:27" x14ac:dyDescent="0.25">
      <c r="B958" s="23" t="s">
        <v>1017</v>
      </c>
    </row>
    <row r="959" spans="1:27" x14ac:dyDescent="0.25">
      <c r="B959" t="s">
        <v>1018</v>
      </c>
      <c r="C959" t="s">
        <v>1019</v>
      </c>
      <c r="D959" t="s">
        <v>1020</v>
      </c>
      <c r="E959" s="32">
        <v>3.3300000000000003E-2</v>
      </c>
      <c r="F959" t="s">
        <v>1021</v>
      </c>
      <c r="G959" t="s">
        <v>1022</v>
      </c>
      <c r="H959" s="33">
        <v>19.95</v>
      </c>
      <c r="I959" t="s">
        <v>1023</v>
      </c>
      <c r="J959" s="34">
        <f>ROUND(E959/I957* H959,2)</f>
        <v>0.66</v>
      </c>
      <c r="K959" s="35"/>
    </row>
    <row r="960" spans="1:27" x14ac:dyDescent="0.25">
      <c r="B960" t="s">
        <v>1044</v>
      </c>
      <c r="C960" t="s">
        <v>1019</v>
      </c>
      <c r="D960" t="s">
        <v>1045</v>
      </c>
      <c r="E960" s="32">
        <v>6.6900000000000001E-2</v>
      </c>
      <c r="F960" t="s">
        <v>1021</v>
      </c>
      <c r="G960" t="s">
        <v>1022</v>
      </c>
      <c r="H960" s="33">
        <v>25.19</v>
      </c>
      <c r="I960" t="s">
        <v>1023</v>
      </c>
      <c r="J960" s="34">
        <f>ROUND(E960/I957* H960,2)</f>
        <v>1.69</v>
      </c>
      <c r="K960" s="35"/>
    </row>
    <row r="961" spans="1:27" x14ac:dyDescent="0.25">
      <c r="D961" s="36" t="s">
        <v>1024</v>
      </c>
      <c r="E961" s="35"/>
      <c r="H961" s="35"/>
      <c r="K961" s="33">
        <f>SUM(J959:J960)</f>
        <v>2.35</v>
      </c>
    </row>
    <row r="962" spans="1:27" x14ac:dyDescent="0.25">
      <c r="B962" s="23" t="s">
        <v>1038</v>
      </c>
      <c r="E962" s="35"/>
      <c r="H962" s="35"/>
      <c r="K962" s="35"/>
    </row>
    <row r="963" spans="1:27" x14ac:dyDescent="0.25">
      <c r="B963" t="s">
        <v>1406</v>
      </c>
      <c r="C963" t="s">
        <v>17</v>
      </c>
      <c r="D963" t="s">
        <v>1407</v>
      </c>
      <c r="E963" s="32">
        <v>1.0489999999999999</v>
      </c>
      <c r="G963" t="s">
        <v>1022</v>
      </c>
      <c r="H963" s="33">
        <v>10.82</v>
      </c>
      <c r="I963" t="s">
        <v>1023</v>
      </c>
      <c r="J963" s="34">
        <f>ROUND(E963* H963,2)</f>
        <v>11.35</v>
      </c>
      <c r="K963" s="35"/>
    </row>
    <row r="964" spans="1:27" x14ac:dyDescent="0.25">
      <c r="D964" s="36" t="s">
        <v>1041</v>
      </c>
      <c r="E964" s="35"/>
      <c r="H964" s="35"/>
      <c r="K964" s="33">
        <f>SUM(J963:J963)</f>
        <v>11.35</v>
      </c>
    </row>
    <row r="965" spans="1:27" x14ac:dyDescent="0.25">
      <c r="E965" s="35"/>
      <c r="H965" s="35"/>
      <c r="K965" s="35"/>
    </row>
    <row r="966" spans="1:27" x14ac:dyDescent="0.25">
      <c r="D966" s="36" t="s">
        <v>1029</v>
      </c>
      <c r="E966" s="35"/>
      <c r="H966" s="35">
        <v>1.5</v>
      </c>
      <c r="I966" t="s">
        <v>1030</v>
      </c>
      <c r="J966">
        <f>ROUND(H966/100*K961,2)</f>
        <v>0.04</v>
      </c>
      <c r="K966" s="35"/>
    </row>
    <row r="967" spans="1:27" x14ac:dyDescent="0.25">
      <c r="D967" s="36" t="s">
        <v>1031</v>
      </c>
      <c r="E967" s="35"/>
      <c r="H967" s="35"/>
      <c r="K967" s="37">
        <f>SUM(J958:J966)</f>
        <v>13.739999999999998</v>
      </c>
    </row>
    <row r="968" spans="1:27" x14ac:dyDescent="0.25">
      <c r="D968" s="36" t="s">
        <v>1032</v>
      </c>
      <c r="E968" s="35"/>
      <c r="H968" s="35">
        <v>3</v>
      </c>
      <c r="I968" t="s">
        <v>1030</v>
      </c>
      <c r="K968" s="33">
        <f>ROUND(H968/100*K967,2)</f>
        <v>0.41</v>
      </c>
    </row>
    <row r="969" spans="1:27" x14ac:dyDescent="0.25">
      <c r="D969" s="36" t="s">
        <v>1033</v>
      </c>
      <c r="E969" s="35"/>
      <c r="H969" s="35"/>
      <c r="K969" s="37">
        <f>SUM(K967:K968)</f>
        <v>14.149999999999999</v>
      </c>
    </row>
    <row r="971" spans="1:27" ht="45" customHeight="1" x14ac:dyDescent="0.25">
      <c r="A971" s="27" t="s">
        <v>1408</v>
      </c>
      <c r="B971" s="27" t="s">
        <v>317</v>
      </c>
      <c r="C971" s="28" t="s">
        <v>17</v>
      </c>
      <c r="D971" s="7" t="s">
        <v>318</v>
      </c>
      <c r="E971" s="6"/>
      <c r="F971" s="6"/>
      <c r="G971" s="28"/>
      <c r="H971" s="30" t="s">
        <v>1015</v>
      </c>
      <c r="I971" s="5">
        <v>1</v>
      </c>
      <c r="J971" s="4"/>
      <c r="K971" s="31">
        <f>ROUND(K984,2)</f>
        <v>8.8699999999999992</v>
      </c>
      <c r="L971" s="29" t="s">
        <v>1409</v>
      </c>
      <c r="M971" s="28"/>
      <c r="N971" s="28"/>
      <c r="O971" s="28"/>
      <c r="P971" s="28"/>
      <c r="Q971" s="28"/>
      <c r="R971" s="28"/>
      <c r="S971" s="28"/>
      <c r="T971" s="28"/>
      <c r="U971" s="28"/>
      <c r="V971" s="28"/>
      <c r="W971" s="28"/>
      <c r="X971" s="28"/>
      <c r="Y971" s="28"/>
      <c r="Z971" s="28"/>
      <c r="AA971" s="28"/>
    </row>
    <row r="972" spans="1:27" x14ac:dyDescent="0.25">
      <c r="B972" s="23" t="s">
        <v>1017</v>
      </c>
    </row>
    <row r="973" spans="1:27" x14ac:dyDescent="0.25">
      <c r="B973" t="s">
        <v>1044</v>
      </c>
      <c r="C973" t="s">
        <v>1019</v>
      </c>
      <c r="D973" t="s">
        <v>1045</v>
      </c>
      <c r="E973" s="32">
        <v>7.0400000000000004E-2</v>
      </c>
      <c r="F973" t="s">
        <v>1021</v>
      </c>
      <c r="G973" t="s">
        <v>1022</v>
      </c>
      <c r="H973" s="33">
        <v>25.19</v>
      </c>
      <c r="I973" t="s">
        <v>1023</v>
      </c>
      <c r="J973" s="34">
        <f>ROUND(E973/I971* H973,2)</f>
        <v>1.77</v>
      </c>
      <c r="K973" s="35"/>
    </row>
    <row r="974" spans="1:27" x14ac:dyDescent="0.25">
      <c r="B974" t="s">
        <v>1018</v>
      </c>
      <c r="C974" t="s">
        <v>1019</v>
      </c>
      <c r="D974" t="s">
        <v>1020</v>
      </c>
      <c r="E974" s="32">
        <v>3.5200000000000002E-2</v>
      </c>
      <c r="F974" t="s">
        <v>1021</v>
      </c>
      <c r="G974" t="s">
        <v>1022</v>
      </c>
      <c r="H974" s="33">
        <v>19.95</v>
      </c>
      <c r="I974" t="s">
        <v>1023</v>
      </c>
      <c r="J974" s="34">
        <f>ROUND(E974/I971* H974,2)</f>
        <v>0.7</v>
      </c>
      <c r="K974" s="35"/>
    </row>
    <row r="975" spans="1:27" x14ac:dyDescent="0.25">
      <c r="D975" s="36" t="s">
        <v>1024</v>
      </c>
      <c r="E975" s="35"/>
      <c r="H975" s="35"/>
      <c r="K975" s="33">
        <f>SUM(J973:J974)</f>
        <v>2.4699999999999998</v>
      </c>
    </row>
    <row r="976" spans="1:27" x14ac:dyDescent="0.25">
      <c r="B976" s="23" t="s">
        <v>1038</v>
      </c>
      <c r="E976" s="35"/>
      <c r="H976" s="35"/>
      <c r="K976" s="35"/>
    </row>
    <row r="977" spans="1:27" x14ac:dyDescent="0.25">
      <c r="B977" t="s">
        <v>1410</v>
      </c>
      <c r="C977" t="s">
        <v>27</v>
      </c>
      <c r="D977" t="s">
        <v>1411</v>
      </c>
      <c r="E977" s="32">
        <v>3</v>
      </c>
      <c r="G977" t="s">
        <v>1022</v>
      </c>
      <c r="H977" s="33">
        <v>0.31</v>
      </c>
      <c r="I977" t="s">
        <v>1023</v>
      </c>
      <c r="J977" s="34">
        <f>ROUND(E977* H977,2)</f>
        <v>0.93</v>
      </c>
      <c r="K977" s="35"/>
    </row>
    <row r="978" spans="1:27" x14ac:dyDescent="0.25">
      <c r="B978" t="s">
        <v>1412</v>
      </c>
      <c r="C978" t="s">
        <v>17</v>
      </c>
      <c r="D978" t="s">
        <v>1413</v>
      </c>
      <c r="E978" s="32">
        <v>1.05</v>
      </c>
      <c r="G978" t="s">
        <v>1022</v>
      </c>
      <c r="H978" s="33">
        <v>4.92</v>
      </c>
      <c r="I978" t="s">
        <v>1023</v>
      </c>
      <c r="J978" s="34">
        <f>ROUND(E978* H978,2)</f>
        <v>5.17</v>
      </c>
      <c r="K978" s="35"/>
    </row>
    <row r="979" spans="1:27" x14ac:dyDescent="0.25">
      <c r="D979" s="36" t="s">
        <v>1041</v>
      </c>
      <c r="E979" s="35"/>
      <c r="H979" s="35"/>
      <c r="K979" s="33">
        <f>SUM(J977:J978)</f>
        <v>6.1</v>
      </c>
    </row>
    <row r="980" spans="1:27" x14ac:dyDescent="0.25">
      <c r="E980" s="35"/>
      <c r="H980" s="35"/>
      <c r="K980" s="35"/>
    </row>
    <row r="981" spans="1:27" x14ac:dyDescent="0.25">
      <c r="D981" s="36" t="s">
        <v>1029</v>
      </c>
      <c r="E981" s="35"/>
      <c r="H981" s="35">
        <v>1.5</v>
      </c>
      <c r="I981" t="s">
        <v>1030</v>
      </c>
      <c r="J981">
        <f>ROUND(H981/100*K975,2)</f>
        <v>0.04</v>
      </c>
      <c r="K981" s="35"/>
    </row>
    <row r="982" spans="1:27" x14ac:dyDescent="0.25">
      <c r="D982" s="36" t="s">
        <v>1031</v>
      </c>
      <c r="E982" s="35"/>
      <c r="H982" s="35"/>
      <c r="K982" s="37">
        <f>SUM(J972:J981)</f>
        <v>8.61</v>
      </c>
    </row>
    <row r="983" spans="1:27" x14ac:dyDescent="0.25">
      <c r="D983" s="36" t="s">
        <v>1032</v>
      </c>
      <c r="E983" s="35"/>
      <c r="H983" s="35">
        <v>3</v>
      </c>
      <c r="I983" t="s">
        <v>1030</v>
      </c>
      <c r="K983" s="33">
        <f>ROUND(H983/100*K982,2)</f>
        <v>0.26</v>
      </c>
    </row>
    <row r="984" spans="1:27" x14ac:dyDescent="0.25">
      <c r="D984" s="36" t="s">
        <v>1033</v>
      </c>
      <c r="E984" s="35"/>
      <c r="H984" s="35"/>
      <c r="K984" s="37">
        <f>SUM(K982:K983)</f>
        <v>8.8699999999999992</v>
      </c>
    </row>
    <row r="986" spans="1:27" ht="45" customHeight="1" x14ac:dyDescent="0.25">
      <c r="A986" s="27" t="s">
        <v>1414</v>
      </c>
      <c r="B986" s="27" t="s">
        <v>389</v>
      </c>
      <c r="C986" s="28" t="s">
        <v>17</v>
      </c>
      <c r="D986" s="7" t="s">
        <v>390</v>
      </c>
      <c r="E986" s="6"/>
      <c r="F986" s="6"/>
      <c r="G986" s="28"/>
      <c r="H986" s="30" t="s">
        <v>1015</v>
      </c>
      <c r="I986" s="5">
        <v>1</v>
      </c>
      <c r="J986" s="4"/>
      <c r="K986" s="31">
        <f>ROUND(K999,2)</f>
        <v>8.4600000000000009</v>
      </c>
      <c r="L986" s="29" t="s">
        <v>1415</v>
      </c>
      <c r="M986" s="28"/>
      <c r="N986" s="28"/>
      <c r="O986" s="28"/>
      <c r="P986" s="28"/>
      <c r="Q986" s="28"/>
      <c r="R986" s="28"/>
      <c r="S986" s="28"/>
      <c r="T986" s="28"/>
      <c r="U986" s="28"/>
      <c r="V986" s="28"/>
      <c r="W986" s="28"/>
      <c r="X986" s="28"/>
      <c r="Y986" s="28"/>
      <c r="Z986" s="28"/>
      <c r="AA986" s="28"/>
    </row>
    <row r="987" spans="1:27" x14ac:dyDescent="0.25">
      <c r="B987" s="23" t="s">
        <v>1017</v>
      </c>
    </row>
    <row r="988" spans="1:27" x14ac:dyDescent="0.25">
      <c r="B988" t="s">
        <v>1018</v>
      </c>
      <c r="C988" t="s">
        <v>1019</v>
      </c>
      <c r="D988" t="s">
        <v>1020</v>
      </c>
      <c r="E988" s="32">
        <v>3.5200000000000002E-2</v>
      </c>
      <c r="F988" t="s">
        <v>1021</v>
      </c>
      <c r="G988" t="s">
        <v>1022</v>
      </c>
      <c r="H988" s="33">
        <v>19.95</v>
      </c>
      <c r="I988" t="s">
        <v>1023</v>
      </c>
      <c r="J988" s="34">
        <f>ROUND(E988/I986* H988,2)</f>
        <v>0.7</v>
      </c>
      <c r="K988" s="35"/>
    </row>
    <row r="989" spans="1:27" x14ac:dyDescent="0.25">
      <c r="B989" t="s">
        <v>1044</v>
      </c>
      <c r="C989" t="s">
        <v>1019</v>
      </c>
      <c r="D989" t="s">
        <v>1045</v>
      </c>
      <c r="E989" s="32">
        <v>3.5200000000000002E-2</v>
      </c>
      <c r="F989" t="s">
        <v>1021</v>
      </c>
      <c r="G989" t="s">
        <v>1022</v>
      </c>
      <c r="H989" s="33">
        <v>25.19</v>
      </c>
      <c r="I989" t="s">
        <v>1023</v>
      </c>
      <c r="J989" s="34">
        <f>ROUND(E989/I986* H989,2)</f>
        <v>0.89</v>
      </c>
      <c r="K989" s="35"/>
    </row>
    <row r="990" spans="1:27" x14ac:dyDescent="0.25">
      <c r="D990" s="36" t="s">
        <v>1024</v>
      </c>
      <c r="E990" s="35"/>
      <c r="H990" s="35"/>
      <c r="K990" s="33">
        <f>SUM(J988:J989)</f>
        <v>1.5899999999999999</v>
      </c>
    </row>
    <row r="991" spans="1:27" x14ac:dyDescent="0.25">
      <c r="B991" s="23" t="s">
        <v>1038</v>
      </c>
      <c r="E991" s="35"/>
      <c r="H991" s="35"/>
      <c r="K991" s="35"/>
    </row>
    <row r="992" spans="1:27" x14ac:dyDescent="0.25">
      <c r="B992" t="s">
        <v>1410</v>
      </c>
      <c r="C992" t="s">
        <v>27</v>
      </c>
      <c r="D992" t="s">
        <v>1411</v>
      </c>
      <c r="E992" s="32">
        <v>3</v>
      </c>
      <c r="G992" t="s">
        <v>1022</v>
      </c>
      <c r="H992" s="33">
        <v>0.31</v>
      </c>
      <c r="I992" t="s">
        <v>1023</v>
      </c>
      <c r="J992" s="34">
        <f>ROUND(E992* H992,2)</f>
        <v>0.93</v>
      </c>
      <c r="K992" s="35"/>
    </row>
    <row r="993" spans="1:27" x14ac:dyDescent="0.25">
      <c r="B993" t="s">
        <v>1416</v>
      </c>
      <c r="C993" t="s">
        <v>17</v>
      </c>
      <c r="D993" t="s">
        <v>1417</v>
      </c>
      <c r="E993" s="32">
        <v>1.05</v>
      </c>
      <c r="G993" t="s">
        <v>1022</v>
      </c>
      <c r="H993" s="33">
        <v>5.4</v>
      </c>
      <c r="I993" t="s">
        <v>1023</v>
      </c>
      <c r="J993" s="34">
        <f>ROUND(E993* H993,2)</f>
        <v>5.67</v>
      </c>
      <c r="K993" s="35"/>
    </row>
    <row r="994" spans="1:27" x14ac:dyDescent="0.25">
      <c r="D994" s="36" t="s">
        <v>1041</v>
      </c>
      <c r="E994" s="35"/>
      <c r="H994" s="35"/>
      <c r="K994" s="33">
        <f>SUM(J992:J993)</f>
        <v>6.6</v>
      </c>
    </row>
    <row r="995" spans="1:27" x14ac:dyDescent="0.25">
      <c r="E995" s="35"/>
      <c r="H995" s="35"/>
      <c r="K995" s="35"/>
    </row>
    <row r="996" spans="1:27" x14ac:dyDescent="0.25">
      <c r="D996" s="36" t="s">
        <v>1029</v>
      </c>
      <c r="E996" s="35"/>
      <c r="H996" s="35">
        <v>1.5</v>
      </c>
      <c r="I996" t="s">
        <v>1030</v>
      </c>
      <c r="J996">
        <f>ROUND(H996/100*K990,2)</f>
        <v>0.02</v>
      </c>
      <c r="K996" s="35"/>
    </row>
    <row r="997" spans="1:27" x14ac:dyDescent="0.25">
      <c r="D997" s="36" t="s">
        <v>1031</v>
      </c>
      <c r="E997" s="35"/>
      <c r="H997" s="35"/>
      <c r="K997" s="37">
        <f>SUM(J987:J996)</f>
        <v>8.2099999999999991</v>
      </c>
    </row>
    <row r="998" spans="1:27" x14ac:dyDescent="0.25">
      <c r="D998" s="36" t="s">
        <v>1032</v>
      </c>
      <c r="E998" s="35"/>
      <c r="H998" s="35">
        <v>3</v>
      </c>
      <c r="I998" t="s">
        <v>1030</v>
      </c>
      <c r="K998" s="33">
        <f>ROUND(H998/100*K997,2)</f>
        <v>0.25</v>
      </c>
    </row>
    <row r="999" spans="1:27" x14ac:dyDescent="0.25">
      <c r="D999" s="36" t="s">
        <v>1033</v>
      </c>
      <c r="E999" s="35"/>
      <c r="H999" s="35"/>
      <c r="K999" s="37">
        <f>SUM(K997:K998)</f>
        <v>8.4599999999999991</v>
      </c>
    </row>
    <row r="1001" spans="1:27" ht="45" customHeight="1" x14ac:dyDescent="0.25">
      <c r="A1001" s="27" t="s">
        <v>1418</v>
      </c>
      <c r="B1001" s="27" t="s">
        <v>331</v>
      </c>
      <c r="C1001" s="28" t="s">
        <v>17</v>
      </c>
      <c r="D1001" s="7" t="s">
        <v>332</v>
      </c>
      <c r="E1001" s="6"/>
      <c r="F1001" s="6"/>
      <c r="G1001" s="28"/>
      <c r="H1001" s="30" t="s">
        <v>1015</v>
      </c>
      <c r="I1001" s="5">
        <v>1</v>
      </c>
      <c r="J1001" s="4"/>
      <c r="K1001" s="31">
        <f>ROUND(K1014,2)</f>
        <v>10.09</v>
      </c>
      <c r="L1001" s="29" t="s">
        <v>1419</v>
      </c>
      <c r="M1001" s="28"/>
      <c r="N1001" s="28"/>
      <c r="O1001" s="28"/>
      <c r="P1001" s="28"/>
      <c r="Q1001" s="28"/>
      <c r="R1001" s="28"/>
      <c r="S1001" s="28"/>
      <c r="T1001" s="28"/>
      <c r="U1001" s="28"/>
      <c r="V1001" s="28"/>
      <c r="W1001" s="28"/>
      <c r="X1001" s="28"/>
      <c r="Y1001" s="28"/>
      <c r="Z1001" s="28"/>
      <c r="AA1001" s="28"/>
    </row>
    <row r="1002" spans="1:27" x14ac:dyDescent="0.25">
      <c r="B1002" s="23" t="s">
        <v>1017</v>
      </c>
    </row>
    <row r="1003" spans="1:27" x14ac:dyDescent="0.25">
      <c r="B1003" t="s">
        <v>1018</v>
      </c>
      <c r="C1003" t="s">
        <v>1019</v>
      </c>
      <c r="D1003" t="s">
        <v>1020</v>
      </c>
      <c r="E1003" s="32">
        <v>3.5200000000000002E-2</v>
      </c>
      <c r="F1003" t="s">
        <v>1021</v>
      </c>
      <c r="G1003" t="s">
        <v>1022</v>
      </c>
      <c r="H1003" s="33">
        <v>19.95</v>
      </c>
      <c r="I1003" t="s">
        <v>1023</v>
      </c>
      <c r="J1003" s="34">
        <f>ROUND(E1003/I1001* H1003,2)</f>
        <v>0.7</v>
      </c>
      <c r="K1003" s="35"/>
    </row>
    <row r="1004" spans="1:27" x14ac:dyDescent="0.25">
      <c r="B1004" t="s">
        <v>1044</v>
      </c>
      <c r="C1004" t="s">
        <v>1019</v>
      </c>
      <c r="D1004" t="s">
        <v>1045</v>
      </c>
      <c r="E1004" s="32">
        <v>7.0400000000000004E-2</v>
      </c>
      <c r="F1004" t="s">
        <v>1021</v>
      </c>
      <c r="G1004" t="s">
        <v>1022</v>
      </c>
      <c r="H1004" s="33">
        <v>25.19</v>
      </c>
      <c r="I1004" t="s">
        <v>1023</v>
      </c>
      <c r="J1004" s="34">
        <f>ROUND(E1004/I1001* H1004,2)</f>
        <v>1.77</v>
      </c>
      <c r="K1004" s="35"/>
    </row>
    <row r="1005" spans="1:27" x14ac:dyDescent="0.25">
      <c r="D1005" s="36" t="s">
        <v>1024</v>
      </c>
      <c r="E1005" s="35"/>
      <c r="H1005" s="35"/>
      <c r="K1005" s="33">
        <f>SUM(J1003:J1004)</f>
        <v>2.4699999999999998</v>
      </c>
    </row>
    <row r="1006" spans="1:27" x14ac:dyDescent="0.25">
      <c r="B1006" s="23" t="s">
        <v>1038</v>
      </c>
      <c r="E1006" s="35"/>
      <c r="H1006" s="35"/>
      <c r="K1006" s="35"/>
    </row>
    <row r="1007" spans="1:27" x14ac:dyDescent="0.25">
      <c r="B1007" t="s">
        <v>1420</v>
      </c>
      <c r="C1007" t="s">
        <v>17</v>
      </c>
      <c r="D1007" t="s">
        <v>1421</v>
      </c>
      <c r="E1007" s="32">
        <v>1.05</v>
      </c>
      <c r="G1007" t="s">
        <v>1022</v>
      </c>
      <c r="H1007" s="33">
        <v>6.06</v>
      </c>
      <c r="I1007" t="s">
        <v>1023</v>
      </c>
      <c r="J1007" s="34">
        <f>ROUND(E1007* H1007,2)</f>
        <v>6.36</v>
      </c>
      <c r="K1007" s="35"/>
    </row>
    <row r="1008" spans="1:27" x14ac:dyDescent="0.25">
      <c r="B1008" t="s">
        <v>1410</v>
      </c>
      <c r="C1008" t="s">
        <v>27</v>
      </c>
      <c r="D1008" t="s">
        <v>1411</v>
      </c>
      <c r="E1008" s="32">
        <v>3</v>
      </c>
      <c r="G1008" t="s">
        <v>1022</v>
      </c>
      <c r="H1008" s="33">
        <v>0.31</v>
      </c>
      <c r="I1008" t="s">
        <v>1023</v>
      </c>
      <c r="J1008" s="34">
        <f>ROUND(E1008* H1008,2)</f>
        <v>0.93</v>
      </c>
      <c r="K1008" s="35"/>
    </row>
    <row r="1009" spans="1:27" x14ac:dyDescent="0.25">
      <c r="D1009" s="36" t="s">
        <v>1041</v>
      </c>
      <c r="E1009" s="35"/>
      <c r="H1009" s="35"/>
      <c r="K1009" s="33">
        <f>SUM(J1007:J1008)</f>
        <v>7.29</v>
      </c>
    </row>
    <row r="1010" spans="1:27" x14ac:dyDescent="0.25">
      <c r="E1010" s="35"/>
      <c r="H1010" s="35"/>
      <c r="K1010" s="35"/>
    </row>
    <row r="1011" spans="1:27" x14ac:dyDescent="0.25">
      <c r="D1011" s="36" t="s">
        <v>1029</v>
      </c>
      <c r="E1011" s="35"/>
      <c r="H1011" s="35">
        <v>1.5</v>
      </c>
      <c r="I1011" t="s">
        <v>1030</v>
      </c>
      <c r="J1011">
        <f>ROUND(H1011/100*K1005,2)</f>
        <v>0.04</v>
      </c>
      <c r="K1011" s="35"/>
    </row>
    <row r="1012" spans="1:27" x14ac:dyDescent="0.25">
      <c r="D1012" s="36" t="s">
        <v>1031</v>
      </c>
      <c r="E1012" s="35"/>
      <c r="H1012" s="35"/>
      <c r="K1012" s="37">
        <f>SUM(J1002:J1011)</f>
        <v>9.7999999999999989</v>
      </c>
    </row>
    <row r="1013" spans="1:27" x14ac:dyDescent="0.25">
      <c r="D1013" s="36" t="s">
        <v>1032</v>
      </c>
      <c r="E1013" s="35"/>
      <c r="H1013" s="35">
        <v>3</v>
      </c>
      <c r="I1013" t="s">
        <v>1030</v>
      </c>
      <c r="K1013" s="33">
        <f>ROUND(H1013/100*K1012,2)</f>
        <v>0.28999999999999998</v>
      </c>
    </row>
    <row r="1014" spans="1:27" x14ac:dyDescent="0.25">
      <c r="D1014" s="36" t="s">
        <v>1033</v>
      </c>
      <c r="E1014" s="35"/>
      <c r="H1014" s="35"/>
      <c r="K1014" s="37">
        <f>SUM(K1012:K1013)</f>
        <v>10.089999999999998</v>
      </c>
    </row>
    <row r="1016" spans="1:27" ht="45" customHeight="1" x14ac:dyDescent="0.25">
      <c r="A1016" s="27" t="s">
        <v>1422</v>
      </c>
      <c r="B1016" s="27" t="s">
        <v>901</v>
      </c>
      <c r="C1016" s="28" t="s">
        <v>17</v>
      </c>
      <c r="D1016" s="7" t="s">
        <v>902</v>
      </c>
      <c r="E1016" s="6"/>
      <c r="F1016" s="6"/>
      <c r="G1016" s="28"/>
      <c r="H1016" s="30" t="s">
        <v>1015</v>
      </c>
      <c r="I1016" s="5">
        <v>1</v>
      </c>
      <c r="J1016" s="4"/>
      <c r="K1016" s="31">
        <f>ROUND(K1028,2)</f>
        <v>43.87</v>
      </c>
      <c r="L1016" s="29" t="s">
        <v>1423</v>
      </c>
      <c r="M1016" s="28"/>
      <c r="N1016" s="28"/>
      <c r="O1016" s="28"/>
      <c r="P1016" s="28"/>
      <c r="Q1016" s="28"/>
      <c r="R1016" s="28"/>
      <c r="S1016" s="28"/>
      <c r="T1016" s="28"/>
      <c r="U1016" s="28"/>
      <c r="V1016" s="28"/>
      <c r="W1016" s="28"/>
      <c r="X1016" s="28"/>
      <c r="Y1016" s="28"/>
      <c r="Z1016" s="28"/>
      <c r="AA1016" s="28"/>
    </row>
    <row r="1017" spans="1:27" x14ac:dyDescent="0.25">
      <c r="B1017" s="23" t="s">
        <v>1017</v>
      </c>
    </row>
    <row r="1018" spans="1:27" x14ac:dyDescent="0.25">
      <c r="B1018" t="s">
        <v>1242</v>
      </c>
      <c r="C1018" t="s">
        <v>1019</v>
      </c>
      <c r="D1018" t="s">
        <v>1243</v>
      </c>
      <c r="E1018" s="32">
        <v>0.1759</v>
      </c>
      <c r="F1018" t="s">
        <v>1021</v>
      </c>
      <c r="G1018" t="s">
        <v>1022</v>
      </c>
      <c r="H1018" s="33">
        <v>22.21</v>
      </c>
      <c r="I1018" t="s">
        <v>1023</v>
      </c>
      <c r="J1018" s="34">
        <f>ROUND(E1018/I1016* H1018,2)</f>
        <v>3.91</v>
      </c>
      <c r="K1018" s="35"/>
    </row>
    <row r="1019" spans="1:27" x14ac:dyDescent="0.25">
      <c r="B1019" t="s">
        <v>1244</v>
      </c>
      <c r="C1019" t="s">
        <v>1019</v>
      </c>
      <c r="D1019" t="s">
        <v>1245</v>
      </c>
      <c r="E1019" s="32">
        <v>0.1759</v>
      </c>
      <c r="F1019" t="s">
        <v>1021</v>
      </c>
      <c r="G1019" t="s">
        <v>1022</v>
      </c>
      <c r="H1019" s="33">
        <v>26.04</v>
      </c>
      <c r="I1019" t="s">
        <v>1023</v>
      </c>
      <c r="J1019" s="34">
        <f>ROUND(E1019/I1016* H1019,2)</f>
        <v>4.58</v>
      </c>
      <c r="K1019" s="35"/>
    </row>
    <row r="1020" spans="1:27" x14ac:dyDescent="0.25">
      <c r="D1020" s="36" t="s">
        <v>1024</v>
      </c>
      <c r="E1020" s="35"/>
      <c r="H1020" s="35"/>
      <c r="K1020" s="33">
        <f>SUM(J1018:J1019)</f>
        <v>8.49</v>
      </c>
    </row>
    <row r="1021" spans="1:27" x14ac:dyDescent="0.25">
      <c r="B1021" s="23" t="s">
        <v>1038</v>
      </c>
      <c r="E1021" s="35"/>
      <c r="H1021" s="35"/>
      <c r="K1021" s="35"/>
    </row>
    <row r="1022" spans="1:27" x14ac:dyDescent="0.25">
      <c r="B1022" t="s">
        <v>1424</v>
      </c>
      <c r="C1022" t="s">
        <v>17</v>
      </c>
      <c r="D1022" t="s">
        <v>1423</v>
      </c>
      <c r="E1022" s="32">
        <v>1.05</v>
      </c>
      <c r="G1022" t="s">
        <v>1022</v>
      </c>
      <c r="H1022" s="33">
        <v>32.35</v>
      </c>
      <c r="I1022" t="s">
        <v>1023</v>
      </c>
      <c r="J1022" s="34">
        <f>ROUND(E1022* H1022,2)</f>
        <v>33.97</v>
      </c>
      <c r="K1022" s="35"/>
    </row>
    <row r="1023" spans="1:27" x14ac:dyDescent="0.25">
      <c r="D1023" s="36" t="s">
        <v>1041</v>
      </c>
      <c r="E1023" s="35"/>
      <c r="H1023" s="35"/>
      <c r="K1023" s="33">
        <f>SUM(J1022:J1022)</f>
        <v>33.97</v>
      </c>
    </row>
    <row r="1024" spans="1:27" x14ac:dyDescent="0.25">
      <c r="E1024" s="35"/>
      <c r="H1024" s="35"/>
      <c r="K1024" s="35"/>
    </row>
    <row r="1025" spans="1:27" x14ac:dyDescent="0.25">
      <c r="D1025" s="36" t="s">
        <v>1029</v>
      </c>
      <c r="E1025" s="35"/>
      <c r="H1025" s="35">
        <v>1.5</v>
      </c>
      <c r="I1025" t="s">
        <v>1030</v>
      </c>
      <c r="J1025">
        <f>ROUND(H1025/100*K1020,2)</f>
        <v>0.13</v>
      </c>
      <c r="K1025" s="35"/>
    </row>
    <row r="1026" spans="1:27" x14ac:dyDescent="0.25">
      <c r="D1026" s="36" t="s">
        <v>1031</v>
      </c>
      <c r="E1026" s="35"/>
      <c r="H1026" s="35"/>
      <c r="K1026" s="37">
        <f>SUM(J1017:J1025)</f>
        <v>42.59</v>
      </c>
    </row>
    <row r="1027" spans="1:27" x14ac:dyDescent="0.25">
      <c r="D1027" s="36" t="s">
        <v>1032</v>
      </c>
      <c r="E1027" s="35"/>
      <c r="H1027" s="35">
        <v>3</v>
      </c>
      <c r="I1027" t="s">
        <v>1030</v>
      </c>
      <c r="K1027" s="33">
        <f>ROUND(H1027/100*K1026,2)</f>
        <v>1.28</v>
      </c>
    </row>
    <row r="1028" spans="1:27" x14ac:dyDescent="0.25">
      <c r="D1028" s="36" t="s">
        <v>1033</v>
      </c>
      <c r="E1028" s="35"/>
      <c r="H1028" s="35"/>
      <c r="K1028" s="37">
        <f>SUM(K1026:K1027)</f>
        <v>43.870000000000005</v>
      </c>
    </row>
    <row r="1030" spans="1:27" ht="45" customHeight="1" x14ac:dyDescent="0.25">
      <c r="A1030" s="27" t="s">
        <v>1425</v>
      </c>
      <c r="B1030" s="27" t="s">
        <v>903</v>
      </c>
      <c r="C1030" s="28" t="s">
        <v>17</v>
      </c>
      <c r="D1030" s="7" t="s">
        <v>904</v>
      </c>
      <c r="E1030" s="6"/>
      <c r="F1030" s="6"/>
      <c r="G1030" s="28"/>
      <c r="H1030" s="30" t="s">
        <v>1015</v>
      </c>
      <c r="I1030" s="5">
        <v>1</v>
      </c>
      <c r="J1030" s="4"/>
      <c r="K1030" s="31">
        <f>ROUND(K1042,2)</f>
        <v>54.82</v>
      </c>
      <c r="L1030" s="29" t="s">
        <v>1426</v>
      </c>
      <c r="M1030" s="28"/>
      <c r="N1030" s="28"/>
      <c r="O1030" s="28"/>
      <c r="P1030" s="28"/>
      <c r="Q1030" s="28"/>
      <c r="R1030" s="28"/>
      <c r="S1030" s="28"/>
      <c r="T1030" s="28"/>
      <c r="U1030" s="28"/>
      <c r="V1030" s="28"/>
      <c r="W1030" s="28"/>
      <c r="X1030" s="28"/>
      <c r="Y1030" s="28"/>
      <c r="Z1030" s="28"/>
      <c r="AA1030" s="28"/>
    </row>
    <row r="1031" spans="1:27" x14ac:dyDescent="0.25">
      <c r="B1031" s="23" t="s">
        <v>1017</v>
      </c>
    </row>
    <row r="1032" spans="1:27" x14ac:dyDescent="0.25">
      <c r="B1032" t="s">
        <v>1244</v>
      </c>
      <c r="C1032" t="s">
        <v>1019</v>
      </c>
      <c r="D1032" t="s">
        <v>1245</v>
      </c>
      <c r="E1032" s="32">
        <v>0.1759</v>
      </c>
      <c r="F1032" t="s">
        <v>1021</v>
      </c>
      <c r="G1032" t="s">
        <v>1022</v>
      </c>
      <c r="H1032" s="33">
        <v>26.04</v>
      </c>
      <c r="I1032" t="s">
        <v>1023</v>
      </c>
      <c r="J1032" s="34">
        <f>ROUND(E1032/I1030* H1032,2)</f>
        <v>4.58</v>
      </c>
      <c r="K1032" s="35"/>
    </row>
    <row r="1033" spans="1:27" x14ac:dyDescent="0.25">
      <c r="B1033" t="s">
        <v>1242</v>
      </c>
      <c r="C1033" t="s">
        <v>1019</v>
      </c>
      <c r="D1033" t="s">
        <v>1243</v>
      </c>
      <c r="E1033" s="32">
        <v>0.1759</v>
      </c>
      <c r="F1033" t="s">
        <v>1021</v>
      </c>
      <c r="G1033" t="s">
        <v>1022</v>
      </c>
      <c r="H1033" s="33">
        <v>22.21</v>
      </c>
      <c r="I1033" t="s">
        <v>1023</v>
      </c>
      <c r="J1033" s="34">
        <f>ROUND(E1033/I1030* H1033,2)</f>
        <v>3.91</v>
      </c>
      <c r="K1033" s="35"/>
    </row>
    <row r="1034" spans="1:27" x14ac:dyDescent="0.25">
      <c r="D1034" s="36" t="s">
        <v>1024</v>
      </c>
      <c r="E1034" s="35"/>
      <c r="H1034" s="35"/>
      <c r="K1034" s="33">
        <f>SUM(J1032:J1033)</f>
        <v>8.49</v>
      </c>
    </row>
    <row r="1035" spans="1:27" x14ac:dyDescent="0.25">
      <c r="B1035" s="23" t="s">
        <v>1038</v>
      </c>
      <c r="E1035" s="35"/>
      <c r="H1035" s="35"/>
      <c r="K1035" s="35"/>
    </row>
    <row r="1036" spans="1:27" x14ac:dyDescent="0.25">
      <c r="B1036" t="s">
        <v>1427</v>
      </c>
      <c r="C1036" t="s">
        <v>17</v>
      </c>
      <c r="D1036" t="s">
        <v>1426</v>
      </c>
      <c r="E1036" s="32">
        <v>1.05</v>
      </c>
      <c r="G1036" t="s">
        <v>1022</v>
      </c>
      <c r="H1036" s="33">
        <v>42.48</v>
      </c>
      <c r="I1036" t="s">
        <v>1023</v>
      </c>
      <c r="J1036" s="34">
        <f>ROUND(E1036* H1036,2)</f>
        <v>44.6</v>
      </c>
      <c r="K1036" s="35"/>
    </row>
    <row r="1037" spans="1:27" x14ac:dyDescent="0.25">
      <c r="D1037" s="36" t="s">
        <v>1041</v>
      </c>
      <c r="E1037" s="35"/>
      <c r="H1037" s="35"/>
      <c r="K1037" s="33">
        <f>SUM(J1036:J1036)</f>
        <v>44.6</v>
      </c>
    </row>
    <row r="1038" spans="1:27" x14ac:dyDescent="0.25">
      <c r="E1038" s="35"/>
      <c r="H1038" s="35"/>
      <c r="K1038" s="35"/>
    </row>
    <row r="1039" spans="1:27" x14ac:dyDescent="0.25">
      <c r="D1039" s="36" t="s">
        <v>1029</v>
      </c>
      <c r="E1039" s="35"/>
      <c r="H1039" s="35">
        <v>1.5</v>
      </c>
      <c r="I1039" t="s">
        <v>1030</v>
      </c>
      <c r="J1039">
        <f>ROUND(H1039/100*K1034,2)</f>
        <v>0.13</v>
      </c>
      <c r="K1039" s="35"/>
    </row>
    <row r="1040" spans="1:27" x14ac:dyDescent="0.25">
      <c r="D1040" s="36" t="s">
        <v>1031</v>
      </c>
      <c r="E1040" s="35"/>
      <c r="H1040" s="35"/>
      <c r="K1040" s="37">
        <f>SUM(J1031:J1039)</f>
        <v>53.220000000000006</v>
      </c>
    </row>
    <row r="1041" spans="1:27" x14ac:dyDescent="0.25">
      <c r="D1041" s="36" t="s">
        <v>1032</v>
      </c>
      <c r="E1041" s="35"/>
      <c r="H1041" s="35">
        <v>3</v>
      </c>
      <c r="I1041" t="s">
        <v>1030</v>
      </c>
      <c r="K1041" s="33">
        <f>ROUND(H1041/100*K1040,2)</f>
        <v>1.6</v>
      </c>
    </row>
    <row r="1042" spans="1:27" x14ac:dyDescent="0.25">
      <c r="D1042" s="36" t="s">
        <v>1033</v>
      </c>
      <c r="E1042" s="35"/>
      <c r="H1042" s="35"/>
      <c r="K1042" s="37">
        <f>SUM(K1040:K1041)</f>
        <v>54.820000000000007</v>
      </c>
    </row>
    <row r="1044" spans="1:27" ht="45" customHeight="1" x14ac:dyDescent="0.25">
      <c r="A1044" s="27" t="s">
        <v>1428</v>
      </c>
      <c r="B1044" s="27" t="s">
        <v>968</v>
      </c>
      <c r="C1044" s="28" t="s">
        <v>136</v>
      </c>
      <c r="D1044" s="7" t="s">
        <v>969</v>
      </c>
      <c r="E1044" s="6"/>
      <c r="F1044" s="6"/>
      <c r="G1044" s="28"/>
      <c r="H1044" s="30" t="s">
        <v>1015</v>
      </c>
      <c r="I1044" s="5">
        <v>1</v>
      </c>
      <c r="J1044" s="4"/>
      <c r="K1044" s="31">
        <v>4527.45</v>
      </c>
      <c r="L1044" s="29" t="s">
        <v>1429</v>
      </c>
      <c r="M1044" s="28"/>
      <c r="N1044" s="28"/>
      <c r="O1044" s="28"/>
      <c r="P1044" s="28"/>
      <c r="Q1044" s="28"/>
      <c r="R1044" s="28"/>
      <c r="S1044" s="28"/>
      <c r="T1044" s="28"/>
      <c r="U1044" s="28"/>
      <c r="V1044" s="28"/>
      <c r="W1044" s="28"/>
      <c r="X1044" s="28"/>
      <c r="Y1044" s="28"/>
      <c r="Z1044" s="28"/>
      <c r="AA1044" s="28"/>
    </row>
    <row r="1045" spans="1:27" ht="45" customHeight="1" x14ac:dyDescent="0.25">
      <c r="A1045" s="27" t="s">
        <v>1430</v>
      </c>
      <c r="B1045" s="27" t="s">
        <v>329</v>
      </c>
      <c r="C1045" s="28" t="s">
        <v>17</v>
      </c>
      <c r="D1045" s="7" t="s">
        <v>330</v>
      </c>
      <c r="E1045" s="6"/>
      <c r="F1045" s="6"/>
      <c r="G1045" s="28"/>
      <c r="H1045" s="30" t="s">
        <v>1015</v>
      </c>
      <c r="I1045" s="5">
        <v>1</v>
      </c>
      <c r="J1045" s="4"/>
      <c r="K1045" s="31">
        <f>ROUND(K1056,2)</f>
        <v>4.45</v>
      </c>
      <c r="L1045" s="29" t="s">
        <v>1431</v>
      </c>
      <c r="M1045" s="28"/>
      <c r="N1045" s="28"/>
      <c r="O1045" s="28"/>
      <c r="P1045" s="28"/>
      <c r="Q1045" s="28"/>
      <c r="R1045" s="28"/>
      <c r="S1045" s="28"/>
      <c r="T1045" s="28"/>
      <c r="U1045" s="28"/>
      <c r="V1045" s="28"/>
      <c r="W1045" s="28"/>
      <c r="X1045" s="28"/>
      <c r="Y1045" s="28"/>
      <c r="Z1045" s="28"/>
      <c r="AA1045" s="28"/>
    </row>
    <row r="1046" spans="1:27" x14ac:dyDescent="0.25">
      <c r="B1046" s="23" t="s">
        <v>1017</v>
      </c>
    </row>
    <row r="1047" spans="1:27" x14ac:dyDescent="0.25">
      <c r="B1047" t="s">
        <v>1260</v>
      </c>
      <c r="C1047" t="s">
        <v>1019</v>
      </c>
      <c r="D1047" t="s">
        <v>1261</v>
      </c>
      <c r="E1047" s="32">
        <v>0.1055</v>
      </c>
      <c r="F1047" t="s">
        <v>1021</v>
      </c>
      <c r="G1047" t="s">
        <v>1022</v>
      </c>
      <c r="H1047" s="33">
        <v>25.19</v>
      </c>
      <c r="I1047" t="s">
        <v>1023</v>
      </c>
      <c r="J1047" s="34">
        <f>ROUND(E1047/I1045* H1047,2)</f>
        <v>2.66</v>
      </c>
      <c r="K1047" s="35"/>
    </row>
    <row r="1048" spans="1:27" x14ac:dyDescent="0.25">
      <c r="D1048" s="36" t="s">
        <v>1024</v>
      </c>
      <c r="E1048" s="35"/>
      <c r="H1048" s="35"/>
      <c r="K1048" s="33">
        <f>SUM(J1047:J1047)</f>
        <v>2.66</v>
      </c>
    </row>
    <row r="1049" spans="1:27" x14ac:dyDescent="0.25">
      <c r="B1049" s="23" t="s">
        <v>1038</v>
      </c>
      <c r="E1049" s="35"/>
      <c r="H1049" s="35"/>
      <c r="K1049" s="35"/>
    </row>
    <row r="1050" spans="1:27" x14ac:dyDescent="0.25">
      <c r="B1050" t="s">
        <v>1432</v>
      </c>
      <c r="C1050" t="s">
        <v>17</v>
      </c>
      <c r="D1050" t="s">
        <v>1433</v>
      </c>
      <c r="E1050" s="32">
        <v>1.08</v>
      </c>
      <c r="G1050" t="s">
        <v>1022</v>
      </c>
      <c r="H1050" s="33">
        <v>1.5</v>
      </c>
      <c r="I1050" t="s">
        <v>1023</v>
      </c>
      <c r="J1050" s="34">
        <f>ROUND(E1050* H1050,2)</f>
        <v>1.62</v>
      </c>
      <c r="K1050" s="35"/>
    </row>
    <row r="1051" spans="1:27" x14ac:dyDescent="0.25">
      <c r="D1051" s="36" t="s">
        <v>1041</v>
      </c>
      <c r="E1051" s="35"/>
      <c r="H1051" s="35"/>
      <c r="K1051" s="33">
        <f>SUM(J1050:J1050)</f>
        <v>1.62</v>
      </c>
    </row>
    <row r="1052" spans="1:27" x14ac:dyDescent="0.25">
      <c r="E1052" s="35"/>
      <c r="H1052" s="35"/>
      <c r="K1052" s="35"/>
    </row>
    <row r="1053" spans="1:27" x14ac:dyDescent="0.25">
      <c r="D1053" s="36" t="s">
        <v>1029</v>
      </c>
      <c r="E1053" s="35"/>
      <c r="H1053" s="35">
        <v>1.5</v>
      </c>
      <c r="I1053" t="s">
        <v>1030</v>
      </c>
      <c r="J1053">
        <f>ROUND(H1053/100*K1048,2)</f>
        <v>0.04</v>
      </c>
      <c r="K1053" s="35"/>
    </row>
    <row r="1054" spans="1:27" x14ac:dyDescent="0.25">
      <c r="D1054" s="36" t="s">
        <v>1031</v>
      </c>
      <c r="E1054" s="35"/>
      <c r="H1054" s="35"/>
      <c r="K1054" s="37">
        <f>SUM(J1046:J1053)</f>
        <v>4.32</v>
      </c>
    </row>
    <row r="1055" spans="1:27" x14ac:dyDescent="0.25">
      <c r="D1055" s="36" t="s">
        <v>1032</v>
      </c>
      <c r="E1055" s="35"/>
      <c r="H1055" s="35">
        <v>3</v>
      </c>
      <c r="I1055" t="s">
        <v>1030</v>
      </c>
      <c r="K1055" s="33">
        <f>ROUND(H1055/100*K1054,2)</f>
        <v>0.13</v>
      </c>
    </row>
    <row r="1056" spans="1:27" x14ac:dyDescent="0.25">
      <c r="D1056" s="36" t="s">
        <v>1033</v>
      </c>
      <c r="E1056" s="35"/>
      <c r="H1056" s="35"/>
      <c r="K1056" s="37">
        <f>SUM(K1054:K1055)</f>
        <v>4.45</v>
      </c>
    </row>
    <row r="1058" spans="1:27" ht="45" customHeight="1" x14ac:dyDescent="0.25">
      <c r="A1058" s="27" t="s">
        <v>1434</v>
      </c>
      <c r="B1058" s="27" t="s">
        <v>327</v>
      </c>
      <c r="C1058" s="28" t="s">
        <v>17</v>
      </c>
      <c r="D1058" s="7" t="s">
        <v>328</v>
      </c>
      <c r="E1058" s="6"/>
      <c r="F1058" s="6"/>
      <c r="G1058" s="28"/>
      <c r="H1058" s="30" t="s">
        <v>1015</v>
      </c>
      <c r="I1058" s="5">
        <v>1</v>
      </c>
      <c r="J1058" s="4"/>
      <c r="K1058" s="31">
        <f>ROUND(K1069,2)</f>
        <v>3.38</v>
      </c>
      <c r="L1058" s="29" t="s">
        <v>1435</v>
      </c>
      <c r="M1058" s="28"/>
      <c r="N1058" s="28"/>
      <c r="O1058" s="28"/>
      <c r="P1058" s="28"/>
      <c r="Q1058" s="28"/>
      <c r="R1058" s="28"/>
      <c r="S1058" s="28"/>
      <c r="T1058" s="28"/>
      <c r="U1058" s="28"/>
      <c r="V1058" s="28"/>
      <c r="W1058" s="28"/>
      <c r="X1058" s="28"/>
      <c r="Y1058" s="28"/>
      <c r="Z1058" s="28"/>
      <c r="AA1058" s="28"/>
    </row>
    <row r="1059" spans="1:27" x14ac:dyDescent="0.25">
      <c r="B1059" s="23" t="s">
        <v>1017</v>
      </c>
    </row>
    <row r="1060" spans="1:27" x14ac:dyDescent="0.25">
      <c r="B1060" t="s">
        <v>1260</v>
      </c>
      <c r="C1060" t="s">
        <v>1019</v>
      </c>
      <c r="D1060" t="s">
        <v>1261</v>
      </c>
      <c r="E1060" s="32">
        <v>9.6699999999999994E-2</v>
      </c>
      <c r="F1060" t="s">
        <v>1021</v>
      </c>
      <c r="G1060" t="s">
        <v>1022</v>
      </c>
      <c r="H1060" s="33">
        <v>25.19</v>
      </c>
      <c r="I1060" t="s">
        <v>1023</v>
      </c>
      <c r="J1060" s="34">
        <f>ROUND(E1060/I1058* H1060,2)</f>
        <v>2.44</v>
      </c>
      <c r="K1060" s="35"/>
    </row>
    <row r="1061" spans="1:27" x14ac:dyDescent="0.25">
      <c r="D1061" s="36" t="s">
        <v>1024</v>
      </c>
      <c r="E1061" s="35"/>
      <c r="H1061" s="35"/>
      <c r="K1061" s="33">
        <f>SUM(J1060:J1060)</f>
        <v>2.44</v>
      </c>
    </row>
    <row r="1062" spans="1:27" x14ac:dyDescent="0.25">
      <c r="B1062" s="23" t="s">
        <v>1038</v>
      </c>
      <c r="E1062" s="35"/>
      <c r="H1062" s="35"/>
      <c r="K1062" s="35"/>
    </row>
    <row r="1063" spans="1:27" x14ac:dyDescent="0.25">
      <c r="B1063" t="s">
        <v>1436</v>
      </c>
      <c r="C1063" t="s">
        <v>17</v>
      </c>
      <c r="D1063" t="s">
        <v>1437</v>
      </c>
      <c r="E1063" s="32">
        <v>1.08</v>
      </c>
      <c r="G1063" t="s">
        <v>1022</v>
      </c>
      <c r="H1063" s="33">
        <v>0.74</v>
      </c>
      <c r="I1063" t="s">
        <v>1023</v>
      </c>
      <c r="J1063" s="34">
        <f>ROUND(E1063* H1063,2)</f>
        <v>0.8</v>
      </c>
      <c r="K1063" s="35"/>
    </row>
    <row r="1064" spans="1:27" x14ac:dyDescent="0.25">
      <c r="D1064" s="36" t="s">
        <v>1041</v>
      </c>
      <c r="E1064" s="35"/>
      <c r="H1064" s="35"/>
      <c r="K1064" s="33">
        <f>SUM(J1063:J1063)</f>
        <v>0.8</v>
      </c>
    </row>
    <row r="1065" spans="1:27" x14ac:dyDescent="0.25">
      <c r="E1065" s="35"/>
      <c r="H1065" s="35"/>
      <c r="K1065" s="35"/>
    </row>
    <row r="1066" spans="1:27" x14ac:dyDescent="0.25">
      <c r="D1066" s="36" t="s">
        <v>1029</v>
      </c>
      <c r="E1066" s="35"/>
      <c r="H1066" s="35">
        <v>1.5</v>
      </c>
      <c r="I1066" t="s">
        <v>1030</v>
      </c>
      <c r="J1066">
        <f>ROUND(H1066/100*K1061,2)</f>
        <v>0.04</v>
      </c>
      <c r="K1066" s="35"/>
    </row>
    <row r="1067" spans="1:27" x14ac:dyDescent="0.25">
      <c r="D1067" s="36" t="s">
        <v>1031</v>
      </c>
      <c r="E1067" s="35"/>
      <c r="H1067" s="35"/>
      <c r="K1067" s="37">
        <f>SUM(J1059:J1066)</f>
        <v>3.2800000000000002</v>
      </c>
    </row>
    <row r="1068" spans="1:27" x14ac:dyDescent="0.25">
      <c r="D1068" s="36" t="s">
        <v>1032</v>
      </c>
      <c r="E1068" s="35"/>
      <c r="H1068" s="35">
        <v>3</v>
      </c>
      <c r="I1068" t="s">
        <v>1030</v>
      </c>
      <c r="K1068" s="33">
        <f>ROUND(H1068/100*K1067,2)</f>
        <v>0.1</v>
      </c>
    </row>
    <row r="1069" spans="1:27" x14ac:dyDescent="0.25">
      <c r="D1069" s="36" t="s">
        <v>1033</v>
      </c>
      <c r="E1069" s="35"/>
      <c r="H1069" s="35"/>
      <c r="K1069" s="37">
        <f>SUM(K1067:K1068)</f>
        <v>3.3800000000000003</v>
      </c>
    </row>
    <row r="1071" spans="1:27" ht="45" customHeight="1" x14ac:dyDescent="0.25">
      <c r="A1071" s="27" t="s">
        <v>1438</v>
      </c>
      <c r="B1071" s="27" t="s">
        <v>233</v>
      </c>
      <c r="C1071" s="28" t="s">
        <v>119</v>
      </c>
      <c r="D1071" s="7" t="s">
        <v>234</v>
      </c>
      <c r="E1071" s="6"/>
      <c r="F1071" s="6"/>
      <c r="G1071" s="28"/>
      <c r="H1071" s="30" t="s">
        <v>1015</v>
      </c>
      <c r="I1071" s="5">
        <v>1</v>
      </c>
      <c r="J1071" s="4"/>
      <c r="K1071" s="31">
        <f>ROUND(K1083,2)</f>
        <v>9.6999999999999993</v>
      </c>
      <c r="L1071" s="29" t="s">
        <v>1439</v>
      </c>
      <c r="M1071" s="28"/>
      <c r="N1071" s="28"/>
      <c r="O1071" s="28"/>
      <c r="P1071" s="28"/>
      <c r="Q1071" s="28"/>
      <c r="R1071" s="28"/>
      <c r="S1071" s="28"/>
      <c r="T1071" s="28"/>
      <c r="U1071" s="28"/>
      <c r="V1071" s="28"/>
      <c r="W1071" s="28"/>
      <c r="X1071" s="28"/>
      <c r="Y1071" s="28"/>
      <c r="Z1071" s="28"/>
      <c r="AA1071" s="28"/>
    </row>
    <row r="1072" spans="1:27" x14ac:dyDescent="0.25">
      <c r="B1072" s="23" t="s">
        <v>1017</v>
      </c>
    </row>
    <row r="1073" spans="1:27" x14ac:dyDescent="0.25">
      <c r="B1073" t="s">
        <v>1260</v>
      </c>
      <c r="C1073" t="s">
        <v>1019</v>
      </c>
      <c r="D1073" t="s">
        <v>1261</v>
      </c>
      <c r="E1073" s="32">
        <v>0.13189999999999999</v>
      </c>
      <c r="F1073" t="s">
        <v>1021</v>
      </c>
      <c r="G1073" t="s">
        <v>1022</v>
      </c>
      <c r="H1073" s="33">
        <v>25.19</v>
      </c>
      <c r="I1073" t="s">
        <v>1023</v>
      </c>
      <c r="J1073" s="34">
        <f>ROUND(E1073/I1071* H1073,2)</f>
        <v>3.32</v>
      </c>
      <c r="K1073" s="35"/>
    </row>
    <row r="1074" spans="1:27" x14ac:dyDescent="0.25">
      <c r="D1074" s="36" t="s">
        <v>1024</v>
      </c>
      <c r="E1074" s="35"/>
      <c r="H1074" s="35"/>
      <c r="K1074" s="33">
        <f>SUM(J1073:J1073)</f>
        <v>3.32</v>
      </c>
    </row>
    <row r="1075" spans="1:27" x14ac:dyDescent="0.25">
      <c r="B1075" s="23" t="s">
        <v>1038</v>
      </c>
      <c r="E1075" s="35"/>
      <c r="H1075" s="35"/>
      <c r="K1075" s="35"/>
    </row>
    <row r="1076" spans="1:27" x14ac:dyDescent="0.25">
      <c r="B1076" t="s">
        <v>1440</v>
      </c>
      <c r="C1076" t="s">
        <v>1286</v>
      </c>
      <c r="D1076" t="s">
        <v>1441</v>
      </c>
      <c r="E1076" s="32">
        <v>2.52E-2</v>
      </c>
      <c r="G1076" t="s">
        <v>1022</v>
      </c>
      <c r="H1076" s="33">
        <v>17.66</v>
      </c>
      <c r="I1076" t="s">
        <v>1023</v>
      </c>
      <c r="J1076" s="34">
        <f>ROUND(E1076* H1076,2)</f>
        <v>0.45</v>
      </c>
      <c r="K1076" s="35"/>
    </row>
    <row r="1077" spans="1:27" x14ac:dyDescent="0.25">
      <c r="B1077" t="s">
        <v>1442</v>
      </c>
      <c r="C1077" t="s">
        <v>1286</v>
      </c>
      <c r="D1077" t="s">
        <v>1443</v>
      </c>
      <c r="E1077" s="32">
        <v>0.66149999999999998</v>
      </c>
      <c r="G1077" t="s">
        <v>1022</v>
      </c>
      <c r="H1077" s="33">
        <v>8.4700000000000006</v>
      </c>
      <c r="I1077" t="s">
        <v>1023</v>
      </c>
      <c r="J1077" s="34">
        <f>ROUND(E1077* H1077,2)</f>
        <v>5.6</v>
      </c>
      <c r="K1077" s="35"/>
    </row>
    <row r="1078" spans="1:27" x14ac:dyDescent="0.25">
      <c r="D1078" s="36" t="s">
        <v>1041</v>
      </c>
      <c r="E1078" s="35"/>
      <c r="H1078" s="35"/>
      <c r="K1078" s="33">
        <f>SUM(J1076:J1077)</f>
        <v>6.05</v>
      </c>
    </row>
    <row r="1079" spans="1:27" x14ac:dyDescent="0.25">
      <c r="E1079" s="35"/>
      <c r="H1079" s="35"/>
      <c r="K1079" s="35"/>
    </row>
    <row r="1080" spans="1:27" x14ac:dyDescent="0.25">
      <c r="D1080" s="36" t="s">
        <v>1029</v>
      </c>
      <c r="E1080" s="35"/>
      <c r="H1080" s="35">
        <v>1.5</v>
      </c>
      <c r="I1080" t="s">
        <v>1030</v>
      </c>
      <c r="J1080">
        <f>ROUND(H1080/100*K1074,2)</f>
        <v>0.05</v>
      </c>
      <c r="K1080" s="35"/>
    </row>
    <row r="1081" spans="1:27" x14ac:dyDescent="0.25">
      <c r="D1081" s="36" t="s">
        <v>1031</v>
      </c>
      <c r="E1081" s="35"/>
      <c r="H1081" s="35"/>
      <c r="K1081" s="37">
        <f>SUM(J1072:J1080)</f>
        <v>9.42</v>
      </c>
    </row>
    <row r="1082" spans="1:27" x14ac:dyDescent="0.25">
      <c r="D1082" s="36" t="s">
        <v>1032</v>
      </c>
      <c r="E1082" s="35"/>
      <c r="H1082" s="35">
        <v>3</v>
      </c>
      <c r="I1082" t="s">
        <v>1030</v>
      </c>
      <c r="K1082" s="33">
        <f>ROUND(H1082/100*K1081,2)</f>
        <v>0.28000000000000003</v>
      </c>
    </row>
    <row r="1083" spans="1:27" x14ac:dyDescent="0.25">
      <c r="D1083" s="36" t="s">
        <v>1033</v>
      </c>
      <c r="E1083" s="35"/>
      <c r="H1083" s="35"/>
      <c r="K1083" s="37">
        <f>SUM(K1081:K1082)</f>
        <v>9.6999999999999993</v>
      </c>
    </row>
    <row r="1085" spans="1:27" ht="45" customHeight="1" x14ac:dyDescent="0.25">
      <c r="A1085" s="27" t="s">
        <v>1444</v>
      </c>
      <c r="B1085" s="27" t="s">
        <v>92</v>
      </c>
      <c r="C1085" s="28" t="s">
        <v>17</v>
      </c>
      <c r="D1085" s="7" t="s">
        <v>93</v>
      </c>
      <c r="E1085" s="6"/>
      <c r="F1085" s="6"/>
      <c r="G1085" s="28"/>
      <c r="H1085" s="30" t="s">
        <v>1015</v>
      </c>
      <c r="I1085" s="5">
        <v>1</v>
      </c>
      <c r="J1085" s="4"/>
      <c r="K1085" s="31">
        <f>ROUND(K1098,2)</f>
        <v>13.07</v>
      </c>
      <c r="L1085" s="29" t="s">
        <v>1445</v>
      </c>
      <c r="M1085" s="28"/>
      <c r="N1085" s="28"/>
      <c r="O1085" s="28"/>
      <c r="P1085" s="28"/>
      <c r="Q1085" s="28"/>
      <c r="R1085" s="28"/>
      <c r="S1085" s="28"/>
      <c r="T1085" s="28"/>
      <c r="U1085" s="28"/>
      <c r="V1085" s="28"/>
      <c r="W1085" s="28"/>
      <c r="X1085" s="28"/>
      <c r="Y1085" s="28"/>
      <c r="Z1085" s="28"/>
      <c r="AA1085" s="28"/>
    </row>
    <row r="1086" spans="1:27" x14ac:dyDescent="0.25">
      <c r="B1086" s="23" t="s">
        <v>1017</v>
      </c>
    </row>
    <row r="1087" spans="1:27" x14ac:dyDescent="0.25">
      <c r="B1087" t="s">
        <v>1260</v>
      </c>
      <c r="C1087" t="s">
        <v>1019</v>
      </c>
      <c r="D1087" t="s">
        <v>1261</v>
      </c>
      <c r="E1087" s="32">
        <v>0.13189999999999999</v>
      </c>
      <c r="F1087" t="s">
        <v>1021</v>
      </c>
      <c r="G1087" t="s">
        <v>1022</v>
      </c>
      <c r="H1087" s="33">
        <v>25.19</v>
      </c>
      <c r="I1087" t="s">
        <v>1023</v>
      </c>
      <c r="J1087" s="34">
        <f>ROUND(E1087/I1085* H1087,2)</f>
        <v>3.32</v>
      </c>
      <c r="K1087" s="35"/>
    </row>
    <row r="1088" spans="1:27" x14ac:dyDescent="0.25">
      <c r="B1088" t="s">
        <v>1262</v>
      </c>
      <c r="C1088" t="s">
        <v>1019</v>
      </c>
      <c r="D1088" t="s">
        <v>1263</v>
      </c>
      <c r="E1088" s="32">
        <v>6.1600000000000002E-2</v>
      </c>
      <c r="F1088" t="s">
        <v>1021</v>
      </c>
      <c r="G1088" t="s">
        <v>1022</v>
      </c>
      <c r="H1088" s="33">
        <v>22.21</v>
      </c>
      <c r="I1088" t="s">
        <v>1023</v>
      </c>
      <c r="J1088" s="34">
        <f>ROUND(E1088/I1085* H1088,2)</f>
        <v>1.37</v>
      </c>
      <c r="K1088" s="35"/>
    </row>
    <row r="1089" spans="1:27" x14ac:dyDescent="0.25">
      <c r="D1089" s="36" t="s">
        <v>1024</v>
      </c>
      <c r="E1089" s="35"/>
      <c r="H1089" s="35"/>
      <c r="K1089" s="33">
        <f>SUM(J1087:J1088)</f>
        <v>4.6899999999999995</v>
      </c>
    </row>
    <row r="1090" spans="1:27" x14ac:dyDescent="0.25">
      <c r="B1090" s="23" t="s">
        <v>1038</v>
      </c>
      <c r="E1090" s="35"/>
      <c r="H1090" s="35"/>
      <c r="K1090" s="35"/>
    </row>
    <row r="1091" spans="1:27" x14ac:dyDescent="0.25">
      <c r="B1091" t="s">
        <v>1446</v>
      </c>
      <c r="C1091" t="s">
        <v>63</v>
      </c>
      <c r="D1091" t="s">
        <v>1447</v>
      </c>
      <c r="E1091" s="32">
        <v>0.3</v>
      </c>
      <c r="G1091" t="s">
        <v>1022</v>
      </c>
      <c r="H1091" s="33">
        <v>0.86</v>
      </c>
      <c r="I1091" t="s">
        <v>1023</v>
      </c>
      <c r="J1091" s="34">
        <f>ROUND(E1091* H1091,2)</f>
        <v>0.26</v>
      </c>
      <c r="K1091" s="35"/>
    </row>
    <row r="1092" spans="1:27" x14ac:dyDescent="0.25">
      <c r="B1092" t="s">
        <v>1448</v>
      </c>
      <c r="C1092" t="s">
        <v>17</v>
      </c>
      <c r="D1092" t="s">
        <v>1449</v>
      </c>
      <c r="E1092" s="32">
        <v>1.21</v>
      </c>
      <c r="G1092" t="s">
        <v>1022</v>
      </c>
      <c r="H1092" s="33">
        <v>6.34</v>
      </c>
      <c r="I1092" t="s">
        <v>1023</v>
      </c>
      <c r="J1092" s="34">
        <f>ROUND(E1092* H1092,2)</f>
        <v>7.67</v>
      </c>
      <c r="K1092" s="35"/>
    </row>
    <row r="1093" spans="1:27" x14ac:dyDescent="0.25">
      <c r="D1093" s="36" t="s">
        <v>1041</v>
      </c>
      <c r="E1093" s="35"/>
      <c r="H1093" s="35"/>
      <c r="K1093" s="33">
        <f>SUM(J1091:J1092)</f>
        <v>7.93</v>
      </c>
    </row>
    <row r="1094" spans="1:27" x14ac:dyDescent="0.25">
      <c r="E1094" s="35"/>
      <c r="H1094" s="35"/>
      <c r="K1094" s="35"/>
    </row>
    <row r="1095" spans="1:27" x14ac:dyDescent="0.25">
      <c r="D1095" s="36" t="s">
        <v>1029</v>
      </c>
      <c r="E1095" s="35"/>
      <c r="H1095" s="35">
        <v>1.5</v>
      </c>
      <c r="I1095" t="s">
        <v>1030</v>
      </c>
      <c r="J1095">
        <f>ROUND(H1095/100*K1089,2)</f>
        <v>7.0000000000000007E-2</v>
      </c>
      <c r="K1095" s="35"/>
    </row>
    <row r="1096" spans="1:27" x14ac:dyDescent="0.25">
      <c r="D1096" s="36" t="s">
        <v>1031</v>
      </c>
      <c r="E1096" s="35"/>
      <c r="H1096" s="35"/>
      <c r="K1096" s="37">
        <f>SUM(J1086:J1095)</f>
        <v>12.69</v>
      </c>
    </row>
    <row r="1097" spans="1:27" x14ac:dyDescent="0.25">
      <c r="D1097" s="36" t="s">
        <v>1032</v>
      </c>
      <c r="E1097" s="35"/>
      <c r="H1097" s="35">
        <v>3</v>
      </c>
      <c r="I1097" t="s">
        <v>1030</v>
      </c>
      <c r="K1097" s="33">
        <f>ROUND(H1097/100*K1096,2)</f>
        <v>0.38</v>
      </c>
    </row>
    <row r="1098" spans="1:27" x14ac:dyDescent="0.25">
      <c r="D1098" s="36" t="s">
        <v>1033</v>
      </c>
      <c r="E1098" s="35"/>
      <c r="H1098" s="35"/>
      <c r="K1098" s="37">
        <f>SUM(K1096:K1097)</f>
        <v>13.07</v>
      </c>
    </row>
    <row r="1100" spans="1:27" ht="45" customHeight="1" x14ac:dyDescent="0.25">
      <c r="A1100" s="27" t="s">
        <v>1450</v>
      </c>
      <c r="B1100" s="27" t="s">
        <v>319</v>
      </c>
      <c r="C1100" s="28" t="s">
        <v>17</v>
      </c>
      <c r="D1100" s="7" t="s">
        <v>320</v>
      </c>
      <c r="E1100" s="6"/>
      <c r="F1100" s="6"/>
      <c r="G1100" s="28"/>
      <c r="H1100" s="30" t="s">
        <v>1015</v>
      </c>
      <c r="I1100" s="5">
        <v>1</v>
      </c>
      <c r="J1100" s="4"/>
      <c r="K1100" s="31">
        <f>ROUND(K1112,2)</f>
        <v>22.57</v>
      </c>
      <c r="L1100" s="29" t="s">
        <v>1451</v>
      </c>
      <c r="M1100" s="28"/>
      <c r="N1100" s="28"/>
      <c r="O1100" s="28"/>
      <c r="P1100" s="28"/>
      <c r="Q1100" s="28"/>
      <c r="R1100" s="28"/>
      <c r="S1100" s="28"/>
      <c r="T1100" s="28"/>
      <c r="U1100" s="28"/>
      <c r="V1100" s="28"/>
      <c r="W1100" s="28"/>
      <c r="X1100" s="28"/>
      <c r="Y1100" s="28"/>
      <c r="Z1100" s="28"/>
      <c r="AA1100" s="28"/>
    </row>
    <row r="1101" spans="1:27" x14ac:dyDescent="0.25">
      <c r="B1101" s="23" t="s">
        <v>1017</v>
      </c>
    </row>
    <row r="1102" spans="1:27" x14ac:dyDescent="0.25">
      <c r="B1102" t="s">
        <v>1044</v>
      </c>
      <c r="C1102" t="s">
        <v>1019</v>
      </c>
      <c r="D1102" t="s">
        <v>1045</v>
      </c>
      <c r="E1102" s="32">
        <v>0.52749999999999997</v>
      </c>
      <c r="F1102" t="s">
        <v>1021</v>
      </c>
      <c r="G1102" t="s">
        <v>1022</v>
      </c>
      <c r="H1102" s="33">
        <v>25.19</v>
      </c>
      <c r="I1102" t="s">
        <v>1023</v>
      </c>
      <c r="J1102" s="34">
        <f>ROUND(E1102/I1100* H1102,2)</f>
        <v>13.29</v>
      </c>
      <c r="K1102" s="35"/>
    </row>
    <row r="1103" spans="1:27" x14ac:dyDescent="0.25">
      <c r="B1103" t="s">
        <v>1018</v>
      </c>
      <c r="C1103" t="s">
        <v>1019</v>
      </c>
      <c r="D1103" t="s">
        <v>1020</v>
      </c>
      <c r="E1103" s="32">
        <v>0.29010000000000002</v>
      </c>
      <c r="F1103" t="s">
        <v>1021</v>
      </c>
      <c r="G1103" t="s">
        <v>1022</v>
      </c>
      <c r="H1103" s="33">
        <v>19.95</v>
      </c>
      <c r="I1103" t="s">
        <v>1023</v>
      </c>
      <c r="J1103" s="34">
        <f>ROUND(E1103/I1100* H1103,2)</f>
        <v>5.79</v>
      </c>
      <c r="K1103" s="35"/>
    </row>
    <row r="1104" spans="1:27" x14ac:dyDescent="0.25">
      <c r="D1104" s="36" t="s">
        <v>1024</v>
      </c>
      <c r="E1104" s="35"/>
      <c r="H1104" s="35"/>
      <c r="K1104" s="33">
        <f>SUM(J1102:J1103)</f>
        <v>19.079999999999998</v>
      </c>
    </row>
    <row r="1105" spans="1:27" x14ac:dyDescent="0.25">
      <c r="B1105" s="23" t="s">
        <v>1038</v>
      </c>
      <c r="E1105" s="35"/>
      <c r="H1105" s="35"/>
      <c r="K1105" s="35"/>
    </row>
    <row r="1106" spans="1:27" x14ac:dyDescent="0.25">
      <c r="B1106" t="s">
        <v>1308</v>
      </c>
      <c r="C1106" t="s">
        <v>20</v>
      </c>
      <c r="D1106" t="s">
        <v>1309</v>
      </c>
      <c r="E1106" s="32">
        <v>1.4999999999999999E-2</v>
      </c>
      <c r="G1106" t="s">
        <v>1022</v>
      </c>
      <c r="H1106" s="33">
        <v>169.19</v>
      </c>
      <c r="I1106" t="s">
        <v>1023</v>
      </c>
      <c r="J1106" s="34">
        <f>ROUND(E1106* H1106,2)</f>
        <v>2.54</v>
      </c>
      <c r="K1106" s="35"/>
    </row>
    <row r="1107" spans="1:27" x14ac:dyDescent="0.25">
      <c r="D1107" s="36" t="s">
        <v>1041</v>
      </c>
      <c r="E1107" s="35"/>
      <c r="H1107" s="35"/>
      <c r="K1107" s="33">
        <f>SUM(J1106:J1106)</f>
        <v>2.54</v>
      </c>
    </row>
    <row r="1108" spans="1:27" x14ac:dyDescent="0.25">
      <c r="E1108" s="35"/>
      <c r="H1108" s="35"/>
      <c r="K1108" s="35"/>
    </row>
    <row r="1109" spans="1:27" x14ac:dyDescent="0.25">
      <c r="D1109" s="36" t="s">
        <v>1029</v>
      </c>
      <c r="E1109" s="35"/>
      <c r="H1109" s="35">
        <v>1.5</v>
      </c>
      <c r="I1109" t="s">
        <v>1030</v>
      </c>
      <c r="J1109">
        <f>ROUND(H1109/100*K1104,2)</f>
        <v>0.28999999999999998</v>
      </c>
      <c r="K1109" s="35"/>
    </row>
    <row r="1110" spans="1:27" x14ac:dyDescent="0.25">
      <c r="D1110" s="36" t="s">
        <v>1031</v>
      </c>
      <c r="E1110" s="35"/>
      <c r="H1110" s="35"/>
      <c r="K1110" s="37">
        <f>SUM(J1101:J1109)</f>
        <v>21.909999999999997</v>
      </c>
    </row>
    <row r="1111" spans="1:27" x14ac:dyDescent="0.25">
      <c r="D1111" s="36" t="s">
        <v>1032</v>
      </c>
      <c r="E1111" s="35"/>
      <c r="H1111" s="35">
        <v>3</v>
      </c>
      <c r="I1111" t="s">
        <v>1030</v>
      </c>
      <c r="K1111" s="33">
        <f>ROUND(H1111/100*K1110,2)</f>
        <v>0.66</v>
      </c>
    </row>
    <row r="1112" spans="1:27" x14ac:dyDescent="0.25">
      <c r="D1112" s="36" t="s">
        <v>1033</v>
      </c>
      <c r="E1112" s="35"/>
      <c r="H1112" s="35"/>
      <c r="K1112" s="37">
        <f>SUM(K1110:K1111)</f>
        <v>22.569999999999997</v>
      </c>
    </row>
    <row r="1114" spans="1:27" ht="45" customHeight="1" x14ac:dyDescent="0.25">
      <c r="A1114" s="27" t="s">
        <v>1452</v>
      </c>
      <c r="B1114" s="27" t="s">
        <v>385</v>
      </c>
      <c r="C1114" s="28" t="s">
        <v>17</v>
      </c>
      <c r="D1114" s="7" t="s">
        <v>386</v>
      </c>
      <c r="E1114" s="6"/>
      <c r="F1114" s="6"/>
      <c r="G1114" s="28"/>
      <c r="H1114" s="30" t="s">
        <v>1015</v>
      </c>
      <c r="I1114" s="5">
        <v>1</v>
      </c>
      <c r="J1114" s="4"/>
      <c r="K1114" s="31">
        <f>ROUND(K1128,2)</f>
        <v>48.22</v>
      </c>
      <c r="L1114" s="29" t="s">
        <v>1453</v>
      </c>
      <c r="M1114" s="28"/>
      <c r="N1114" s="28"/>
      <c r="O1114" s="28"/>
      <c r="P1114" s="28"/>
      <c r="Q1114" s="28"/>
      <c r="R1114" s="28"/>
      <c r="S1114" s="28"/>
      <c r="T1114" s="28"/>
      <c r="U1114" s="28"/>
      <c r="V1114" s="28"/>
      <c r="W1114" s="28"/>
      <c r="X1114" s="28"/>
      <c r="Y1114" s="28"/>
      <c r="Z1114" s="28"/>
      <c r="AA1114" s="28"/>
    </row>
    <row r="1115" spans="1:27" x14ac:dyDescent="0.25">
      <c r="B1115" s="23" t="s">
        <v>1017</v>
      </c>
    </row>
    <row r="1116" spans="1:27" x14ac:dyDescent="0.25">
      <c r="B1116" t="s">
        <v>1018</v>
      </c>
      <c r="C1116" t="s">
        <v>1019</v>
      </c>
      <c r="D1116" t="s">
        <v>1020</v>
      </c>
      <c r="E1116" s="32">
        <v>8.7800000000000003E-2</v>
      </c>
      <c r="F1116" t="s">
        <v>1021</v>
      </c>
      <c r="G1116" t="s">
        <v>1022</v>
      </c>
      <c r="H1116" s="33">
        <v>19.95</v>
      </c>
      <c r="I1116" t="s">
        <v>1023</v>
      </c>
      <c r="J1116" s="34">
        <f>ROUND(E1116/I1114* H1116,2)</f>
        <v>1.75</v>
      </c>
      <c r="K1116" s="35"/>
    </row>
    <row r="1117" spans="1:27" x14ac:dyDescent="0.25">
      <c r="B1117" t="s">
        <v>1260</v>
      </c>
      <c r="C1117" t="s">
        <v>1019</v>
      </c>
      <c r="D1117" t="s">
        <v>1261</v>
      </c>
      <c r="E1117" s="32">
        <v>0.26369999999999999</v>
      </c>
      <c r="F1117" t="s">
        <v>1021</v>
      </c>
      <c r="G1117" t="s">
        <v>1022</v>
      </c>
      <c r="H1117" s="33">
        <v>25.19</v>
      </c>
      <c r="I1117" t="s">
        <v>1023</v>
      </c>
      <c r="J1117" s="34">
        <f>ROUND(E1117/I1114* H1117,2)</f>
        <v>6.64</v>
      </c>
      <c r="K1117" s="35"/>
    </row>
    <row r="1118" spans="1:27" x14ac:dyDescent="0.25">
      <c r="D1118" s="36" t="s">
        <v>1024</v>
      </c>
      <c r="E1118" s="35"/>
      <c r="H1118" s="35"/>
      <c r="K1118" s="33">
        <f>SUM(J1116:J1117)</f>
        <v>8.39</v>
      </c>
    </row>
    <row r="1119" spans="1:27" x14ac:dyDescent="0.25">
      <c r="B1119" s="23" t="s">
        <v>1038</v>
      </c>
      <c r="E1119" s="35"/>
      <c r="H1119" s="35"/>
      <c r="K1119" s="35"/>
    </row>
    <row r="1120" spans="1:27" x14ac:dyDescent="0.25">
      <c r="B1120" t="s">
        <v>1454</v>
      </c>
      <c r="C1120" t="s">
        <v>63</v>
      </c>
      <c r="D1120" t="s">
        <v>1455</v>
      </c>
      <c r="E1120" s="32">
        <v>0.70499999999999996</v>
      </c>
      <c r="G1120" t="s">
        <v>1022</v>
      </c>
      <c r="H1120" s="33">
        <v>0.98</v>
      </c>
      <c r="I1120" t="s">
        <v>1023</v>
      </c>
      <c r="J1120" s="34">
        <f>ROUND(E1120* H1120,2)</f>
        <v>0.69</v>
      </c>
      <c r="K1120" s="35"/>
    </row>
    <row r="1121" spans="1:27" x14ac:dyDescent="0.25">
      <c r="B1121" t="s">
        <v>1456</v>
      </c>
      <c r="C1121" t="s">
        <v>63</v>
      </c>
      <c r="D1121" t="s">
        <v>1457</v>
      </c>
      <c r="E1121" s="32">
        <v>4.9028</v>
      </c>
      <c r="G1121" t="s">
        <v>1022</v>
      </c>
      <c r="H1121" s="33">
        <v>0.79</v>
      </c>
      <c r="I1121" t="s">
        <v>1023</v>
      </c>
      <c r="J1121" s="34">
        <f>ROUND(E1121* H1121,2)</f>
        <v>3.87</v>
      </c>
      <c r="K1121" s="35"/>
    </row>
    <row r="1122" spans="1:27" x14ac:dyDescent="0.25">
      <c r="B1122" t="s">
        <v>1458</v>
      </c>
      <c r="C1122" t="s">
        <v>17</v>
      </c>
      <c r="D1122" t="s">
        <v>1459</v>
      </c>
      <c r="E1122" s="32">
        <v>1.05</v>
      </c>
      <c r="G1122" t="s">
        <v>1022</v>
      </c>
      <c r="H1122" s="33">
        <v>32.130000000000003</v>
      </c>
      <c r="I1122" t="s">
        <v>1023</v>
      </c>
      <c r="J1122" s="34">
        <f>ROUND(E1122* H1122,2)</f>
        <v>33.74</v>
      </c>
      <c r="K1122" s="35"/>
    </row>
    <row r="1123" spans="1:27" x14ac:dyDescent="0.25">
      <c r="D1123" s="36" t="s">
        <v>1041</v>
      </c>
      <c r="E1123" s="35"/>
      <c r="H1123" s="35"/>
      <c r="K1123" s="33">
        <f>SUM(J1120:J1122)</f>
        <v>38.300000000000004</v>
      </c>
    </row>
    <row r="1124" spans="1:27" x14ac:dyDescent="0.25">
      <c r="E1124" s="35"/>
      <c r="H1124" s="35"/>
      <c r="K1124" s="35"/>
    </row>
    <row r="1125" spans="1:27" x14ac:dyDescent="0.25">
      <c r="D1125" s="36" t="s">
        <v>1029</v>
      </c>
      <c r="E1125" s="35"/>
      <c r="H1125" s="35">
        <v>1.5</v>
      </c>
      <c r="I1125" t="s">
        <v>1030</v>
      </c>
      <c r="J1125">
        <f>ROUND(H1125/100*K1118,2)</f>
        <v>0.13</v>
      </c>
      <c r="K1125" s="35"/>
    </row>
    <row r="1126" spans="1:27" x14ac:dyDescent="0.25">
      <c r="D1126" s="36" t="s">
        <v>1031</v>
      </c>
      <c r="E1126" s="35"/>
      <c r="H1126" s="35"/>
      <c r="K1126" s="37">
        <f>SUM(J1115:J1125)</f>
        <v>46.82</v>
      </c>
    </row>
    <row r="1127" spans="1:27" x14ac:dyDescent="0.25">
      <c r="D1127" s="36" t="s">
        <v>1032</v>
      </c>
      <c r="E1127" s="35"/>
      <c r="H1127" s="35">
        <v>3</v>
      </c>
      <c r="I1127" t="s">
        <v>1030</v>
      </c>
      <c r="K1127" s="33">
        <f>ROUND(H1127/100*K1126,2)</f>
        <v>1.4</v>
      </c>
    </row>
    <row r="1128" spans="1:27" x14ac:dyDescent="0.25">
      <c r="D1128" s="36" t="s">
        <v>1033</v>
      </c>
      <c r="E1128" s="35"/>
      <c r="H1128" s="35"/>
      <c r="K1128" s="37">
        <f>SUM(K1126:K1127)</f>
        <v>48.22</v>
      </c>
    </row>
    <row r="1130" spans="1:27" ht="45" customHeight="1" x14ac:dyDescent="0.25">
      <c r="A1130" s="27" t="s">
        <v>1460</v>
      </c>
      <c r="B1130" s="27" t="s">
        <v>313</v>
      </c>
      <c r="C1130" s="28" t="s">
        <v>17</v>
      </c>
      <c r="D1130" s="7" t="s">
        <v>314</v>
      </c>
      <c r="E1130" s="6"/>
      <c r="F1130" s="6"/>
      <c r="G1130" s="28"/>
      <c r="H1130" s="30" t="s">
        <v>1015</v>
      </c>
      <c r="I1130" s="5">
        <v>1</v>
      </c>
      <c r="J1130" s="4"/>
      <c r="K1130" s="31">
        <f>ROUND(K1143,2)</f>
        <v>122.32</v>
      </c>
      <c r="L1130" s="29" t="s">
        <v>1461</v>
      </c>
      <c r="M1130" s="28"/>
      <c r="N1130" s="28"/>
      <c r="O1130" s="28"/>
      <c r="P1130" s="28"/>
      <c r="Q1130" s="28"/>
      <c r="R1130" s="28"/>
      <c r="S1130" s="28"/>
      <c r="T1130" s="28"/>
      <c r="U1130" s="28"/>
      <c r="V1130" s="28"/>
      <c r="W1130" s="28"/>
      <c r="X1130" s="28"/>
      <c r="Y1130" s="28"/>
      <c r="Z1130" s="28"/>
      <c r="AA1130" s="28"/>
    </row>
    <row r="1131" spans="1:27" x14ac:dyDescent="0.25">
      <c r="B1131" s="23" t="s">
        <v>1017</v>
      </c>
    </row>
    <row r="1132" spans="1:27" x14ac:dyDescent="0.25">
      <c r="B1132" t="s">
        <v>1242</v>
      </c>
      <c r="C1132" t="s">
        <v>1019</v>
      </c>
      <c r="D1132" t="s">
        <v>1243</v>
      </c>
      <c r="E1132" s="32">
        <v>0.70330000000000004</v>
      </c>
      <c r="F1132" t="s">
        <v>1021</v>
      </c>
      <c r="G1132" t="s">
        <v>1022</v>
      </c>
      <c r="H1132" s="33">
        <v>22.21</v>
      </c>
      <c r="I1132" t="s">
        <v>1023</v>
      </c>
      <c r="J1132" s="34">
        <f>ROUND(E1132/I1130* H1132,2)</f>
        <v>15.62</v>
      </c>
      <c r="K1132" s="35"/>
    </row>
    <row r="1133" spans="1:27" x14ac:dyDescent="0.25">
      <c r="B1133" t="s">
        <v>1244</v>
      </c>
      <c r="C1133" t="s">
        <v>1019</v>
      </c>
      <c r="D1133" t="s">
        <v>1245</v>
      </c>
      <c r="E1133" s="32">
        <v>0.70330000000000004</v>
      </c>
      <c r="F1133" t="s">
        <v>1021</v>
      </c>
      <c r="G1133" t="s">
        <v>1022</v>
      </c>
      <c r="H1133" s="33">
        <v>26.04</v>
      </c>
      <c r="I1133" t="s">
        <v>1023</v>
      </c>
      <c r="J1133" s="34">
        <f>ROUND(E1133/I1130* H1133,2)</f>
        <v>18.309999999999999</v>
      </c>
      <c r="K1133" s="35"/>
    </row>
    <row r="1134" spans="1:27" x14ac:dyDescent="0.25">
      <c r="D1134" s="36" t="s">
        <v>1024</v>
      </c>
      <c r="E1134" s="35"/>
      <c r="H1134" s="35"/>
      <c r="K1134" s="33">
        <f>SUM(J1132:J1133)</f>
        <v>33.93</v>
      </c>
    </row>
    <row r="1135" spans="1:27" x14ac:dyDescent="0.25">
      <c r="B1135" s="23" t="s">
        <v>1038</v>
      </c>
      <c r="E1135" s="35"/>
      <c r="H1135" s="35"/>
      <c r="K1135" s="35"/>
    </row>
    <row r="1136" spans="1:27" x14ac:dyDescent="0.25">
      <c r="B1136" t="s">
        <v>1462</v>
      </c>
      <c r="C1136" t="s">
        <v>17</v>
      </c>
      <c r="D1136" t="s">
        <v>1463</v>
      </c>
      <c r="E1136" s="32">
        <v>1</v>
      </c>
      <c r="G1136" t="s">
        <v>1022</v>
      </c>
      <c r="H1136" s="33">
        <v>13.07</v>
      </c>
      <c r="I1136" t="s">
        <v>1023</v>
      </c>
      <c r="J1136" s="34">
        <f>ROUND(E1136* H1136,2)</f>
        <v>13.07</v>
      </c>
      <c r="K1136" s="35"/>
    </row>
    <row r="1137" spans="1:27" x14ac:dyDescent="0.25">
      <c r="B1137" t="s">
        <v>1464</v>
      </c>
      <c r="C1137" t="s">
        <v>17</v>
      </c>
      <c r="D1137" t="s">
        <v>1465</v>
      </c>
      <c r="E1137" s="32">
        <v>1.02</v>
      </c>
      <c r="G1137" t="s">
        <v>1022</v>
      </c>
      <c r="H1137" s="33">
        <v>69.849999999999994</v>
      </c>
      <c r="I1137" t="s">
        <v>1023</v>
      </c>
      <c r="J1137" s="34">
        <f>ROUND(E1137* H1137,2)</f>
        <v>71.25</v>
      </c>
      <c r="K1137" s="35"/>
    </row>
    <row r="1138" spans="1:27" x14ac:dyDescent="0.25">
      <c r="D1138" s="36" t="s">
        <v>1041</v>
      </c>
      <c r="E1138" s="35"/>
      <c r="H1138" s="35"/>
      <c r="K1138" s="33">
        <f>SUM(J1136:J1137)</f>
        <v>84.32</v>
      </c>
    </row>
    <row r="1139" spans="1:27" x14ac:dyDescent="0.25">
      <c r="E1139" s="35"/>
      <c r="H1139" s="35"/>
      <c r="K1139" s="35"/>
    </row>
    <row r="1140" spans="1:27" x14ac:dyDescent="0.25">
      <c r="D1140" s="36" t="s">
        <v>1029</v>
      </c>
      <c r="E1140" s="35"/>
      <c r="H1140" s="35">
        <v>1.5</v>
      </c>
      <c r="I1140" t="s">
        <v>1030</v>
      </c>
      <c r="J1140">
        <f>ROUND(H1140/100*K1134,2)</f>
        <v>0.51</v>
      </c>
      <c r="K1140" s="35"/>
    </row>
    <row r="1141" spans="1:27" x14ac:dyDescent="0.25">
      <c r="D1141" s="36" t="s">
        <v>1031</v>
      </c>
      <c r="E1141" s="35"/>
      <c r="H1141" s="35"/>
      <c r="K1141" s="37">
        <f>SUM(J1131:J1140)</f>
        <v>118.76</v>
      </c>
    </row>
    <row r="1142" spans="1:27" x14ac:dyDescent="0.25">
      <c r="D1142" s="36" t="s">
        <v>1032</v>
      </c>
      <c r="E1142" s="35"/>
      <c r="H1142" s="35">
        <v>3</v>
      </c>
      <c r="I1142" t="s">
        <v>1030</v>
      </c>
      <c r="K1142" s="33">
        <f>ROUND(H1142/100*K1141,2)</f>
        <v>3.56</v>
      </c>
    </row>
    <row r="1143" spans="1:27" x14ac:dyDescent="0.25">
      <c r="D1143" s="36" t="s">
        <v>1033</v>
      </c>
      <c r="E1143" s="35"/>
      <c r="H1143" s="35"/>
      <c r="K1143" s="37">
        <f>SUM(K1141:K1142)</f>
        <v>122.32000000000001</v>
      </c>
    </row>
    <row r="1145" spans="1:27" ht="45" customHeight="1" x14ac:dyDescent="0.25">
      <c r="A1145" s="27" t="s">
        <v>1466</v>
      </c>
      <c r="B1145" s="27" t="s">
        <v>365</v>
      </c>
      <c r="C1145" s="28" t="s">
        <v>17</v>
      </c>
      <c r="D1145" s="7" t="s">
        <v>366</v>
      </c>
      <c r="E1145" s="6"/>
      <c r="F1145" s="6"/>
      <c r="G1145" s="28"/>
      <c r="H1145" s="30" t="s">
        <v>1015</v>
      </c>
      <c r="I1145" s="5">
        <v>1</v>
      </c>
      <c r="J1145" s="4"/>
      <c r="K1145" s="31">
        <f>ROUND(K1165,2)</f>
        <v>26.56</v>
      </c>
      <c r="L1145" s="29" t="s">
        <v>1467</v>
      </c>
      <c r="M1145" s="28"/>
      <c r="N1145" s="28"/>
      <c r="O1145" s="28"/>
      <c r="P1145" s="28"/>
      <c r="Q1145" s="28"/>
      <c r="R1145" s="28"/>
      <c r="S1145" s="28"/>
      <c r="T1145" s="28"/>
      <c r="U1145" s="28"/>
      <c r="V1145" s="28"/>
      <c r="W1145" s="28"/>
      <c r="X1145" s="28"/>
      <c r="Y1145" s="28"/>
      <c r="Z1145" s="28"/>
      <c r="AA1145" s="28"/>
    </row>
    <row r="1146" spans="1:27" x14ac:dyDescent="0.25">
      <c r="B1146" s="23" t="s">
        <v>1017</v>
      </c>
    </row>
    <row r="1147" spans="1:27" x14ac:dyDescent="0.25">
      <c r="B1147" t="s">
        <v>1260</v>
      </c>
      <c r="C1147" t="s">
        <v>1019</v>
      </c>
      <c r="D1147" t="s">
        <v>1261</v>
      </c>
      <c r="E1147" s="32">
        <v>0.2752</v>
      </c>
      <c r="F1147" t="s">
        <v>1021</v>
      </c>
      <c r="G1147" t="s">
        <v>1022</v>
      </c>
      <c r="H1147" s="33">
        <v>25.19</v>
      </c>
      <c r="I1147" t="s">
        <v>1023</v>
      </c>
      <c r="J1147" s="34">
        <f>ROUND(E1147/I1145* H1147,2)</f>
        <v>6.93</v>
      </c>
      <c r="K1147" s="35"/>
    </row>
    <row r="1148" spans="1:27" x14ac:dyDescent="0.25">
      <c r="B1148" t="s">
        <v>1262</v>
      </c>
      <c r="C1148" t="s">
        <v>1019</v>
      </c>
      <c r="D1148" t="s">
        <v>1263</v>
      </c>
      <c r="E1148" s="32">
        <v>7.4800000000000005E-2</v>
      </c>
      <c r="F1148" t="s">
        <v>1021</v>
      </c>
      <c r="G1148" t="s">
        <v>1022</v>
      </c>
      <c r="H1148" s="33">
        <v>22.21</v>
      </c>
      <c r="I1148" t="s">
        <v>1023</v>
      </c>
      <c r="J1148" s="34">
        <f>ROUND(E1148/I1145* H1148,2)</f>
        <v>1.66</v>
      </c>
      <c r="K1148" s="35"/>
    </row>
    <row r="1149" spans="1:27" x14ac:dyDescent="0.25">
      <c r="D1149" s="36" t="s">
        <v>1024</v>
      </c>
      <c r="E1149" s="35"/>
      <c r="H1149" s="35"/>
      <c r="K1149" s="33">
        <f>SUM(J1147:J1148)</f>
        <v>8.59</v>
      </c>
    </row>
    <row r="1150" spans="1:27" x14ac:dyDescent="0.25">
      <c r="B1150" s="23" t="s">
        <v>1038</v>
      </c>
      <c r="E1150" s="35"/>
      <c r="H1150" s="35"/>
      <c r="K1150" s="35"/>
    </row>
    <row r="1151" spans="1:27" x14ac:dyDescent="0.25">
      <c r="B1151" t="s">
        <v>1312</v>
      </c>
      <c r="C1151" t="s">
        <v>1124</v>
      </c>
      <c r="D1151" t="s">
        <v>1313</v>
      </c>
      <c r="E1151" s="32">
        <v>0.12</v>
      </c>
      <c r="G1151" t="s">
        <v>1022</v>
      </c>
      <c r="H1151" s="33">
        <v>2.83</v>
      </c>
      <c r="I1151" t="s">
        <v>1023</v>
      </c>
      <c r="J1151" s="34">
        <f t="shared" ref="J1151:J1159" si="8">ROUND(E1151* H1151,2)</f>
        <v>0.34</v>
      </c>
      <c r="K1151" s="35"/>
    </row>
    <row r="1152" spans="1:27" x14ac:dyDescent="0.25">
      <c r="B1152" t="s">
        <v>1330</v>
      </c>
      <c r="C1152" t="s">
        <v>119</v>
      </c>
      <c r="D1152" t="s">
        <v>1331</v>
      </c>
      <c r="E1152" s="32">
        <v>0.47</v>
      </c>
      <c r="G1152" t="s">
        <v>1022</v>
      </c>
      <c r="H1152" s="33">
        <v>0.56999999999999995</v>
      </c>
      <c r="I1152" t="s">
        <v>1023</v>
      </c>
      <c r="J1152" s="34">
        <f t="shared" si="8"/>
        <v>0.27</v>
      </c>
      <c r="K1152" s="35"/>
    </row>
    <row r="1153" spans="1:27" x14ac:dyDescent="0.25">
      <c r="B1153" t="s">
        <v>1468</v>
      </c>
      <c r="C1153" t="s">
        <v>63</v>
      </c>
      <c r="D1153" t="s">
        <v>1469</v>
      </c>
      <c r="E1153" s="32">
        <v>0.21</v>
      </c>
      <c r="G1153" t="s">
        <v>1022</v>
      </c>
      <c r="H1153" s="33">
        <v>1.5</v>
      </c>
      <c r="I1153" t="s">
        <v>1023</v>
      </c>
      <c r="J1153" s="34">
        <f t="shared" si="8"/>
        <v>0.32</v>
      </c>
      <c r="K1153" s="35"/>
    </row>
    <row r="1154" spans="1:27" x14ac:dyDescent="0.25">
      <c r="B1154" t="s">
        <v>1328</v>
      </c>
      <c r="C1154" t="s">
        <v>119</v>
      </c>
      <c r="D1154" t="s">
        <v>1329</v>
      </c>
      <c r="E1154" s="32">
        <v>4</v>
      </c>
      <c r="G1154" t="s">
        <v>1022</v>
      </c>
      <c r="H1154" s="33">
        <v>0.04</v>
      </c>
      <c r="I1154" t="s">
        <v>1023</v>
      </c>
      <c r="J1154" s="34">
        <f t="shared" si="8"/>
        <v>0.16</v>
      </c>
      <c r="K1154" s="35"/>
    </row>
    <row r="1155" spans="1:27" x14ac:dyDescent="0.25">
      <c r="B1155" t="s">
        <v>1318</v>
      </c>
      <c r="C1155" t="s">
        <v>1124</v>
      </c>
      <c r="D1155" t="s">
        <v>1319</v>
      </c>
      <c r="E1155" s="32">
        <v>0.3</v>
      </c>
      <c r="G1155" t="s">
        <v>1022</v>
      </c>
      <c r="H1155" s="33">
        <v>9.11</v>
      </c>
      <c r="I1155" t="s">
        <v>1023</v>
      </c>
      <c r="J1155" s="34">
        <f t="shared" si="8"/>
        <v>2.73</v>
      </c>
      <c r="K1155" s="35"/>
    </row>
    <row r="1156" spans="1:27" x14ac:dyDescent="0.25">
      <c r="B1156" t="s">
        <v>1320</v>
      </c>
      <c r="C1156" t="s">
        <v>63</v>
      </c>
      <c r="D1156" t="s">
        <v>1321</v>
      </c>
      <c r="E1156" s="32">
        <v>0.8</v>
      </c>
      <c r="G1156" t="s">
        <v>1022</v>
      </c>
      <c r="H1156" s="33">
        <v>1.08</v>
      </c>
      <c r="I1156" t="s">
        <v>1023</v>
      </c>
      <c r="J1156" s="34">
        <f t="shared" si="8"/>
        <v>0.86</v>
      </c>
      <c r="K1156" s="35"/>
    </row>
    <row r="1157" spans="1:27" x14ac:dyDescent="0.25">
      <c r="B1157" t="s">
        <v>1322</v>
      </c>
      <c r="C1157" t="s">
        <v>17</v>
      </c>
      <c r="D1157" t="s">
        <v>1323</v>
      </c>
      <c r="E1157" s="32">
        <v>1.03</v>
      </c>
      <c r="G1157" t="s">
        <v>1022</v>
      </c>
      <c r="H1157" s="33">
        <v>8.99</v>
      </c>
      <c r="I1157" t="s">
        <v>1023</v>
      </c>
      <c r="J1157" s="34">
        <f t="shared" si="8"/>
        <v>9.26</v>
      </c>
      <c r="K1157" s="35"/>
    </row>
    <row r="1158" spans="1:27" x14ac:dyDescent="0.25">
      <c r="B1158" t="s">
        <v>1470</v>
      </c>
      <c r="C1158" t="s">
        <v>119</v>
      </c>
      <c r="D1158" t="s">
        <v>1471</v>
      </c>
      <c r="E1158" s="32">
        <v>2.04</v>
      </c>
      <c r="G1158" t="s">
        <v>1022</v>
      </c>
      <c r="H1158" s="33">
        <v>0.74</v>
      </c>
      <c r="I1158" t="s">
        <v>1023</v>
      </c>
      <c r="J1158" s="34">
        <f t="shared" si="8"/>
        <v>1.51</v>
      </c>
      <c r="K1158" s="35"/>
    </row>
    <row r="1159" spans="1:27" x14ac:dyDescent="0.25">
      <c r="B1159" t="s">
        <v>1326</v>
      </c>
      <c r="C1159" t="s">
        <v>27</v>
      </c>
      <c r="D1159" t="s">
        <v>1327</v>
      </c>
      <c r="E1159" s="32">
        <v>6</v>
      </c>
      <c r="G1159" t="s">
        <v>1022</v>
      </c>
      <c r="H1159" s="33">
        <v>0.27</v>
      </c>
      <c r="I1159" t="s">
        <v>1023</v>
      </c>
      <c r="J1159" s="34">
        <f t="shared" si="8"/>
        <v>1.62</v>
      </c>
      <c r="K1159" s="35"/>
    </row>
    <row r="1160" spans="1:27" x14ac:dyDescent="0.25">
      <c r="D1160" s="36" t="s">
        <v>1041</v>
      </c>
      <c r="E1160" s="35"/>
      <c r="H1160" s="35"/>
      <c r="K1160" s="33">
        <f>SUM(J1151:J1159)</f>
        <v>17.07</v>
      </c>
    </row>
    <row r="1161" spans="1:27" x14ac:dyDescent="0.25">
      <c r="E1161" s="35"/>
      <c r="H1161" s="35"/>
      <c r="K1161" s="35"/>
    </row>
    <row r="1162" spans="1:27" x14ac:dyDescent="0.25">
      <c r="D1162" s="36" t="s">
        <v>1029</v>
      </c>
      <c r="E1162" s="35"/>
      <c r="H1162" s="35">
        <v>1.5</v>
      </c>
      <c r="I1162" t="s">
        <v>1030</v>
      </c>
      <c r="J1162">
        <f>ROUND(H1162/100*K1149,2)</f>
        <v>0.13</v>
      </c>
      <c r="K1162" s="35"/>
    </row>
    <row r="1163" spans="1:27" x14ac:dyDescent="0.25">
      <c r="D1163" s="36" t="s">
        <v>1031</v>
      </c>
      <c r="E1163" s="35"/>
      <c r="H1163" s="35"/>
      <c r="K1163" s="37">
        <f>SUM(J1146:J1162)</f>
        <v>25.790000000000003</v>
      </c>
    </row>
    <row r="1164" spans="1:27" x14ac:dyDescent="0.25">
      <c r="D1164" s="36" t="s">
        <v>1032</v>
      </c>
      <c r="E1164" s="35"/>
      <c r="H1164" s="35">
        <v>3</v>
      </c>
      <c r="I1164" t="s">
        <v>1030</v>
      </c>
      <c r="K1164" s="33">
        <f>ROUND(H1164/100*K1163,2)</f>
        <v>0.77</v>
      </c>
    </row>
    <row r="1165" spans="1:27" x14ac:dyDescent="0.25">
      <c r="D1165" s="36" t="s">
        <v>1033</v>
      </c>
      <c r="E1165" s="35"/>
      <c r="H1165" s="35"/>
      <c r="K1165" s="37">
        <f>SUM(K1163:K1164)</f>
        <v>26.560000000000002</v>
      </c>
    </row>
    <row r="1167" spans="1:27" ht="45" customHeight="1" x14ac:dyDescent="0.25">
      <c r="A1167" s="27" t="s">
        <v>1472</v>
      </c>
      <c r="B1167" s="27" t="s">
        <v>323</v>
      </c>
      <c r="C1167" s="28" t="s">
        <v>17</v>
      </c>
      <c r="D1167" s="7" t="s">
        <v>324</v>
      </c>
      <c r="E1167" s="6"/>
      <c r="F1167" s="6"/>
      <c r="G1167" s="28"/>
      <c r="H1167" s="30" t="s">
        <v>1015</v>
      </c>
      <c r="I1167" s="5">
        <v>1</v>
      </c>
      <c r="J1167" s="4"/>
      <c r="K1167" s="31">
        <f>ROUND(K1189,2)</f>
        <v>28.85</v>
      </c>
      <c r="L1167" s="29" t="s">
        <v>1473</v>
      </c>
      <c r="M1167" s="28"/>
      <c r="N1167" s="28"/>
      <c r="O1167" s="28"/>
      <c r="P1167" s="28"/>
      <c r="Q1167" s="28"/>
      <c r="R1167" s="28"/>
      <c r="S1167" s="28"/>
      <c r="T1167" s="28"/>
      <c r="U1167" s="28"/>
      <c r="V1167" s="28"/>
      <c r="W1167" s="28"/>
      <c r="X1167" s="28"/>
      <c r="Y1167" s="28"/>
      <c r="Z1167" s="28"/>
      <c r="AA1167" s="28"/>
    </row>
    <row r="1168" spans="1:27" x14ac:dyDescent="0.25">
      <c r="B1168" s="23" t="s">
        <v>1017</v>
      </c>
    </row>
    <row r="1169" spans="2:11" x14ac:dyDescent="0.25">
      <c r="B1169" t="s">
        <v>1260</v>
      </c>
      <c r="C1169" t="s">
        <v>1019</v>
      </c>
      <c r="D1169" t="s">
        <v>1261</v>
      </c>
      <c r="E1169" s="32">
        <v>0.32800000000000001</v>
      </c>
      <c r="F1169" t="s">
        <v>1021</v>
      </c>
      <c r="G1169" t="s">
        <v>1022</v>
      </c>
      <c r="H1169" s="33">
        <v>25.19</v>
      </c>
      <c r="I1169" t="s">
        <v>1023</v>
      </c>
      <c r="J1169" s="34">
        <f>ROUND(E1169/I1167* H1169,2)</f>
        <v>8.26</v>
      </c>
      <c r="K1169" s="35"/>
    </row>
    <row r="1170" spans="2:11" x14ac:dyDescent="0.25">
      <c r="B1170" t="s">
        <v>1262</v>
      </c>
      <c r="C1170" t="s">
        <v>1019</v>
      </c>
      <c r="D1170" t="s">
        <v>1263</v>
      </c>
      <c r="E1170" s="32">
        <v>9.2299999999999993E-2</v>
      </c>
      <c r="F1170" t="s">
        <v>1021</v>
      </c>
      <c r="G1170" t="s">
        <v>1022</v>
      </c>
      <c r="H1170" s="33">
        <v>22.21</v>
      </c>
      <c r="I1170" t="s">
        <v>1023</v>
      </c>
      <c r="J1170" s="34">
        <f>ROUND(E1170/I1167* H1170,2)</f>
        <v>2.0499999999999998</v>
      </c>
      <c r="K1170" s="35"/>
    </row>
    <row r="1171" spans="2:11" x14ac:dyDescent="0.25">
      <c r="D1171" s="36" t="s">
        <v>1024</v>
      </c>
      <c r="E1171" s="35"/>
      <c r="H1171" s="35"/>
      <c r="K1171" s="33">
        <f>SUM(J1169:J1170)</f>
        <v>10.309999999999999</v>
      </c>
    </row>
    <row r="1172" spans="2:11" x14ac:dyDescent="0.25">
      <c r="B1172" s="23" t="s">
        <v>1038</v>
      </c>
      <c r="E1172" s="35"/>
      <c r="H1172" s="35"/>
      <c r="K1172" s="35"/>
    </row>
    <row r="1173" spans="2:11" x14ac:dyDescent="0.25">
      <c r="B1173" t="s">
        <v>1312</v>
      </c>
      <c r="C1173" t="s">
        <v>1124</v>
      </c>
      <c r="D1173" t="s">
        <v>1313</v>
      </c>
      <c r="E1173" s="32">
        <v>0.12</v>
      </c>
      <c r="G1173" t="s">
        <v>1022</v>
      </c>
      <c r="H1173" s="33">
        <v>2.83</v>
      </c>
      <c r="I1173" t="s">
        <v>1023</v>
      </c>
      <c r="J1173" s="34">
        <f t="shared" ref="J1173:J1183" si="9">ROUND(E1173* H1173,2)</f>
        <v>0.34</v>
      </c>
      <c r="K1173" s="35"/>
    </row>
    <row r="1174" spans="2:11" x14ac:dyDescent="0.25">
      <c r="B1174" t="s">
        <v>1330</v>
      </c>
      <c r="C1174" t="s">
        <v>119</v>
      </c>
      <c r="D1174" t="s">
        <v>1331</v>
      </c>
      <c r="E1174" s="32">
        <v>0.47</v>
      </c>
      <c r="G1174" t="s">
        <v>1022</v>
      </c>
      <c r="H1174" s="33">
        <v>0.56999999999999995</v>
      </c>
      <c r="I1174" t="s">
        <v>1023</v>
      </c>
      <c r="J1174" s="34">
        <f t="shared" si="9"/>
        <v>0.27</v>
      </c>
      <c r="K1174" s="35"/>
    </row>
    <row r="1175" spans="2:11" x14ac:dyDescent="0.25">
      <c r="B1175" t="s">
        <v>1318</v>
      </c>
      <c r="C1175" t="s">
        <v>1124</v>
      </c>
      <c r="D1175" t="s">
        <v>1319</v>
      </c>
      <c r="E1175" s="32">
        <v>0.3</v>
      </c>
      <c r="G1175" t="s">
        <v>1022</v>
      </c>
      <c r="H1175" s="33">
        <v>9.11</v>
      </c>
      <c r="I1175" t="s">
        <v>1023</v>
      </c>
      <c r="J1175" s="34">
        <f t="shared" si="9"/>
        <v>2.73</v>
      </c>
      <c r="K1175" s="35"/>
    </row>
    <row r="1176" spans="2:11" x14ac:dyDescent="0.25">
      <c r="B1176" t="s">
        <v>1328</v>
      </c>
      <c r="C1176" t="s">
        <v>119</v>
      </c>
      <c r="D1176" t="s">
        <v>1329</v>
      </c>
      <c r="E1176" s="32">
        <v>4</v>
      </c>
      <c r="G1176" t="s">
        <v>1022</v>
      </c>
      <c r="H1176" s="33">
        <v>0.04</v>
      </c>
      <c r="I1176" t="s">
        <v>1023</v>
      </c>
      <c r="J1176" s="34">
        <f t="shared" si="9"/>
        <v>0.16</v>
      </c>
      <c r="K1176" s="35"/>
    </row>
    <row r="1177" spans="2:11" x14ac:dyDescent="0.25">
      <c r="B1177" t="s">
        <v>1326</v>
      </c>
      <c r="C1177" t="s">
        <v>27</v>
      </c>
      <c r="D1177" t="s">
        <v>1327</v>
      </c>
      <c r="E1177" s="32">
        <v>6</v>
      </c>
      <c r="G1177" t="s">
        <v>1022</v>
      </c>
      <c r="H1177" s="33">
        <v>0.27</v>
      </c>
      <c r="I1177" t="s">
        <v>1023</v>
      </c>
      <c r="J1177" s="34">
        <f t="shared" si="9"/>
        <v>1.62</v>
      </c>
      <c r="K1177" s="35"/>
    </row>
    <row r="1178" spans="2:11" x14ac:dyDescent="0.25">
      <c r="B1178" t="s">
        <v>1320</v>
      </c>
      <c r="C1178" t="s">
        <v>63</v>
      </c>
      <c r="D1178" t="s">
        <v>1321</v>
      </c>
      <c r="E1178" s="32">
        <v>0.8</v>
      </c>
      <c r="G1178" t="s">
        <v>1022</v>
      </c>
      <c r="H1178" s="33">
        <v>1.08</v>
      </c>
      <c r="I1178" t="s">
        <v>1023</v>
      </c>
      <c r="J1178" s="34">
        <f t="shared" si="9"/>
        <v>0.86</v>
      </c>
      <c r="K1178" s="35"/>
    </row>
    <row r="1179" spans="2:11" x14ac:dyDescent="0.25">
      <c r="B1179" t="s">
        <v>1342</v>
      </c>
      <c r="C1179" t="s">
        <v>17</v>
      </c>
      <c r="D1179" t="s">
        <v>1343</v>
      </c>
      <c r="E1179" s="32">
        <v>1.03</v>
      </c>
      <c r="G1179" t="s">
        <v>1022</v>
      </c>
      <c r="H1179" s="33">
        <v>6.04</v>
      </c>
      <c r="I1179" t="s">
        <v>1023</v>
      </c>
      <c r="J1179" s="34">
        <f t="shared" si="9"/>
        <v>6.22</v>
      </c>
      <c r="K1179" s="35"/>
    </row>
    <row r="1180" spans="2:11" x14ac:dyDescent="0.25">
      <c r="B1180" t="s">
        <v>1468</v>
      </c>
      <c r="C1180" t="s">
        <v>63</v>
      </c>
      <c r="D1180" t="s">
        <v>1469</v>
      </c>
      <c r="E1180" s="32">
        <v>0.21</v>
      </c>
      <c r="G1180" t="s">
        <v>1022</v>
      </c>
      <c r="H1180" s="33">
        <v>1.5</v>
      </c>
      <c r="I1180" t="s">
        <v>1023</v>
      </c>
      <c r="J1180" s="34">
        <f t="shared" si="9"/>
        <v>0.32</v>
      </c>
      <c r="K1180" s="35"/>
    </row>
    <row r="1181" spans="2:11" x14ac:dyDescent="0.25">
      <c r="B1181" t="s">
        <v>1338</v>
      </c>
      <c r="C1181" t="s">
        <v>17</v>
      </c>
      <c r="D1181" t="s">
        <v>1339</v>
      </c>
      <c r="E1181" s="32">
        <v>1.03</v>
      </c>
      <c r="G1181" t="s">
        <v>1022</v>
      </c>
      <c r="H1181" s="33">
        <v>2.1800000000000002</v>
      </c>
      <c r="I1181" t="s">
        <v>1023</v>
      </c>
      <c r="J1181" s="34">
        <f t="shared" si="9"/>
        <v>2.25</v>
      </c>
      <c r="K1181" s="35"/>
    </row>
    <row r="1182" spans="2:11" x14ac:dyDescent="0.25">
      <c r="B1182" t="s">
        <v>1334</v>
      </c>
      <c r="C1182" t="s">
        <v>119</v>
      </c>
      <c r="D1182" t="s">
        <v>1335</v>
      </c>
      <c r="E1182" s="32">
        <v>0.95</v>
      </c>
      <c r="G1182" t="s">
        <v>1022</v>
      </c>
      <c r="H1182" s="33">
        <v>0.84</v>
      </c>
      <c r="I1182" t="s">
        <v>1023</v>
      </c>
      <c r="J1182" s="34">
        <f t="shared" si="9"/>
        <v>0.8</v>
      </c>
      <c r="K1182" s="35"/>
    </row>
    <row r="1183" spans="2:11" x14ac:dyDescent="0.25">
      <c r="B1183" t="s">
        <v>1336</v>
      </c>
      <c r="C1183" t="s">
        <v>119</v>
      </c>
      <c r="D1183" t="s">
        <v>1337</v>
      </c>
      <c r="E1183" s="32">
        <v>2.33</v>
      </c>
      <c r="G1183" t="s">
        <v>1022</v>
      </c>
      <c r="H1183" s="33">
        <v>0.85</v>
      </c>
      <c r="I1183" t="s">
        <v>1023</v>
      </c>
      <c r="J1183" s="34">
        <f t="shared" si="9"/>
        <v>1.98</v>
      </c>
      <c r="K1183" s="35"/>
    </row>
    <row r="1184" spans="2:11" x14ac:dyDescent="0.25">
      <c r="D1184" s="36" t="s">
        <v>1041</v>
      </c>
      <c r="E1184" s="35"/>
      <c r="H1184" s="35"/>
      <c r="K1184" s="33">
        <f>SUM(J1173:J1183)</f>
        <v>17.55</v>
      </c>
    </row>
    <row r="1185" spans="1:27" x14ac:dyDescent="0.25">
      <c r="E1185" s="35"/>
      <c r="H1185" s="35"/>
      <c r="K1185" s="35"/>
    </row>
    <row r="1186" spans="1:27" x14ac:dyDescent="0.25">
      <c r="D1186" s="36" t="s">
        <v>1029</v>
      </c>
      <c r="E1186" s="35"/>
      <c r="H1186" s="35">
        <v>1.5</v>
      </c>
      <c r="I1186" t="s">
        <v>1030</v>
      </c>
      <c r="J1186">
        <f>ROUND(H1186/100*K1171,2)</f>
        <v>0.15</v>
      </c>
      <c r="K1186" s="35"/>
    </row>
    <row r="1187" spans="1:27" x14ac:dyDescent="0.25">
      <c r="D1187" s="36" t="s">
        <v>1031</v>
      </c>
      <c r="E1187" s="35"/>
      <c r="H1187" s="35"/>
      <c r="K1187" s="37">
        <f>SUM(J1168:J1186)</f>
        <v>28.009999999999998</v>
      </c>
    </row>
    <row r="1188" spans="1:27" x14ac:dyDescent="0.25">
      <c r="D1188" s="36" t="s">
        <v>1032</v>
      </c>
      <c r="E1188" s="35"/>
      <c r="H1188" s="35">
        <v>3</v>
      </c>
      <c r="I1188" t="s">
        <v>1030</v>
      </c>
      <c r="K1188" s="33">
        <f>ROUND(H1188/100*K1187,2)</f>
        <v>0.84</v>
      </c>
    </row>
    <row r="1189" spans="1:27" x14ac:dyDescent="0.25">
      <c r="D1189" s="36" t="s">
        <v>1033</v>
      </c>
      <c r="E1189" s="35"/>
      <c r="H1189" s="35"/>
      <c r="K1189" s="37">
        <f>SUM(K1187:K1188)</f>
        <v>28.849999999999998</v>
      </c>
    </row>
    <row r="1191" spans="1:27" ht="45" customHeight="1" x14ac:dyDescent="0.25">
      <c r="A1191" s="27" t="s">
        <v>1474</v>
      </c>
      <c r="B1191" s="27" t="s">
        <v>325</v>
      </c>
      <c r="C1191" s="28" t="s">
        <v>17</v>
      </c>
      <c r="D1191" s="7" t="s">
        <v>326</v>
      </c>
      <c r="E1191" s="6"/>
      <c r="F1191" s="6"/>
      <c r="G1191" s="28"/>
      <c r="H1191" s="30" t="s">
        <v>1015</v>
      </c>
      <c r="I1191" s="5">
        <v>1</v>
      </c>
      <c r="J1191" s="4"/>
      <c r="K1191" s="31">
        <f>ROUND(K1213,2)</f>
        <v>31.98</v>
      </c>
      <c r="L1191" s="29" t="s">
        <v>1475</v>
      </c>
      <c r="M1191" s="28"/>
      <c r="N1191" s="28"/>
      <c r="O1191" s="28"/>
      <c r="P1191" s="28"/>
      <c r="Q1191" s="28"/>
      <c r="R1191" s="28"/>
      <c r="S1191" s="28"/>
      <c r="T1191" s="28"/>
      <c r="U1191" s="28"/>
      <c r="V1191" s="28"/>
      <c r="W1191" s="28"/>
      <c r="X1191" s="28"/>
      <c r="Y1191" s="28"/>
      <c r="Z1191" s="28"/>
      <c r="AA1191" s="28"/>
    </row>
    <row r="1192" spans="1:27" x14ac:dyDescent="0.25">
      <c r="B1192" s="23" t="s">
        <v>1017</v>
      </c>
    </row>
    <row r="1193" spans="1:27" x14ac:dyDescent="0.25">
      <c r="B1193" t="s">
        <v>1260</v>
      </c>
      <c r="C1193" t="s">
        <v>1019</v>
      </c>
      <c r="D1193" t="s">
        <v>1261</v>
      </c>
      <c r="E1193" s="32">
        <v>0.32800000000000001</v>
      </c>
      <c r="F1193" t="s">
        <v>1021</v>
      </c>
      <c r="G1193" t="s">
        <v>1022</v>
      </c>
      <c r="H1193" s="33">
        <v>25.19</v>
      </c>
      <c r="I1193" t="s">
        <v>1023</v>
      </c>
      <c r="J1193" s="34">
        <f>ROUND(E1193/I1191* H1193,2)</f>
        <v>8.26</v>
      </c>
      <c r="K1193" s="35"/>
    </row>
    <row r="1194" spans="1:27" x14ac:dyDescent="0.25">
      <c r="B1194" t="s">
        <v>1262</v>
      </c>
      <c r="C1194" t="s">
        <v>1019</v>
      </c>
      <c r="D1194" t="s">
        <v>1263</v>
      </c>
      <c r="E1194" s="32">
        <v>9.2299999999999993E-2</v>
      </c>
      <c r="F1194" t="s">
        <v>1021</v>
      </c>
      <c r="G1194" t="s">
        <v>1022</v>
      </c>
      <c r="H1194" s="33">
        <v>22.21</v>
      </c>
      <c r="I1194" t="s">
        <v>1023</v>
      </c>
      <c r="J1194" s="34">
        <f>ROUND(E1194/I1191* H1194,2)</f>
        <v>2.0499999999999998</v>
      </c>
      <c r="K1194" s="35"/>
    </row>
    <row r="1195" spans="1:27" x14ac:dyDescent="0.25">
      <c r="D1195" s="36" t="s">
        <v>1024</v>
      </c>
      <c r="E1195" s="35"/>
      <c r="H1195" s="35"/>
      <c r="K1195" s="33">
        <f>SUM(J1193:J1194)</f>
        <v>10.309999999999999</v>
      </c>
    </row>
    <row r="1196" spans="1:27" x14ac:dyDescent="0.25">
      <c r="B1196" s="23" t="s">
        <v>1038</v>
      </c>
      <c r="E1196" s="35"/>
      <c r="H1196" s="35"/>
      <c r="K1196" s="35"/>
    </row>
    <row r="1197" spans="1:27" x14ac:dyDescent="0.25">
      <c r="B1197" t="s">
        <v>1328</v>
      </c>
      <c r="C1197" t="s">
        <v>119</v>
      </c>
      <c r="D1197" t="s">
        <v>1329</v>
      </c>
      <c r="E1197" s="32">
        <v>4</v>
      </c>
      <c r="G1197" t="s">
        <v>1022</v>
      </c>
      <c r="H1197" s="33">
        <v>0.04</v>
      </c>
      <c r="I1197" t="s">
        <v>1023</v>
      </c>
      <c r="J1197" s="34">
        <f t="shared" ref="J1197:J1207" si="10">ROUND(E1197* H1197,2)</f>
        <v>0.16</v>
      </c>
      <c r="K1197" s="35"/>
    </row>
    <row r="1198" spans="1:27" x14ac:dyDescent="0.25">
      <c r="B1198" t="s">
        <v>1326</v>
      </c>
      <c r="C1198" t="s">
        <v>27</v>
      </c>
      <c r="D1198" t="s">
        <v>1327</v>
      </c>
      <c r="E1198" s="32">
        <v>6</v>
      </c>
      <c r="G1198" t="s">
        <v>1022</v>
      </c>
      <c r="H1198" s="33">
        <v>0.27</v>
      </c>
      <c r="I1198" t="s">
        <v>1023</v>
      </c>
      <c r="J1198" s="34">
        <f t="shared" si="10"/>
        <v>1.62</v>
      </c>
      <c r="K1198" s="35"/>
    </row>
    <row r="1199" spans="1:27" x14ac:dyDescent="0.25">
      <c r="B1199" t="s">
        <v>1336</v>
      </c>
      <c r="C1199" t="s">
        <v>119</v>
      </c>
      <c r="D1199" t="s">
        <v>1337</v>
      </c>
      <c r="E1199" s="32">
        <v>2.33</v>
      </c>
      <c r="G1199" t="s">
        <v>1022</v>
      </c>
      <c r="H1199" s="33">
        <v>0.85</v>
      </c>
      <c r="I1199" t="s">
        <v>1023</v>
      </c>
      <c r="J1199" s="34">
        <f t="shared" si="10"/>
        <v>1.98</v>
      </c>
      <c r="K1199" s="35"/>
    </row>
    <row r="1200" spans="1:27" x14ac:dyDescent="0.25">
      <c r="B1200" t="s">
        <v>1334</v>
      </c>
      <c r="C1200" t="s">
        <v>119</v>
      </c>
      <c r="D1200" t="s">
        <v>1335</v>
      </c>
      <c r="E1200" s="32">
        <v>0.95</v>
      </c>
      <c r="G1200" t="s">
        <v>1022</v>
      </c>
      <c r="H1200" s="33">
        <v>0.84</v>
      </c>
      <c r="I1200" t="s">
        <v>1023</v>
      </c>
      <c r="J1200" s="34">
        <f t="shared" si="10"/>
        <v>0.8</v>
      </c>
      <c r="K1200" s="35"/>
    </row>
    <row r="1201" spans="1:27" x14ac:dyDescent="0.25">
      <c r="B1201" t="s">
        <v>1322</v>
      </c>
      <c r="C1201" t="s">
        <v>17</v>
      </c>
      <c r="D1201" t="s">
        <v>1323</v>
      </c>
      <c r="E1201" s="32">
        <v>1.03</v>
      </c>
      <c r="G1201" t="s">
        <v>1022</v>
      </c>
      <c r="H1201" s="33">
        <v>8.99</v>
      </c>
      <c r="I1201" t="s">
        <v>1023</v>
      </c>
      <c r="J1201" s="34">
        <f t="shared" si="10"/>
        <v>9.26</v>
      </c>
      <c r="K1201" s="35"/>
    </row>
    <row r="1202" spans="1:27" x14ac:dyDescent="0.25">
      <c r="B1202" t="s">
        <v>1330</v>
      </c>
      <c r="C1202" t="s">
        <v>119</v>
      </c>
      <c r="D1202" t="s">
        <v>1331</v>
      </c>
      <c r="E1202" s="32">
        <v>0.47</v>
      </c>
      <c r="G1202" t="s">
        <v>1022</v>
      </c>
      <c r="H1202" s="33">
        <v>0.56999999999999995</v>
      </c>
      <c r="I1202" t="s">
        <v>1023</v>
      </c>
      <c r="J1202" s="34">
        <f t="shared" si="10"/>
        <v>0.27</v>
      </c>
      <c r="K1202" s="35"/>
    </row>
    <row r="1203" spans="1:27" x14ac:dyDescent="0.25">
      <c r="B1203" t="s">
        <v>1312</v>
      </c>
      <c r="C1203" t="s">
        <v>1124</v>
      </c>
      <c r="D1203" t="s">
        <v>1313</v>
      </c>
      <c r="E1203" s="32">
        <v>0.12</v>
      </c>
      <c r="G1203" t="s">
        <v>1022</v>
      </c>
      <c r="H1203" s="33">
        <v>2.83</v>
      </c>
      <c r="I1203" t="s">
        <v>1023</v>
      </c>
      <c r="J1203" s="34">
        <f t="shared" si="10"/>
        <v>0.34</v>
      </c>
      <c r="K1203" s="35"/>
    </row>
    <row r="1204" spans="1:27" x14ac:dyDescent="0.25">
      <c r="B1204" t="s">
        <v>1318</v>
      </c>
      <c r="C1204" t="s">
        <v>1124</v>
      </c>
      <c r="D1204" t="s">
        <v>1319</v>
      </c>
      <c r="E1204" s="32">
        <v>0.3</v>
      </c>
      <c r="G1204" t="s">
        <v>1022</v>
      </c>
      <c r="H1204" s="33">
        <v>9.11</v>
      </c>
      <c r="I1204" t="s">
        <v>1023</v>
      </c>
      <c r="J1204" s="34">
        <f t="shared" si="10"/>
        <v>2.73</v>
      </c>
      <c r="K1204" s="35"/>
    </row>
    <row r="1205" spans="1:27" x14ac:dyDescent="0.25">
      <c r="B1205" t="s">
        <v>1320</v>
      </c>
      <c r="C1205" t="s">
        <v>63</v>
      </c>
      <c r="D1205" t="s">
        <v>1321</v>
      </c>
      <c r="E1205" s="32">
        <v>0.8</v>
      </c>
      <c r="G1205" t="s">
        <v>1022</v>
      </c>
      <c r="H1205" s="33">
        <v>1.08</v>
      </c>
      <c r="I1205" t="s">
        <v>1023</v>
      </c>
      <c r="J1205" s="34">
        <f t="shared" si="10"/>
        <v>0.86</v>
      </c>
      <c r="K1205" s="35"/>
    </row>
    <row r="1206" spans="1:27" x14ac:dyDescent="0.25">
      <c r="B1206" t="s">
        <v>1338</v>
      </c>
      <c r="C1206" t="s">
        <v>17</v>
      </c>
      <c r="D1206" t="s">
        <v>1339</v>
      </c>
      <c r="E1206" s="32">
        <v>1.03</v>
      </c>
      <c r="G1206" t="s">
        <v>1022</v>
      </c>
      <c r="H1206" s="33">
        <v>2.1800000000000002</v>
      </c>
      <c r="I1206" t="s">
        <v>1023</v>
      </c>
      <c r="J1206" s="34">
        <f t="shared" si="10"/>
        <v>2.25</v>
      </c>
      <c r="K1206" s="35"/>
    </row>
    <row r="1207" spans="1:27" x14ac:dyDescent="0.25">
      <c r="B1207" t="s">
        <v>1468</v>
      </c>
      <c r="C1207" t="s">
        <v>63</v>
      </c>
      <c r="D1207" t="s">
        <v>1469</v>
      </c>
      <c r="E1207" s="32">
        <v>0.21</v>
      </c>
      <c r="G1207" t="s">
        <v>1022</v>
      </c>
      <c r="H1207" s="33">
        <v>1.5</v>
      </c>
      <c r="I1207" t="s">
        <v>1023</v>
      </c>
      <c r="J1207" s="34">
        <f t="shared" si="10"/>
        <v>0.32</v>
      </c>
      <c r="K1207" s="35"/>
    </row>
    <row r="1208" spans="1:27" x14ac:dyDescent="0.25">
      <c r="D1208" s="36" t="s">
        <v>1041</v>
      </c>
      <c r="E1208" s="35"/>
      <c r="H1208" s="35"/>
      <c r="K1208" s="33">
        <f>SUM(J1197:J1207)</f>
        <v>20.59</v>
      </c>
    </row>
    <row r="1209" spans="1:27" x14ac:dyDescent="0.25">
      <c r="E1209" s="35"/>
      <c r="H1209" s="35"/>
      <c r="K1209" s="35"/>
    </row>
    <row r="1210" spans="1:27" x14ac:dyDescent="0.25">
      <c r="D1210" s="36" t="s">
        <v>1029</v>
      </c>
      <c r="E1210" s="35"/>
      <c r="H1210" s="35">
        <v>1.5</v>
      </c>
      <c r="I1210" t="s">
        <v>1030</v>
      </c>
      <c r="J1210">
        <f>ROUND(H1210/100*K1195,2)</f>
        <v>0.15</v>
      </c>
      <c r="K1210" s="35"/>
    </row>
    <row r="1211" spans="1:27" x14ac:dyDescent="0.25">
      <c r="D1211" s="36" t="s">
        <v>1031</v>
      </c>
      <c r="E1211" s="35"/>
      <c r="H1211" s="35"/>
      <c r="K1211" s="37">
        <f>SUM(J1192:J1210)</f>
        <v>31.05</v>
      </c>
    </row>
    <row r="1212" spans="1:27" x14ac:dyDescent="0.25">
      <c r="D1212" s="36" t="s">
        <v>1032</v>
      </c>
      <c r="E1212" s="35"/>
      <c r="H1212" s="35">
        <v>3</v>
      </c>
      <c r="I1212" t="s">
        <v>1030</v>
      </c>
      <c r="K1212" s="33">
        <f>ROUND(H1212/100*K1211,2)</f>
        <v>0.93</v>
      </c>
    </row>
    <row r="1213" spans="1:27" x14ac:dyDescent="0.25">
      <c r="D1213" s="36" t="s">
        <v>1033</v>
      </c>
      <c r="E1213" s="35"/>
      <c r="H1213" s="35"/>
      <c r="K1213" s="37">
        <f>SUM(K1211:K1212)</f>
        <v>31.98</v>
      </c>
    </row>
    <row r="1215" spans="1:27" ht="45" customHeight="1" x14ac:dyDescent="0.25">
      <c r="A1215" s="27" t="s">
        <v>1476</v>
      </c>
      <c r="B1215" s="27" t="s">
        <v>367</v>
      </c>
      <c r="C1215" s="28" t="s">
        <v>17</v>
      </c>
      <c r="D1215" s="7" t="s">
        <v>368</v>
      </c>
      <c r="E1215" s="6"/>
      <c r="F1215" s="6"/>
      <c r="G1215" s="28"/>
      <c r="H1215" s="30" t="s">
        <v>1015</v>
      </c>
      <c r="I1215" s="5">
        <v>1</v>
      </c>
      <c r="J1215" s="4"/>
      <c r="K1215" s="31">
        <f>ROUND(K1237,2)</f>
        <v>36.07</v>
      </c>
      <c r="L1215" s="29" t="s">
        <v>1477</v>
      </c>
      <c r="M1215" s="28"/>
      <c r="N1215" s="28"/>
      <c r="O1215" s="28"/>
      <c r="P1215" s="28"/>
      <c r="Q1215" s="28"/>
      <c r="R1215" s="28"/>
      <c r="S1215" s="28"/>
      <c r="T1215" s="28"/>
      <c r="U1215" s="28"/>
      <c r="V1215" s="28"/>
      <c r="W1215" s="28"/>
      <c r="X1215" s="28"/>
      <c r="Y1215" s="28"/>
      <c r="Z1215" s="28"/>
      <c r="AA1215" s="28"/>
    </row>
    <row r="1216" spans="1:27" x14ac:dyDescent="0.25">
      <c r="B1216" s="23" t="s">
        <v>1017</v>
      </c>
    </row>
    <row r="1217" spans="2:11" x14ac:dyDescent="0.25">
      <c r="B1217" t="s">
        <v>1262</v>
      </c>
      <c r="C1217" t="s">
        <v>1019</v>
      </c>
      <c r="D1217" t="s">
        <v>1263</v>
      </c>
      <c r="E1217" s="32">
        <v>9.2299999999999993E-2</v>
      </c>
      <c r="F1217" t="s">
        <v>1021</v>
      </c>
      <c r="G1217" t="s">
        <v>1022</v>
      </c>
      <c r="H1217" s="33">
        <v>22.21</v>
      </c>
      <c r="I1217" t="s">
        <v>1023</v>
      </c>
      <c r="J1217" s="34">
        <f>ROUND(E1217/I1215* H1217,2)</f>
        <v>2.0499999999999998</v>
      </c>
      <c r="K1217" s="35"/>
    </row>
    <row r="1218" spans="2:11" x14ac:dyDescent="0.25">
      <c r="B1218" t="s">
        <v>1260</v>
      </c>
      <c r="C1218" t="s">
        <v>1019</v>
      </c>
      <c r="D1218" t="s">
        <v>1261</v>
      </c>
      <c r="E1218" s="32">
        <v>0.32800000000000001</v>
      </c>
      <c r="F1218" t="s">
        <v>1021</v>
      </c>
      <c r="G1218" t="s">
        <v>1022</v>
      </c>
      <c r="H1218" s="33">
        <v>25.19</v>
      </c>
      <c r="I1218" t="s">
        <v>1023</v>
      </c>
      <c r="J1218" s="34">
        <f>ROUND(E1218/I1215* H1218,2)</f>
        <v>8.26</v>
      </c>
      <c r="K1218" s="35"/>
    </row>
    <row r="1219" spans="2:11" x14ac:dyDescent="0.25">
      <c r="D1219" s="36" t="s">
        <v>1024</v>
      </c>
      <c r="E1219" s="35"/>
      <c r="H1219" s="35"/>
      <c r="K1219" s="33">
        <f>SUM(J1217:J1218)</f>
        <v>10.309999999999999</v>
      </c>
    </row>
    <row r="1220" spans="2:11" x14ac:dyDescent="0.25">
      <c r="B1220" s="23" t="s">
        <v>1038</v>
      </c>
      <c r="E1220" s="35"/>
      <c r="H1220" s="35"/>
      <c r="K1220" s="35"/>
    </row>
    <row r="1221" spans="2:11" x14ac:dyDescent="0.25">
      <c r="B1221" t="s">
        <v>1330</v>
      </c>
      <c r="C1221" t="s">
        <v>119</v>
      </c>
      <c r="D1221" t="s">
        <v>1331</v>
      </c>
      <c r="E1221" s="32">
        <v>0.94</v>
      </c>
      <c r="G1221" t="s">
        <v>1022</v>
      </c>
      <c r="H1221" s="33">
        <v>0.56999999999999995</v>
      </c>
      <c r="I1221" t="s">
        <v>1023</v>
      </c>
      <c r="J1221" s="34">
        <f t="shared" ref="J1221:J1231" si="11">ROUND(E1221* H1221,2)</f>
        <v>0.54</v>
      </c>
      <c r="K1221" s="35"/>
    </row>
    <row r="1222" spans="2:11" x14ac:dyDescent="0.25">
      <c r="B1222" t="s">
        <v>1326</v>
      </c>
      <c r="C1222" t="s">
        <v>27</v>
      </c>
      <c r="D1222" t="s">
        <v>1327</v>
      </c>
      <c r="E1222" s="32">
        <v>6</v>
      </c>
      <c r="G1222" t="s">
        <v>1022</v>
      </c>
      <c r="H1222" s="33">
        <v>0.27</v>
      </c>
      <c r="I1222" t="s">
        <v>1023</v>
      </c>
      <c r="J1222" s="34">
        <f t="shared" si="11"/>
        <v>1.62</v>
      </c>
      <c r="K1222" s="35"/>
    </row>
    <row r="1223" spans="2:11" x14ac:dyDescent="0.25">
      <c r="B1223" t="s">
        <v>1478</v>
      </c>
      <c r="C1223" t="s">
        <v>17</v>
      </c>
      <c r="D1223" t="s">
        <v>1479</v>
      </c>
      <c r="E1223" s="32">
        <v>1.03</v>
      </c>
      <c r="G1223" t="s">
        <v>1022</v>
      </c>
      <c r="H1223" s="33">
        <v>4.79</v>
      </c>
      <c r="I1223" t="s">
        <v>1023</v>
      </c>
      <c r="J1223" s="34">
        <f t="shared" si="11"/>
        <v>4.93</v>
      </c>
      <c r="K1223" s="35"/>
    </row>
    <row r="1224" spans="2:11" x14ac:dyDescent="0.25">
      <c r="B1224" t="s">
        <v>1314</v>
      </c>
      <c r="C1224" t="s">
        <v>119</v>
      </c>
      <c r="D1224" t="s">
        <v>1315</v>
      </c>
      <c r="E1224" s="32">
        <v>0.95</v>
      </c>
      <c r="G1224" t="s">
        <v>1022</v>
      </c>
      <c r="H1224" s="33">
        <v>1.1299999999999999</v>
      </c>
      <c r="I1224" t="s">
        <v>1023</v>
      </c>
      <c r="J1224" s="34">
        <f t="shared" si="11"/>
        <v>1.07</v>
      </c>
      <c r="K1224" s="35"/>
    </row>
    <row r="1225" spans="2:11" x14ac:dyDescent="0.25">
      <c r="B1225" t="s">
        <v>1322</v>
      </c>
      <c r="C1225" t="s">
        <v>17</v>
      </c>
      <c r="D1225" t="s">
        <v>1323</v>
      </c>
      <c r="E1225" s="32">
        <v>1.03</v>
      </c>
      <c r="G1225" t="s">
        <v>1022</v>
      </c>
      <c r="H1225" s="33">
        <v>8.99</v>
      </c>
      <c r="I1225" t="s">
        <v>1023</v>
      </c>
      <c r="J1225" s="34">
        <f t="shared" si="11"/>
        <v>9.26</v>
      </c>
      <c r="K1225" s="35"/>
    </row>
    <row r="1226" spans="2:11" x14ac:dyDescent="0.25">
      <c r="B1226" t="s">
        <v>1318</v>
      </c>
      <c r="C1226" t="s">
        <v>1124</v>
      </c>
      <c r="D1226" t="s">
        <v>1319</v>
      </c>
      <c r="E1226" s="32">
        <v>0.3</v>
      </c>
      <c r="G1226" t="s">
        <v>1022</v>
      </c>
      <c r="H1226" s="33">
        <v>9.11</v>
      </c>
      <c r="I1226" t="s">
        <v>1023</v>
      </c>
      <c r="J1226" s="34">
        <f t="shared" si="11"/>
        <v>2.73</v>
      </c>
      <c r="K1226" s="35"/>
    </row>
    <row r="1227" spans="2:11" x14ac:dyDescent="0.25">
      <c r="B1227" t="s">
        <v>1312</v>
      </c>
      <c r="C1227" t="s">
        <v>1124</v>
      </c>
      <c r="D1227" t="s">
        <v>1313</v>
      </c>
      <c r="E1227" s="32">
        <v>0.12</v>
      </c>
      <c r="G1227" t="s">
        <v>1022</v>
      </c>
      <c r="H1227" s="33">
        <v>2.83</v>
      </c>
      <c r="I1227" t="s">
        <v>1023</v>
      </c>
      <c r="J1227" s="34">
        <f t="shared" si="11"/>
        <v>0.34</v>
      </c>
      <c r="K1227" s="35"/>
    </row>
    <row r="1228" spans="2:11" x14ac:dyDescent="0.25">
      <c r="B1228" t="s">
        <v>1328</v>
      </c>
      <c r="C1228" t="s">
        <v>119</v>
      </c>
      <c r="D1228" t="s">
        <v>1329</v>
      </c>
      <c r="E1228" s="32">
        <v>4</v>
      </c>
      <c r="G1228" t="s">
        <v>1022</v>
      </c>
      <c r="H1228" s="33">
        <v>0.04</v>
      </c>
      <c r="I1228" t="s">
        <v>1023</v>
      </c>
      <c r="J1228" s="34">
        <f t="shared" si="11"/>
        <v>0.16</v>
      </c>
      <c r="K1228" s="35"/>
    </row>
    <row r="1229" spans="2:11" x14ac:dyDescent="0.25">
      <c r="B1229" t="s">
        <v>1468</v>
      </c>
      <c r="C1229" t="s">
        <v>63</v>
      </c>
      <c r="D1229" t="s">
        <v>1469</v>
      </c>
      <c r="E1229" s="32">
        <v>0.21</v>
      </c>
      <c r="G1229" t="s">
        <v>1022</v>
      </c>
      <c r="H1229" s="33">
        <v>1.5</v>
      </c>
      <c r="I1229" t="s">
        <v>1023</v>
      </c>
      <c r="J1229" s="34">
        <f t="shared" si="11"/>
        <v>0.32</v>
      </c>
      <c r="K1229" s="35"/>
    </row>
    <row r="1230" spans="2:11" x14ac:dyDescent="0.25">
      <c r="B1230" t="s">
        <v>1320</v>
      </c>
      <c r="C1230" t="s">
        <v>63</v>
      </c>
      <c r="D1230" t="s">
        <v>1321</v>
      </c>
      <c r="E1230" s="32">
        <v>0.8</v>
      </c>
      <c r="G1230" t="s">
        <v>1022</v>
      </c>
      <c r="H1230" s="33">
        <v>1.08</v>
      </c>
      <c r="I1230" t="s">
        <v>1023</v>
      </c>
      <c r="J1230" s="34">
        <f t="shared" si="11"/>
        <v>0.86</v>
      </c>
      <c r="K1230" s="35"/>
    </row>
    <row r="1231" spans="2:11" x14ac:dyDescent="0.25">
      <c r="B1231" t="s">
        <v>1324</v>
      </c>
      <c r="C1231" t="s">
        <v>119</v>
      </c>
      <c r="D1231" t="s">
        <v>1325</v>
      </c>
      <c r="E1231" s="32">
        <v>2.33</v>
      </c>
      <c r="G1231" t="s">
        <v>1022</v>
      </c>
      <c r="H1231" s="33">
        <v>1.17</v>
      </c>
      <c r="I1231" t="s">
        <v>1023</v>
      </c>
      <c r="J1231" s="34">
        <f t="shared" si="11"/>
        <v>2.73</v>
      </c>
      <c r="K1231" s="35"/>
    </row>
    <row r="1232" spans="2:11" x14ac:dyDescent="0.25">
      <c r="D1232" s="36" t="s">
        <v>1041</v>
      </c>
      <c r="E1232" s="35"/>
      <c r="H1232" s="35"/>
      <c r="K1232" s="33">
        <f>SUM(J1221:J1231)</f>
        <v>24.560000000000002</v>
      </c>
    </row>
    <row r="1233" spans="1:27" x14ac:dyDescent="0.25">
      <c r="E1233" s="35"/>
      <c r="H1233" s="35"/>
      <c r="K1233" s="35"/>
    </row>
    <row r="1234" spans="1:27" x14ac:dyDescent="0.25">
      <c r="D1234" s="36" t="s">
        <v>1029</v>
      </c>
      <c r="E1234" s="35"/>
      <c r="H1234" s="35">
        <v>1.5</v>
      </c>
      <c r="I1234" t="s">
        <v>1030</v>
      </c>
      <c r="J1234">
        <f>ROUND(H1234/100*K1219,2)</f>
        <v>0.15</v>
      </c>
      <c r="K1234" s="35"/>
    </row>
    <row r="1235" spans="1:27" x14ac:dyDescent="0.25">
      <c r="D1235" s="36" t="s">
        <v>1031</v>
      </c>
      <c r="E1235" s="35"/>
      <c r="H1235" s="35"/>
      <c r="K1235" s="37">
        <f>SUM(J1216:J1234)</f>
        <v>35.019999999999996</v>
      </c>
    </row>
    <row r="1236" spans="1:27" x14ac:dyDescent="0.25">
      <c r="D1236" s="36" t="s">
        <v>1032</v>
      </c>
      <c r="E1236" s="35"/>
      <c r="H1236" s="35">
        <v>3</v>
      </c>
      <c r="I1236" t="s">
        <v>1030</v>
      </c>
      <c r="K1236" s="33">
        <f>ROUND(H1236/100*K1235,2)</f>
        <v>1.05</v>
      </c>
    </row>
    <row r="1237" spans="1:27" x14ac:dyDescent="0.25">
      <c r="D1237" s="36" t="s">
        <v>1033</v>
      </c>
      <c r="E1237" s="35"/>
      <c r="H1237" s="35"/>
      <c r="K1237" s="37">
        <f>SUM(K1235:K1236)</f>
        <v>36.069999999999993</v>
      </c>
    </row>
    <row r="1239" spans="1:27" ht="45" customHeight="1" x14ac:dyDescent="0.25">
      <c r="A1239" s="27" t="s">
        <v>1480</v>
      </c>
      <c r="B1239" s="27" t="s">
        <v>315</v>
      </c>
      <c r="C1239" s="28" t="s">
        <v>17</v>
      </c>
      <c r="D1239" s="7" t="s">
        <v>316</v>
      </c>
      <c r="E1239" s="6"/>
      <c r="F1239" s="6"/>
      <c r="G1239" s="28"/>
      <c r="H1239" s="30" t="s">
        <v>1015</v>
      </c>
      <c r="I1239" s="5">
        <v>1</v>
      </c>
      <c r="J1239" s="4"/>
      <c r="K1239" s="31">
        <f>ROUND(K1252,2)</f>
        <v>132.5</v>
      </c>
      <c r="L1239" s="29" t="s">
        <v>1481</v>
      </c>
      <c r="M1239" s="28"/>
      <c r="N1239" s="28"/>
      <c r="O1239" s="28"/>
      <c r="P1239" s="28"/>
      <c r="Q1239" s="28"/>
      <c r="R1239" s="28"/>
      <c r="S1239" s="28"/>
      <c r="T1239" s="28"/>
      <c r="U1239" s="28"/>
      <c r="V1239" s="28"/>
      <c r="W1239" s="28"/>
      <c r="X1239" s="28"/>
      <c r="Y1239" s="28"/>
      <c r="Z1239" s="28"/>
      <c r="AA1239" s="28"/>
    </row>
    <row r="1240" spans="1:27" x14ac:dyDescent="0.25">
      <c r="B1240" s="23" t="s">
        <v>1017</v>
      </c>
    </row>
    <row r="1241" spans="1:27" x14ac:dyDescent="0.25">
      <c r="B1241" t="s">
        <v>1244</v>
      </c>
      <c r="C1241" t="s">
        <v>1019</v>
      </c>
      <c r="D1241" t="s">
        <v>1245</v>
      </c>
      <c r="E1241" s="32">
        <v>0.70330000000000004</v>
      </c>
      <c r="F1241" t="s">
        <v>1021</v>
      </c>
      <c r="G1241" t="s">
        <v>1022</v>
      </c>
      <c r="H1241" s="33">
        <v>26.04</v>
      </c>
      <c r="I1241" t="s">
        <v>1023</v>
      </c>
      <c r="J1241" s="34">
        <f>ROUND(E1241/I1239* H1241,2)</f>
        <v>18.309999999999999</v>
      </c>
      <c r="K1241" s="35"/>
    </row>
    <row r="1242" spans="1:27" x14ac:dyDescent="0.25">
      <c r="B1242" t="s">
        <v>1242</v>
      </c>
      <c r="C1242" t="s">
        <v>1019</v>
      </c>
      <c r="D1242" t="s">
        <v>1243</v>
      </c>
      <c r="E1242" s="32">
        <v>0.70330000000000004</v>
      </c>
      <c r="F1242" t="s">
        <v>1021</v>
      </c>
      <c r="G1242" t="s">
        <v>1022</v>
      </c>
      <c r="H1242" s="33">
        <v>22.21</v>
      </c>
      <c r="I1242" t="s">
        <v>1023</v>
      </c>
      <c r="J1242" s="34">
        <f>ROUND(E1242/I1239* H1242,2)</f>
        <v>15.62</v>
      </c>
      <c r="K1242" s="35"/>
    </row>
    <row r="1243" spans="1:27" x14ac:dyDescent="0.25">
      <c r="D1243" s="36" t="s">
        <v>1024</v>
      </c>
      <c r="E1243" s="35"/>
      <c r="H1243" s="35"/>
      <c r="K1243" s="33">
        <f>SUM(J1241:J1242)</f>
        <v>33.93</v>
      </c>
    </row>
    <row r="1244" spans="1:27" x14ac:dyDescent="0.25">
      <c r="B1244" s="23" t="s">
        <v>1038</v>
      </c>
      <c r="E1244" s="35"/>
      <c r="H1244" s="35"/>
      <c r="K1244" s="35"/>
    </row>
    <row r="1245" spans="1:27" x14ac:dyDescent="0.25">
      <c r="B1245" t="s">
        <v>1462</v>
      </c>
      <c r="C1245" t="s">
        <v>17</v>
      </c>
      <c r="D1245" t="s">
        <v>1463</v>
      </c>
      <c r="E1245" s="32">
        <v>1</v>
      </c>
      <c r="G1245" t="s">
        <v>1022</v>
      </c>
      <c r="H1245" s="33">
        <v>13.07</v>
      </c>
      <c r="I1245" t="s">
        <v>1023</v>
      </c>
      <c r="J1245" s="34">
        <f>ROUND(E1245* H1245,2)</f>
        <v>13.07</v>
      </c>
      <c r="K1245" s="35"/>
    </row>
    <row r="1246" spans="1:27" x14ac:dyDescent="0.25">
      <c r="B1246" t="s">
        <v>1482</v>
      </c>
      <c r="C1246" t="s">
        <v>17</v>
      </c>
      <c r="D1246" t="s">
        <v>1483</v>
      </c>
      <c r="E1246" s="32">
        <v>1.02</v>
      </c>
      <c r="G1246" t="s">
        <v>1022</v>
      </c>
      <c r="H1246" s="33">
        <v>79.540000000000006</v>
      </c>
      <c r="I1246" t="s">
        <v>1023</v>
      </c>
      <c r="J1246" s="34">
        <f>ROUND(E1246* H1246,2)</f>
        <v>81.13</v>
      </c>
      <c r="K1246" s="35"/>
    </row>
    <row r="1247" spans="1:27" x14ac:dyDescent="0.25">
      <c r="D1247" s="36" t="s">
        <v>1041</v>
      </c>
      <c r="E1247" s="35"/>
      <c r="H1247" s="35"/>
      <c r="K1247" s="33">
        <f>SUM(J1245:J1246)</f>
        <v>94.199999999999989</v>
      </c>
    </row>
    <row r="1248" spans="1:27" x14ac:dyDescent="0.25">
      <c r="E1248" s="35"/>
      <c r="H1248" s="35"/>
      <c r="K1248" s="35"/>
    </row>
    <row r="1249" spans="1:27" x14ac:dyDescent="0.25">
      <c r="D1249" s="36" t="s">
        <v>1029</v>
      </c>
      <c r="E1249" s="35"/>
      <c r="H1249" s="35">
        <v>1.5</v>
      </c>
      <c r="I1249" t="s">
        <v>1030</v>
      </c>
      <c r="J1249">
        <f>ROUND(H1249/100*K1243,2)</f>
        <v>0.51</v>
      </c>
      <c r="K1249" s="35"/>
    </row>
    <row r="1250" spans="1:27" x14ac:dyDescent="0.25">
      <c r="D1250" s="36" t="s">
        <v>1031</v>
      </c>
      <c r="E1250" s="35"/>
      <c r="H1250" s="35"/>
      <c r="K1250" s="37">
        <f>SUM(J1240:J1249)</f>
        <v>128.63999999999999</v>
      </c>
    </row>
    <row r="1251" spans="1:27" x14ac:dyDescent="0.25">
      <c r="D1251" s="36" t="s">
        <v>1032</v>
      </c>
      <c r="E1251" s="35"/>
      <c r="H1251" s="35">
        <v>3</v>
      </c>
      <c r="I1251" t="s">
        <v>1030</v>
      </c>
      <c r="K1251" s="33">
        <f>ROUND(H1251/100*K1250,2)</f>
        <v>3.86</v>
      </c>
    </row>
    <row r="1252" spans="1:27" x14ac:dyDescent="0.25">
      <c r="D1252" s="36" t="s">
        <v>1033</v>
      </c>
      <c r="E1252" s="35"/>
      <c r="H1252" s="35"/>
      <c r="K1252" s="37">
        <f>SUM(K1250:K1251)</f>
        <v>132.5</v>
      </c>
    </row>
    <row r="1254" spans="1:27" ht="45" customHeight="1" x14ac:dyDescent="0.25">
      <c r="A1254" s="27" t="s">
        <v>1484</v>
      </c>
      <c r="B1254" s="27" t="s">
        <v>391</v>
      </c>
      <c r="C1254" s="28" t="s">
        <v>17</v>
      </c>
      <c r="D1254" s="7" t="s">
        <v>392</v>
      </c>
      <c r="E1254" s="6"/>
      <c r="F1254" s="6"/>
      <c r="G1254" s="28"/>
      <c r="H1254" s="30" t="s">
        <v>1015</v>
      </c>
      <c r="I1254" s="5">
        <v>1</v>
      </c>
      <c r="J1254" s="4"/>
      <c r="K1254" s="31">
        <f>ROUND(K1268,2)</f>
        <v>40.590000000000003</v>
      </c>
      <c r="L1254" s="29" t="s">
        <v>1485</v>
      </c>
      <c r="M1254" s="28"/>
      <c r="N1254" s="28"/>
      <c r="O1254" s="28"/>
      <c r="P1254" s="28"/>
      <c r="Q1254" s="28"/>
      <c r="R1254" s="28"/>
      <c r="S1254" s="28"/>
      <c r="T1254" s="28"/>
      <c r="U1254" s="28"/>
      <c r="V1254" s="28"/>
      <c r="W1254" s="28"/>
      <c r="X1254" s="28"/>
      <c r="Y1254" s="28"/>
      <c r="Z1254" s="28"/>
      <c r="AA1254" s="28"/>
    </row>
    <row r="1255" spans="1:27" x14ac:dyDescent="0.25">
      <c r="B1255" s="23" t="s">
        <v>1017</v>
      </c>
    </row>
    <row r="1256" spans="1:27" x14ac:dyDescent="0.25">
      <c r="B1256" t="s">
        <v>1244</v>
      </c>
      <c r="C1256" t="s">
        <v>1019</v>
      </c>
      <c r="D1256" t="s">
        <v>1245</v>
      </c>
      <c r="E1256" s="32">
        <v>0.28139999999999998</v>
      </c>
      <c r="F1256" t="s">
        <v>1021</v>
      </c>
      <c r="G1256" t="s">
        <v>1022</v>
      </c>
      <c r="H1256" s="33">
        <v>26.04</v>
      </c>
      <c r="I1256" t="s">
        <v>1023</v>
      </c>
      <c r="J1256" s="34">
        <f>ROUND(E1256/I1254* H1256,2)</f>
        <v>7.33</v>
      </c>
      <c r="K1256" s="35"/>
    </row>
    <row r="1257" spans="1:27" x14ac:dyDescent="0.25">
      <c r="B1257" t="s">
        <v>1242</v>
      </c>
      <c r="C1257" t="s">
        <v>1019</v>
      </c>
      <c r="D1257" t="s">
        <v>1243</v>
      </c>
      <c r="E1257" s="32">
        <v>0.28139999999999998</v>
      </c>
      <c r="F1257" t="s">
        <v>1021</v>
      </c>
      <c r="G1257" t="s">
        <v>1022</v>
      </c>
      <c r="H1257" s="33">
        <v>22.21</v>
      </c>
      <c r="I1257" t="s">
        <v>1023</v>
      </c>
      <c r="J1257" s="34">
        <f>ROUND(E1257/I1254* H1257,2)</f>
        <v>6.25</v>
      </c>
      <c r="K1257" s="35"/>
    </row>
    <row r="1258" spans="1:27" x14ac:dyDescent="0.25">
      <c r="D1258" s="36" t="s">
        <v>1024</v>
      </c>
      <c r="E1258" s="35"/>
      <c r="H1258" s="35"/>
      <c r="K1258" s="33">
        <f>SUM(J1256:J1257)</f>
        <v>13.58</v>
      </c>
    </row>
    <row r="1259" spans="1:27" x14ac:dyDescent="0.25">
      <c r="B1259" s="23" t="s">
        <v>1038</v>
      </c>
      <c r="E1259" s="35"/>
      <c r="H1259" s="35"/>
      <c r="K1259" s="35"/>
    </row>
    <row r="1260" spans="1:27" x14ac:dyDescent="0.25">
      <c r="B1260" t="s">
        <v>1486</v>
      </c>
      <c r="C1260" t="s">
        <v>17</v>
      </c>
      <c r="D1260" t="s">
        <v>1487</v>
      </c>
      <c r="E1260" s="32">
        <v>1.03</v>
      </c>
      <c r="G1260" t="s">
        <v>1022</v>
      </c>
      <c r="H1260" s="33">
        <v>2.84</v>
      </c>
      <c r="I1260" t="s">
        <v>1023</v>
      </c>
      <c r="J1260" s="34">
        <f>ROUND(E1260* H1260,2)</f>
        <v>2.93</v>
      </c>
      <c r="K1260" s="35"/>
    </row>
    <row r="1261" spans="1:27" x14ac:dyDescent="0.25">
      <c r="B1261" t="s">
        <v>1488</v>
      </c>
      <c r="C1261" t="s">
        <v>17</v>
      </c>
      <c r="D1261" t="s">
        <v>1489</v>
      </c>
      <c r="E1261" s="32">
        <v>1.03</v>
      </c>
      <c r="G1261" t="s">
        <v>1022</v>
      </c>
      <c r="H1261" s="33">
        <v>14.56</v>
      </c>
      <c r="I1261" t="s">
        <v>1023</v>
      </c>
      <c r="J1261" s="34">
        <f>ROUND(E1261* H1261,2)</f>
        <v>15</v>
      </c>
      <c r="K1261" s="35"/>
    </row>
    <row r="1262" spans="1:27" x14ac:dyDescent="0.25">
      <c r="B1262" t="s">
        <v>1490</v>
      </c>
      <c r="C1262" t="s">
        <v>17</v>
      </c>
      <c r="D1262" t="s">
        <v>1491</v>
      </c>
      <c r="E1262" s="32">
        <v>1.03</v>
      </c>
      <c r="G1262" t="s">
        <v>1022</v>
      </c>
      <c r="H1262" s="33">
        <v>7.48</v>
      </c>
      <c r="I1262" t="s">
        <v>1023</v>
      </c>
      <c r="J1262" s="34">
        <f>ROUND(E1262* H1262,2)</f>
        <v>7.7</v>
      </c>
      <c r="K1262" s="35"/>
    </row>
    <row r="1263" spans="1:27" x14ac:dyDescent="0.25">
      <c r="D1263" s="36" t="s">
        <v>1041</v>
      </c>
      <c r="E1263" s="35"/>
      <c r="H1263" s="35"/>
      <c r="K1263" s="33">
        <f>SUM(J1260:J1262)</f>
        <v>25.63</v>
      </c>
    </row>
    <row r="1264" spans="1:27" x14ac:dyDescent="0.25">
      <c r="E1264" s="35"/>
      <c r="H1264" s="35"/>
      <c r="K1264" s="35"/>
    </row>
    <row r="1265" spans="1:27" x14ac:dyDescent="0.25">
      <c r="D1265" s="36" t="s">
        <v>1029</v>
      </c>
      <c r="E1265" s="35"/>
      <c r="H1265" s="35">
        <v>1.5</v>
      </c>
      <c r="I1265" t="s">
        <v>1030</v>
      </c>
      <c r="J1265">
        <f>ROUND(H1265/100*K1258,2)</f>
        <v>0.2</v>
      </c>
      <c r="K1265" s="35"/>
    </row>
    <row r="1266" spans="1:27" x14ac:dyDescent="0.25">
      <c r="D1266" s="36" t="s">
        <v>1031</v>
      </c>
      <c r="E1266" s="35"/>
      <c r="H1266" s="35"/>
      <c r="K1266" s="37">
        <f>SUM(J1255:J1265)</f>
        <v>39.410000000000004</v>
      </c>
    </row>
    <row r="1267" spans="1:27" x14ac:dyDescent="0.25">
      <c r="D1267" s="36" t="s">
        <v>1032</v>
      </c>
      <c r="E1267" s="35"/>
      <c r="H1267" s="35">
        <v>3</v>
      </c>
      <c r="I1267" t="s">
        <v>1030</v>
      </c>
      <c r="K1267" s="33">
        <f>ROUND(H1267/100*K1266,2)</f>
        <v>1.18</v>
      </c>
    </row>
    <row r="1268" spans="1:27" x14ac:dyDescent="0.25">
      <c r="D1268" s="36" t="s">
        <v>1033</v>
      </c>
      <c r="E1268" s="35"/>
      <c r="H1268" s="35"/>
      <c r="K1268" s="37">
        <f>SUM(K1266:K1267)</f>
        <v>40.590000000000003</v>
      </c>
    </row>
    <row r="1270" spans="1:27" ht="45" customHeight="1" x14ac:dyDescent="0.25">
      <c r="A1270" s="27" t="s">
        <v>1492</v>
      </c>
      <c r="B1270" s="27" t="s">
        <v>387</v>
      </c>
      <c r="C1270" s="28" t="s">
        <v>17</v>
      </c>
      <c r="D1270" s="7" t="s">
        <v>388</v>
      </c>
      <c r="E1270" s="6"/>
      <c r="F1270" s="6"/>
      <c r="G1270" s="28"/>
      <c r="H1270" s="30" t="s">
        <v>1015</v>
      </c>
      <c r="I1270" s="5">
        <v>1</v>
      </c>
      <c r="J1270" s="4"/>
      <c r="K1270" s="31">
        <f>ROUND(K1282,2)</f>
        <v>75.260000000000005</v>
      </c>
      <c r="L1270" s="29" t="s">
        <v>1493</v>
      </c>
      <c r="M1270" s="28"/>
      <c r="N1270" s="28"/>
      <c r="O1270" s="28"/>
      <c r="P1270" s="28"/>
      <c r="Q1270" s="28"/>
      <c r="R1270" s="28"/>
      <c r="S1270" s="28"/>
      <c r="T1270" s="28"/>
      <c r="U1270" s="28"/>
      <c r="V1270" s="28"/>
      <c r="W1270" s="28"/>
      <c r="X1270" s="28"/>
      <c r="Y1270" s="28"/>
      <c r="Z1270" s="28"/>
      <c r="AA1270" s="28"/>
    </row>
    <row r="1271" spans="1:27" x14ac:dyDescent="0.25">
      <c r="B1271" s="23" t="s">
        <v>1017</v>
      </c>
    </row>
    <row r="1272" spans="1:27" x14ac:dyDescent="0.25">
      <c r="B1272" t="s">
        <v>1244</v>
      </c>
      <c r="C1272" t="s">
        <v>1019</v>
      </c>
      <c r="D1272" t="s">
        <v>1245</v>
      </c>
      <c r="E1272" s="32">
        <v>0.35170000000000001</v>
      </c>
      <c r="F1272" t="s">
        <v>1021</v>
      </c>
      <c r="G1272" t="s">
        <v>1022</v>
      </c>
      <c r="H1272" s="33">
        <v>26.04</v>
      </c>
      <c r="I1272" t="s">
        <v>1023</v>
      </c>
      <c r="J1272" s="34">
        <f>ROUND(E1272/I1270* H1272,2)</f>
        <v>9.16</v>
      </c>
      <c r="K1272" s="35"/>
    </row>
    <row r="1273" spans="1:27" x14ac:dyDescent="0.25">
      <c r="B1273" t="s">
        <v>1242</v>
      </c>
      <c r="C1273" t="s">
        <v>1019</v>
      </c>
      <c r="D1273" t="s">
        <v>1243</v>
      </c>
      <c r="E1273" s="32">
        <v>0.35170000000000001</v>
      </c>
      <c r="F1273" t="s">
        <v>1021</v>
      </c>
      <c r="G1273" t="s">
        <v>1022</v>
      </c>
      <c r="H1273" s="33">
        <v>22.21</v>
      </c>
      <c r="I1273" t="s">
        <v>1023</v>
      </c>
      <c r="J1273" s="34">
        <f>ROUND(E1273/I1270* H1273,2)</f>
        <v>7.81</v>
      </c>
      <c r="K1273" s="35"/>
    </row>
    <row r="1274" spans="1:27" x14ac:dyDescent="0.25">
      <c r="D1274" s="36" t="s">
        <v>1024</v>
      </c>
      <c r="E1274" s="35"/>
      <c r="H1274" s="35"/>
      <c r="K1274" s="33">
        <f>SUM(J1272:J1273)</f>
        <v>16.97</v>
      </c>
    </row>
    <row r="1275" spans="1:27" x14ac:dyDescent="0.25">
      <c r="B1275" s="23" t="s">
        <v>1038</v>
      </c>
      <c r="E1275" s="35"/>
      <c r="H1275" s="35"/>
      <c r="K1275" s="35"/>
    </row>
    <row r="1276" spans="1:27" x14ac:dyDescent="0.25">
      <c r="B1276" t="s">
        <v>1494</v>
      </c>
      <c r="C1276" t="s">
        <v>17</v>
      </c>
      <c r="D1276" t="s">
        <v>1495</v>
      </c>
      <c r="E1276" s="32">
        <v>1.03</v>
      </c>
      <c r="G1276" t="s">
        <v>1022</v>
      </c>
      <c r="H1276" s="33">
        <v>54.22</v>
      </c>
      <c r="I1276" t="s">
        <v>1023</v>
      </c>
      <c r="J1276" s="34">
        <f>ROUND(E1276* H1276,2)</f>
        <v>55.85</v>
      </c>
      <c r="K1276" s="35"/>
    </row>
    <row r="1277" spans="1:27" x14ac:dyDescent="0.25">
      <c r="D1277" s="36" t="s">
        <v>1041</v>
      </c>
      <c r="E1277" s="35"/>
      <c r="H1277" s="35"/>
      <c r="K1277" s="33">
        <f>SUM(J1276:J1276)</f>
        <v>55.85</v>
      </c>
    </row>
    <row r="1278" spans="1:27" x14ac:dyDescent="0.25">
      <c r="E1278" s="35"/>
      <c r="H1278" s="35"/>
      <c r="K1278" s="35"/>
    </row>
    <row r="1279" spans="1:27" x14ac:dyDescent="0.25">
      <c r="D1279" s="36" t="s">
        <v>1029</v>
      </c>
      <c r="E1279" s="35"/>
      <c r="H1279" s="35">
        <v>1.5</v>
      </c>
      <c r="I1279" t="s">
        <v>1030</v>
      </c>
      <c r="J1279">
        <f>ROUND(H1279/100*K1274,2)</f>
        <v>0.25</v>
      </c>
      <c r="K1279" s="35"/>
    </row>
    <row r="1280" spans="1:27" x14ac:dyDescent="0.25">
      <c r="D1280" s="36" t="s">
        <v>1031</v>
      </c>
      <c r="E1280" s="35"/>
      <c r="H1280" s="35"/>
      <c r="K1280" s="37">
        <f>SUM(J1271:J1279)</f>
        <v>73.069999999999993</v>
      </c>
    </row>
    <row r="1281" spans="1:27" x14ac:dyDescent="0.25">
      <c r="D1281" s="36" t="s">
        <v>1032</v>
      </c>
      <c r="E1281" s="35"/>
      <c r="H1281" s="35">
        <v>3</v>
      </c>
      <c r="I1281" t="s">
        <v>1030</v>
      </c>
      <c r="K1281" s="33">
        <f>ROUND(H1281/100*K1280,2)</f>
        <v>2.19</v>
      </c>
    </row>
    <row r="1282" spans="1:27" x14ac:dyDescent="0.25">
      <c r="D1282" s="36" t="s">
        <v>1033</v>
      </c>
      <c r="E1282" s="35"/>
      <c r="H1282" s="35"/>
      <c r="K1282" s="37">
        <f>SUM(K1280:K1281)</f>
        <v>75.259999999999991</v>
      </c>
    </row>
    <row r="1284" spans="1:27" ht="45" customHeight="1" x14ac:dyDescent="0.25">
      <c r="A1284" s="27" t="s">
        <v>1496</v>
      </c>
      <c r="B1284" s="27" t="s">
        <v>335</v>
      </c>
      <c r="C1284" s="28" t="s">
        <v>17</v>
      </c>
      <c r="D1284" s="7" t="s">
        <v>336</v>
      </c>
      <c r="E1284" s="6"/>
      <c r="F1284" s="6"/>
      <c r="G1284" s="28"/>
      <c r="H1284" s="30" t="s">
        <v>1015</v>
      </c>
      <c r="I1284" s="5">
        <v>1</v>
      </c>
      <c r="J1284" s="4"/>
      <c r="K1284" s="31">
        <f>ROUND(K1299,2)</f>
        <v>30.47</v>
      </c>
      <c r="L1284" s="29" t="s">
        <v>1497</v>
      </c>
      <c r="M1284" s="28"/>
      <c r="N1284" s="28"/>
      <c r="O1284" s="28"/>
      <c r="P1284" s="28"/>
      <c r="Q1284" s="28"/>
      <c r="R1284" s="28"/>
      <c r="S1284" s="28"/>
      <c r="T1284" s="28"/>
      <c r="U1284" s="28"/>
      <c r="V1284" s="28"/>
      <c r="W1284" s="28"/>
      <c r="X1284" s="28"/>
      <c r="Y1284" s="28"/>
      <c r="Z1284" s="28"/>
      <c r="AA1284" s="28"/>
    </row>
    <row r="1285" spans="1:27" x14ac:dyDescent="0.25">
      <c r="B1285" s="23" t="s">
        <v>1017</v>
      </c>
    </row>
    <row r="1286" spans="1:27" x14ac:dyDescent="0.25">
      <c r="B1286" t="s">
        <v>1498</v>
      </c>
      <c r="C1286" t="s">
        <v>1019</v>
      </c>
      <c r="D1286" t="s">
        <v>1499</v>
      </c>
      <c r="E1286" s="32">
        <v>0.1759</v>
      </c>
      <c r="F1286" t="s">
        <v>1021</v>
      </c>
      <c r="G1286" t="s">
        <v>1022</v>
      </c>
      <c r="H1286" s="33">
        <v>25.58</v>
      </c>
      <c r="I1286" t="s">
        <v>1023</v>
      </c>
      <c r="J1286" s="34">
        <f>ROUND(E1286/I1284* H1286,2)</f>
        <v>4.5</v>
      </c>
      <c r="K1286" s="35"/>
    </row>
    <row r="1287" spans="1:27" x14ac:dyDescent="0.25">
      <c r="B1287" t="s">
        <v>1500</v>
      </c>
      <c r="C1287" t="s">
        <v>1019</v>
      </c>
      <c r="D1287" t="s">
        <v>1501</v>
      </c>
      <c r="E1287" s="32">
        <v>0.1759</v>
      </c>
      <c r="F1287" t="s">
        <v>1021</v>
      </c>
      <c r="G1287" t="s">
        <v>1022</v>
      </c>
      <c r="H1287" s="33">
        <v>22.29</v>
      </c>
      <c r="I1287" t="s">
        <v>1023</v>
      </c>
      <c r="J1287" s="34">
        <f>ROUND(E1287/I1284* H1287,2)</f>
        <v>3.92</v>
      </c>
      <c r="K1287" s="35"/>
    </row>
    <row r="1288" spans="1:27" x14ac:dyDescent="0.25">
      <c r="D1288" s="36" t="s">
        <v>1024</v>
      </c>
      <c r="E1288" s="35"/>
      <c r="H1288" s="35"/>
      <c r="K1288" s="33">
        <f>SUM(J1286:J1287)</f>
        <v>8.42</v>
      </c>
    </row>
    <row r="1289" spans="1:27" x14ac:dyDescent="0.25">
      <c r="B1289" s="23" t="s">
        <v>1038</v>
      </c>
      <c r="E1289" s="35"/>
      <c r="H1289" s="35"/>
      <c r="K1289" s="35"/>
    </row>
    <row r="1290" spans="1:27" x14ac:dyDescent="0.25">
      <c r="B1290" t="s">
        <v>1312</v>
      </c>
      <c r="C1290" t="s">
        <v>1124</v>
      </c>
      <c r="D1290" t="s">
        <v>1313</v>
      </c>
      <c r="E1290" s="32">
        <v>9.2999999999999999E-2</v>
      </c>
      <c r="G1290" t="s">
        <v>1022</v>
      </c>
      <c r="H1290" s="33">
        <v>2.83</v>
      </c>
      <c r="I1290" t="s">
        <v>1023</v>
      </c>
      <c r="J1290" s="34">
        <f>ROUND(E1290* H1290,2)</f>
        <v>0.26</v>
      </c>
      <c r="K1290" s="35"/>
    </row>
    <row r="1291" spans="1:27" x14ac:dyDescent="0.25">
      <c r="B1291" t="s">
        <v>1326</v>
      </c>
      <c r="C1291" t="s">
        <v>27</v>
      </c>
      <c r="D1291" t="s">
        <v>1327</v>
      </c>
      <c r="E1291" s="32">
        <v>12</v>
      </c>
      <c r="G1291" t="s">
        <v>1022</v>
      </c>
      <c r="H1291" s="33">
        <v>0.27</v>
      </c>
      <c r="I1291" t="s">
        <v>1023</v>
      </c>
      <c r="J1291" s="34">
        <f>ROUND(E1291* H1291,2)</f>
        <v>3.24</v>
      </c>
      <c r="K1291" s="35"/>
    </row>
    <row r="1292" spans="1:27" x14ac:dyDescent="0.25">
      <c r="B1292" t="s">
        <v>1502</v>
      </c>
      <c r="C1292" t="s">
        <v>119</v>
      </c>
      <c r="D1292" t="s">
        <v>1503</v>
      </c>
      <c r="E1292" s="32">
        <v>1.66</v>
      </c>
      <c r="G1292" t="s">
        <v>1022</v>
      </c>
      <c r="H1292" s="33">
        <v>1</v>
      </c>
      <c r="I1292" t="s">
        <v>1023</v>
      </c>
      <c r="J1292" s="34">
        <f>ROUND(E1292* H1292,2)</f>
        <v>1.66</v>
      </c>
      <c r="K1292" s="35"/>
    </row>
    <row r="1293" spans="1:27" x14ac:dyDescent="0.25">
      <c r="B1293" t="s">
        <v>1504</v>
      </c>
      <c r="C1293" t="s">
        <v>17</v>
      </c>
      <c r="D1293" t="s">
        <v>1505</v>
      </c>
      <c r="E1293" s="32">
        <v>1.02</v>
      </c>
      <c r="G1293" t="s">
        <v>1022</v>
      </c>
      <c r="H1293" s="33">
        <v>15.56</v>
      </c>
      <c r="I1293" t="s">
        <v>1023</v>
      </c>
      <c r="J1293" s="34">
        <f>ROUND(E1293* H1293,2)</f>
        <v>15.87</v>
      </c>
      <c r="K1293" s="35"/>
    </row>
    <row r="1294" spans="1:27" x14ac:dyDescent="0.25">
      <c r="D1294" s="36" t="s">
        <v>1041</v>
      </c>
      <c r="E1294" s="35"/>
      <c r="H1294" s="35"/>
      <c r="K1294" s="33">
        <f>SUM(J1290:J1293)</f>
        <v>21.03</v>
      </c>
    </row>
    <row r="1295" spans="1:27" x14ac:dyDescent="0.25">
      <c r="E1295" s="35"/>
      <c r="H1295" s="35"/>
      <c r="K1295" s="35"/>
    </row>
    <row r="1296" spans="1:27" x14ac:dyDescent="0.25">
      <c r="D1296" s="36" t="s">
        <v>1029</v>
      </c>
      <c r="E1296" s="35"/>
      <c r="H1296" s="35">
        <v>1.5</v>
      </c>
      <c r="I1296" t="s">
        <v>1030</v>
      </c>
      <c r="J1296">
        <f>ROUND(H1296/100*K1288,2)</f>
        <v>0.13</v>
      </c>
      <c r="K1296" s="35"/>
    </row>
    <row r="1297" spans="1:27" x14ac:dyDescent="0.25">
      <c r="D1297" s="36" t="s">
        <v>1031</v>
      </c>
      <c r="E1297" s="35"/>
      <c r="H1297" s="35"/>
      <c r="K1297" s="37">
        <f>SUM(J1285:J1296)</f>
        <v>29.58</v>
      </c>
    </row>
    <row r="1298" spans="1:27" x14ac:dyDescent="0.25">
      <c r="D1298" s="36" t="s">
        <v>1032</v>
      </c>
      <c r="E1298" s="35"/>
      <c r="H1298" s="35">
        <v>3</v>
      </c>
      <c r="I1298" t="s">
        <v>1030</v>
      </c>
      <c r="K1298" s="33">
        <f>ROUND(H1298/100*K1297,2)</f>
        <v>0.89</v>
      </c>
    </row>
    <row r="1299" spans="1:27" x14ac:dyDescent="0.25">
      <c r="D1299" s="36" t="s">
        <v>1033</v>
      </c>
      <c r="E1299" s="35"/>
      <c r="H1299" s="35"/>
      <c r="K1299" s="37">
        <f>SUM(K1297:K1298)</f>
        <v>30.47</v>
      </c>
    </row>
    <row r="1301" spans="1:27" ht="45" customHeight="1" x14ac:dyDescent="0.25">
      <c r="A1301" s="27" t="s">
        <v>1506</v>
      </c>
      <c r="B1301" s="27" t="s">
        <v>337</v>
      </c>
      <c r="C1301" s="28" t="s">
        <v>17</v>
      </c>
      <c r="D1301" s="7" t="s">
        <v>338</v>
      </c>
      <c r="E1301" s="6"/>
      <c r="F1301" s="6"/>
      <c r="G1301" s="28"/>
      <c r="H1301" s="30" t="s">
        <v>1015</v>
      </c>
      <c r="I1301" s="5">
        <v>1</v>
      </c>
      <c r="J1301" s="4"/>
      <c r="K1301" s="31">
        <f>ROUND(K1317,2)</f>
        <v>36.14</v>
      </c>
      <c r="L1301" s="29" t="s">
        <v>1507</v>
      </c>
      <c r="M1301" s="28"/>
      <c r="N1301" s="28"/>
      <c r="O1301" s="28"/>
      <c r="P1301" s="28"/>
      <c r="Q1301" s="28"/>
      <c r="R1301" s="28"/>
      <c r="S1301" s="28"/>
      <c r="T1301" s="28"/>
      <c r="U1301" s="28"/>
      <c r="V1301" s="28"/>
      <c r="W1301" s="28"/>
      <c r="X1301" s="28"/>
      <c r="Y1301" s="28"/>
      <c r="Z1301" s="28"/>
      <c r="AA1301" s="28"/>
    </row>
    <row r="1302" spans="1:27" x14ac:dyDescent="0.25">
      <c r="B1302" s="23" t="s">
        <v>1017</v>
      </c>
    </row>
    <row r="1303" spans="1:27" x14ac:dyDescent="0.25">
      <c r="B1303" t="s">
        <v>1498</v>
      </c>
      <c r="C1303" t="s">
        <v>1019</v>
      </c>
      <c r="D1303" t="s">
        <v>1499</v>
      </c>
      <c r="E1303" s="32">
        <v>0.1759</v>
      </c>
      <c r="F1303" t="s">
        <v>1021</v>
      </c>
      <c r="G1303" t="s">
        <v>1022</v>
      </c>
      <c r="H1303" s="33">
        <v>25.58</v>
      </c>
      <c r="I1303" t="s">
        <v>1023</v>
      </c>
      <c r="J1303" s="34">
        <f>ROUND(E1303/I1301* H1303,2)</f>
        <v>4.5</v>
      </c>
      <c r="K1303" s="35"/>
    </row>
    <row r="1304" spans="1:27" x14ac:dyDescent="0.25">
      <c r="B1304" t="s">
        <v>1500</v>
      </c>
      <c r="C1304" t="s">
        <v>1019</v>
      </c>
      <c r="D1304" t="s">
        <v>1501</v>
      </c>
      <c r="E1304" s="32">
        <v>0.1759</v>
      </c>
      <c r="F1304" t="s">
        <v>1021</v>
      </c>
      <c r="G1304" t="s">
        <v>1022</v>
      </c>
      <c r="H1304" s="33">
        <v>22.29</v>
      </c>
      <c r="I1304" t="s">
        <v>1023</v>
      </c>
      <c r="J1304" s="34">
        <f>ROUND(E1304/I1301* H1304,2)</f>
        <v>3.92</v>
      </c>
      <c r="K1304" s="35"/>
    </row>
    <row r="1305" spans="1:27" x14ac:dyDescent="0.25">
      <c r="D1305" s="36" t="s">
        <v>1024</v>
      </c>
      <c r="E1305" s="35"/>
      <c r="H1305" s="35"/>
      <c r="K1305" s="33">
        <f>SUM(J1303:J1304)</f>
        <v>8.42</v>
      </c>
    </row>
    <row r="1306" spans="1:27" x14ac:dyDescent="0.25">
      <c r="B1306" s="23" t="s">
        <v>1038</v>
      </c>
      <c r="E1306" s="35"/>
      <c r="H1306" s="35"/>
      <c r="K1306" s="35"/>
    </row>
    <row r="1307" spans="1:27" x14ac:dyDescent="0.25">
      <c r="B1307" t="s">
        <v>1502</v>
      </c>
      <c r="C1307" t="s">
        <v>119</v>
      </c>
      <c r="D1307" t="s">
        <v>1503</v>
      </c>
      <c r="E1307" s="32">
        <v>1.66</v>
      </c>
      <c r="G1307" t="s">
        <v>1022</v>
      </c>
      <c r="H1307" s="33">
        <v>1</v>
      </c>
      <c r="I1307" t="s">
        <v>1023</v>
      </c>
      <c r="J1307" s="34">
        <f>ROUND(E1307* H1307,2)</f>
        <v>1.66</v>
      </c>
      <c r="K1307" s="35"/>
    </row>
    <row r="1308" spans="1:27" x14ac:dyDescent="0.25">
      <c r="B1308" t="s">
        <v>1504</v>
      </c>
      <c r="C1308" t="s">
        <v>17</v>
      </c>
      <c r="D1308" t="s">
        <v>1505</v>
      </c>
      <c r="E1308" s="32">
        <v>1.02</v>
      </c>
      <c r="G1308" t="s">
        <v>1022</v>
      </c>
      <c r="H1308" s="33">
        <v>15.56</v>
      </c>
      <c r="I1308" t="s">
        <v>1023</v>
      </c>
      <c r="J1308" s="34">
        <f>ROUND(E1308* H1308,2)</f>
        <v>15.87</v>
      </c>
      <c r="K1308" s="35"/>
    </row>
    <row r="1309" spans="1:27" x14ac:dyDescent="0.25">
      <c r="B1309" t="s">
        <v>1326</v>
      </c>
      <c r="C1309" t="s">
        <v>27</v>
      </c>
      <c r="D1309" t="s">
        <v>1327</v>
      </c>
      <c r="E1309" s="32">
        <v>12</v>
      </c>
      <c r="G1309" t="s">
        <v>1022</v>
      </c>
      <c r="H1309" s="33">
        <v>0.27</v>
      </c>
      <c r="I1309" t="s">
        <v>1023</v>
      </c>
      <c r="J1309" s="34">
        <f>ROUND(E1309* H1309,2)</f>
        <v>3.24</v>
      </c>
      <c r="K1309" s="35"/>
    </row>
    <row r="1310" spans="1:27" x14ac:dyDescent="0.25">
      <c r="B1310" t="s">
        <v>1312</v>
      </c>
      <c r="C1310" t="s">
        <v>1124</v>
      </c>
      <c r="D1310" t="s">
        <v>1313</v>
      </c>
      <c r="E1310" s="32">
        <v>9.2999999999999999E-2</v>
      </c>
      <c r="G1310" t="s">
        <v>1022</v>
      </c>
      <c r="H1310" s="33">
        <v>2.83</v>
      </c>
      <c r="I1310" t="s">
        <v>1023</v>
      </c>
      <c r="J1310" s="34">
        <f>ROUND(E1310* H1310,2)</f>
        <v>0.26</v>
      </c>
      <c r="K1310" s="35"/>
    </row>
    <row r="1311" spans="1:27" x14ac:dyDescent="0.25">
      <c r="B1311" t="s">
        <v>1416</v>
      </c>
      <c r="C1311" t="s">
        <v>17</v>
      </c>
      <c r="D1311" t="s">
        <v>1417</v>
      </c>
      <c r="E1311" s="32">
        <v>1.02</v>
      </c>
      <c r="G1311" t="s">
        <v>1022</v>
      </c>
      <c r="H1311" s="33">
        <v>5.4</v>
      </c>
      <c r="I1311" t="s">
        <v>1023</v>
      </c>
      <c r="J1311" s="34">
        <f>ROUND(E1311* H1311,2)</f>
        <v>5.51</v>
      </c>
      <c r="K1311" s="35"/>
    </row>
    <row r="1312" spans="1:27" x14ac:dyDescent="0.25">
      <c r="D1312" s="36" t="s">
        <v>1041</v>
      </c>
      <c r="E1312" s="35"/>
      <c r="H1312" s="35"/>
      <c r="K1312" s="33">
        <f>SUM(J1307:J1311)</f>
        <v>26.54</v>
      </c>
    </row>
    <row r="1313" spans="1:27" x14ac:dyDescent="0.25">
      <c r="E1313" s="35"/>
      <c r="H1313" s="35"/>
      <c r="K1313" s="35"/>
    </row>
    <row r="1314" spans="1:27" x14ac:dyDescent="0.25">
      <c r="D1314" s="36" t="s">
        <v>1029</v>
      </c>
      <c r="E1314" s="35"/>
      <c r="H1314" s="35">
        <v>1.5</v>
      </c>
      <c r="I1314" t="s">
        <v>1030</v>
      </c>
      <c r="J1314">
        <f>ROUND(H1314/100*K1305,2)</f>
        <v>0.13</v>
      </c>
      <c r="K1314" s="35"/>
    </row>
    <row r="1315" spans="1:27" x14ac:dyDescent="0.25">
      <c r="D1315" s="36" t="s">
        <v>1031</v>
      </c>
      <c r="E1315" s="35"/>
      <c r="H1315" s="35"/>
      <c r="K1315" s="37">
        <f>SUM(J1302:J1314)</f>
        <v>35.090000000000003</v>
      </c>
    </row>
    <row r="1316" spans="1:27" x14ac:dyDescent="0.25">
      <c r="D1316" s="36" t="s">
        <v>1032</v>
      </c>
      <c r="E1316" s="35"/>
      <c r="H1316" s="35">
        <v>3</v>
      </c>
      <c r="I1316" t="s">
        <v>1030</v>
      </c>
      <c r="K1316" s="33">
        <f>ROUND(H1316/100*K1315,2)</f>
        <v>1.05</v>
      </c>
    </row>
    <row r="1317" spans="1:27" x14ac:dyDescent="0.25">
      <c r="D1317" s="36" t="s">
        <v>1033</v>
      </c>
      <c r="E1317" s="35"/>
      <c r="H1317" s="35"/>
      <c r="K1317" s="37">
        <f>SUM(K1315:K1316)</f>
        <v>36.14</v>
      </c>
    </row>
    <row r="1319" spans="1:27" ht="45" customHeight="1" x14ac:dyDescent="0.25">
      <c r="A1319" s="27" t="s">
        <v>1508</v>
      </c>
      <c r="B1319" s="27" t="s">
        <v>381</v>
      </c>
      <c r="C1319" s="28" t="s">
        <v>17</v>
      </c>
      <c r="D1319" s="7" t="s">
        <v>382</v>
      </c>
      <c r="E1319" s="6"/>
      <c r="F1319" s="6"/>
      <c r="G1319" s="28"/>
      <c r="H1319" s="30" t="s">
        <v>1015</v>
      </c>
      <c r="I1319" s="5">
        <v>1</v>
      </c>
      <c r="J1319" s="4"/>
      <c r="K1319" s="31">
        <f>ROUND(K1332,2)</f>
        <v>4.95</v>
      </c>
      <c r="L1319" s="29" t="s">
        <v>1509</v>
      </c>
      <c r="M1319" s="28"/>
      <c r="N1319" s="28"/>
      <c r="O1319" s="28"/>
      <c r="P1319" s="28"/>
      <c r="Q1319" s="28"/>
      <c r="R1319" s="28"/>
      <c r="S1319" s="28"/>
      <c r="T1319" s="28"/>
      <c r="U1319" s="28"/>
      <c r="V1319" s="28"/>
      <c r="W1319" s="28"/>
      <c r="X1319" s="28"/>
      <c r="Y1319" s="28"/>
      <c r="Z1319" s="28"/>
      <c r="AA1319" s="28"/>
    </row>
    <row r="1320" spans="1:27" x14ac:dyDescent="0.25">
      <c r="B1320" s="23" t="s">
        <v>1017</v>
      </c>
    </row>
    <row r="1321" spans="1:27" x14ac:dyDescent="0.25">
      <c r="B1321" t="s">
        <v>1158</v>
      </c>
      <c r="C1321" t="s">
        <v>1019</v>
      </c>
      <c r="D1321" t="s">
        <v>1159</v>
      </c>
      <c r="E1321" s="32">
        <v>1.32E-2</v>
      </c>
      <c r="F1321" t="s">
        <v>1021</v>
      </c>
      <c r="G1321" t="s">
        <v>1022</v>
      </c>
      <c r="H1321" s="33">
        <v>22.21</v>
      </c>
      <c r="I1321" t="s">
        <v>1023</v>
      </c>
      <c r="J1321" s="34">
        <f>ROUND(E1321/I1319* H1321,2)</f>
        <v>0.28999999999999998</v>
      </c>
      <c r="K1321" s="35"/>
    </row>
    <row r="1322" spans="1:27" x14ac:dyDescent="0.25">
      <c r="B1322" t="s">
        <v>1156</v>
      </c>
      <c r="C1322" t="s">
        <v>1019</v>
      </c>
      <c r="D1322" t="s">
        <v>1157</v>
      </c>
      <c r="E1322" s="32">
        <v>0.1099</v>
      </c>
      <c r="F1322" t="s">
        <v>1021</v>
      </c>
      <c r="G1322" t="s">
        <v>1022</v>
      </c>
      <c r="H1322" s="33">
        <v>25.19</v>
      </c>
      <c r="I1322" t="s">
        <v>1023</v>
      </c>
      <c r="J1322" s="34">
        <f>ROUND(E1322/I1319* H1322,2)</f>
        <v>2.77</v>
      </c>
      <c r="K1322" s="35"/>
    </row>
    <row r="1323" spans="1:27" x14ac:dyDescent="0.25">
      <c r="D1323" s="36" t="s">
        <v>1024</v>
      </c>
      <c r="E1323" s="35"/>
      <c r="H1323" s="35"/>
      <c r="K1323" s="33">
        <f>SUM(J1321:J1322)</f>
        <v>3.06</v>
      </c>
    </row>
    <row r="1324" spans="1:27" x14ac:dyDescent="0.25">
      <c r="B1324" s="23" t="s">
        <v>1038</v>
      </c>
      <c r="E1324" s="35"/>
      <c r="H1324" s="35"/>
      <c r="K1324" s="35"/>
    </row>
    <row r="1325" spans="1:27" x14ac:dyDescent="0.25">
      <c r="B1325" t="s">
        <v>1510</v>
      </c>
      <c r="C1325" t="s">
        <v>63</v>
      </c>
      <c r="D1325" t="s">
        <v>1511</v>
      </c>
      <c r="E1325" s="32">
        <v>0.39779999999999999</v>
      </c>
      <c r="G1325" t="s">
        <v>1022</v>
      </c>
      <c r="H1325" s="33">
        <v>2.94</v>
      </c>
      <c r="I1325" t="s">
        <v>1023</v>
      </c>
      <c r="J1325" s="34">
        <f>ROUND(E1325* H1325,2)</f>
        <v>1.17</v>
      </c>
      <c r="K1325" s="35"/>
    </row>
    <row r="1326" spans="1:27" x14ac:dyDescent="0.25">
      <c r="B1326" t="s">
        <v>1512</v>
      </c>
      <c r="C1326" t="s">
        <v>63</v>
      </c>
      <c r="D1326" t="s">
        <v>1513</v>
      </c>
      <c r="E1326" s="32">
        <v>0.153</v>
      </c>
      <c r="G1326" t="s">
        <v>1022</v>
      </c>
      <c r="H1326" s="33">
        <v>3.47</v>
      </c>
      <c r="I1326" t="s">
        <v>1023</v>
      </c>
      <c r="J1326" s="34">
        <f>ROUND(E1326* H1326,2)</f>
        <v>0.53</v>
      </c>
      <c r="K1326" s="35"/>
    </row>
    <row r="1327" spans="1:27" x14ac:dyDescent="0.25">
      <c r="D1327" s="36" t="s">
        <v>1041</v>
      </c>
      <c r="E1327" s="35"/>
      <c r="H1327" s="35"/>
      <c r="K1327" s="33">
        <f>SUM(J1325:J1326)</f>
        <v>1.7</v>
      </c>
    </row>
    <row r="1328" spans="1:27" x14ac:dyDescent="0.25">
      <c r="E1328" s="35"/>
      <c r="H1328" s="35"/>
      <c r="K1328" s="35"/>
    </row>
    <row r="1329" spans="1:27" x14ac:dyDescent="0.25">
      <c r="D1329" s="36" t="s">
        <v>1029</v>
      </c>
      <c r="E1329" s="35"/>
      <c r="H1329" s="35">
        <v>1.5</v>
      </c>
      <c r="I1329" t="s">
        <v>1030</v>
      </c>
      <c r="J1329">
        <f>ROUND(H1329/100*K1323,2)</f>
        <v>0.05</v>
      </c>
      <c r="K1329" s="35"/>
    </row>
    <row r="1330" spans="1:27" x14ac:dyDescent="0.25">
      <c r="D1330" s="36" t="s">
        <v>1031</v>
      </c>
      <c r="E1330" s="35"/>
      <c r="H1330" s="35"/>
      <c r="K1330" s="37">
        <f>SUM(J1320:J1329)</f>
        <v>4.8100000000000005</v>
      </c>
    </row>
    <row r="1331" spans="1:27" x14ac:dyDescent="0.25">
      <c r="D1331" s="36" t="s">
        <v>1032</v>
      </c>
      <c r="E1331" s="35"/>
      <c r="H1331" s="35">
        <v>3</v>
      </c>
      <c r="I1331" t="s">
        <v>1030</v>
      </c>
      <c r="K1331" s="33">
        <f>ROUND(H1331/100*K1330,2)</f>
        <v>0.14000000000000001</v>
      </c>
    </row>
    <row r="1332" spans="1:27" x14ac:dyDescent="0.25">
      <c r="D1332" s="36" t="s">
        <v>1033</v>
      </c>
      <c r="E1332" s="35"/>
      <c r="H1332" s="35"/>
      <c r="K1332" s="37">
        <f>SUM(K1330:K1331)</f>
        <v>4.95</v>
      </c>
    </row>
    <row r="1334" spans="1:27" ht="45" customHeight="1" x14ac:dyDescent="0.25">
      <c r="A1334" s="27" t="s">
        <v>1514</v>
      </c>
      <c r="B1334" s="27" t="s">
        <v>383</v>
      </c>
      <c r="C1334" s="28" t="s">
        <v>17</v>
      </c>
      <c r="D1334" s="7" t="s">
        <v>384</v>
      </c>
      <c r="E1334" s="6"/>
      <c r="F1334" s="6"/>
      <c r="G1334" s="28"/>
      <c r="H1334" s="30" t="s">
        <v>1015</v>
      </c>
      <c r="I1334" s="5">
        <v>1</v>
      </c>
      <c r="J1334" s="4"/>
      <c r="K1334" s="31">
        <f>ROUND(K1347,2)</f>
        <v>4.2699999999999996</v>
      </c>
      <c r="L1334" s="29" t="s">
        <v>1515</v>
      </c>
      <c r="M1334" s="28"/>
      <c r="N1334" s="28"/>
      <c r="O1334" s="28"/>
      <c r="P1334" s="28"/>
      <c r="Q1334" s="28"/>
      <c r="R1334" s="28"/>
      <c r="S1334" s="28"/>
      <c r="T1334" s="28"/>
      <c r="U1334" s="28"/>
      <c r="V1334" s="28"/>
      <c r="W1334" s="28"/>
      <c r="X1334" s="28"/>
      <c r="Y1334" s="28"/>
      <c r="Z1334" s="28"/>
      <c r="AA1334" s="28"/>
    </row>
    <row r="1335" spans="1:27" x14ac:dyDescent="0.25">
      <c r="B1335" s="23" t="s">
        <v>1017</v>
      </c>
    </row>
    <row r="1336" spans="1:27" x14ac:dyDescent="0.25">
      <c r="B1336" t="s">
        <v>1158</v>
      </c>
      <c r="C1336" t="s">
        <v>1019</v>
      </c>
      <c r="D1336" t="s">
        <v>1159</v>
      </c>
      <c r="E1336" s="32">
        <v>8.8000000000000005E-3</v>
      </c>
      <c r="F1336" t="s">
        <v>1021</v>
      </c>
      <c r="G1336" t="s">
        <v>1022</v>
      </c>
      <c r="H1336" s="33">
        <v>22.21</v>
      </c>
      <c r="I1336" t="s">
        <v>1023</v>
      </c>
      <c r="J1336" s="34">
        <f>ROUND(E1336/I1334* H1336,2)</f>
        <v>0.2</v>
      </c>
      <c r="K1336" s="35"/>
    </row>
    <row r="1337" spans="1:27" x14ac:dyDescent="0.25">
      <c r="B1337" t="s">
        <v>1156</v>
      </c>
      <c r="C1337" t="s">
        <v>1019</v>
      </c>
      <c r="D1337" t="s">
        <v>1157</v>
      </c>
      <c r="E1337" s="32">
        <v>8.7800000000000003E-2</v>
      </c>
      <c r="F1337" t="s">
        <v>1021</v>
      </c>
      <c r="G1337" t="s">
        <v>1022</v>
      </c>
      <c r="H1337" s="33">
        <v>25.19</v>
      </c>
      <c r="I1337" t="s">
        <v>1023</v>
      </c>
      <c r="J1337" s="34">
        <f>ROUND(E1337/I1334* H1337,2)</f>
        <v>2.21</v>
      </c>
      <c r="K1337" s="35"/>
    </row>
    <row r="1338" spans="1:27" x14ac:dyDescent="0.25">
      <c r="D1338" s="36" t="s">
        <v>1024</v>
      </c>
      <c r="E1338" s="35"/>
      <c r="H1338" s="35"/>
      <c r="K1338" s="33">
        <f>SUM(J1336:J1337)</f>
        <v>2.41</v>
      </c>
    </row>
    <row r="1339" spans="1:27" x14ac:dyDescent="0.25">
      <c r="B1339" s="23" t="s">
        <v>1038</v>
      </c>
      <c r="E1339" s="35"/>
      <c r="H1339" s="35"/>
      <c r="K1339" s="35"/>
    </row>
    <row r="1340" spans="1:27" x14ac:dyDescent="0.25">
      <c r="B1340" t="s">
        <v>1510</v>
      </c>
      <c r="C1340" t="s">
        <v>63</v>
      </c>
      <c r="D1340" t="s">
        <v>1511</v>
      </c>
      <c r="E1340" s="32">
        <v>0.39779999999999999</v>
      </c>
      <c r="G1340" t="s">
        <v>1022</v>
      </c>
      <c r="H1340" s="33">
        <v>2.94</v>
      </c>
      <c r="I1340" t="s">
        <v>1023</v>
      </c>
      <c r="J1340" s="34">
        <f>ROUND(E1340* H1340,2)</f>
        <v>1.17</v>
      </c>
      <c r="K1340" s="35"/>
    </row>
    <row r="1341" spans="1:27" x14ac:dyDescent="0.25">
      <c r="B1341" t="s">
        <v>1512</v>
      </c>
      <c r="C1341" t="s">
        <v>63</v>
      </c>
      <c r="D1341" t="s">
        <v>1513</v>
      </c>
      <c r="E1341" s="32">
        <v>0.153</v>
      </c>
      <c r="G1341" t="s">
        <v>1022</v>
      </c>
      <c r="H1341" s="33">
        <v>3.47</v>
      </c>
      <c r="I1341" t="s">
        <v>1023</v>
      </c>
      <c r="J1341" s="34">
        <f>ROUND(E1341* H1341,2)</f>
        <v>0.53</v>
      </c>
      <c r="K1341" s="35"/>
    </row>
    <row r="1342" spans="1:27" x14ac:dyDescent="0.25">
      <c r="D1342" s="36" t="s">
        <v>1041</v>
      </c>
      <c r="E1342" s="35"/>
      <c r="H1342" s="35"/>
      <c r="K1342" s="33">
        <f>SUM(J1340:J1341)</f>
        <v>1.7</v>
      </c>
    </row>
    <row r="1343" spans="1:27" x14ac:dyDescent="0.25">
      <c r="E1343" s="35"/>
      <c r="H1343" s="35"/>
      <c r="K1343" s="35"/>
    </row>
    <row r="1344" spans="1:27" x14ac:dyDescent="0.25">
      <c r="D1344" s="36" t="s">
        <v>1029</v>
      </c>
      <c r="E1344" s="35"/>
      <c r="H1344" s="35">
        <v>1.5</v>
      </c>
      <c r="I1344" t="s">
        <v>1030</v>
      </c>
      <c r="J1344">
        <f>ROUND(H1344/100*K1338,2)</f>
        <v>0.04</v>
      </c>
      <c r="K1344" s="35"/>
    </row>
    <row r="1345" spans="1:27" x14ac:dyDescent="0.25">
      <c r="D1345" s="36" t="s">
        <v>1031</v>
      </c>
      <c r="E1345" s="35"/>
      <c r="H1345" s="35"/>
      <c r="K1345" s="37">
        <f>SUM(J1335:J1344)</f>
        <v>4.1500000000000004</v>
      </c>
    </row>
    <row r="1346" spans="1:27" x14ac:dyDescent="0.25">
      <c r="D1346" s="36" t="s">
        <v>1032</v>
      </c>
      <c r="E1346" s="35"/>
      <c r="H1346" s="35">
        <v>3</v>
      </c>
      <c r="I1346" t="s">
        <v>1030</v>
      </c>
      <c r="K1346" s="33">
        <f>ROUND(H1346/100*K1345,2)</f>
        <v>0.12</v>
      </c>
    </row>
    <row r="1347" spans="1:27" x14ac:dyDescent="0.25">
      <c r="D1347" s="36" t="s">
        <v>1033</v>
      </c>
      <c r="E1347" s="35"/>
      <c r="H1347" s="35"/>
      <c r="K1347" s="37">
        <f>SUM(K1345:K1346)</f>
        <v>4.2700000000000005</v>
      </c>
    </row>
    <row r="1349" spans="1:27" ht="45" customHeight="1" x14ac:dyDescent="0.25">
      <c r="A1349" s="27" t="s">
        <v>1516</v>
      </c>
      <c r="B1349" s="27" t="s">
        <v>393</v>
      </c>
      <c r="C1349" s="28" t="s">
        <v>17</v>
      </c>
      <c r="D1349" s="7" t="s">
        <v>394</v>
      </c>
      <c r="E1349" s="6"/>
      <c r="F1349" s="6"/>
      <c r="G1349" s="28"/>
      <c r="H1349" s="30" t="s">
        <v>1015</v>
      </c>
      <c r="I1349" s="5">
        <v>1</v>
      </c>
      <c r="J1349" s="4"/>
      <c r="K1349" s="31">
        <f>ROUND(K1361,2)</f>
        <v>18</v>
      </c>
      <c r="L1349" s="29" t="s">
        <v>1517</v>
      </c>
      <c r="M1349" s="28"/>
      <c r="N1349" s="28"/>
      <c r="O1349" s="28"/>
      <c r="P1349" s="28"/>
      <c r="Q1349" s="28"/>
      <c r="R1349" s="28"/>
      <c r="S1349" s="28"/>
      <c r="T1349" s="28"/>
      <c r="U1349" s="28"/>
      <c r="V1349" s="28"/>
      <c r="W1349" s="28"/>
      <c r="X1349" s="28"/>
      <c r="Y1349" s="28"/>
      <c r="Z1349" s="28"/>
      <c r="AA1349" s="28"/>
    </row>
    <row r="1350" spans="1:27" x14ac:dyDescent="0.25">
      <c r="B1350" s="23" t="s">
        <v>1017</v>
      </c>
    </row>
    <row r="1351" spans="1:27" x14ac:dyDescent="0.25">
      <c r="B1351" t="s">
        <v>1156</v>
      </c>
      <c r="C1351" t="s">
        <v>1019</v>
      </c>
      <c r="D1351" t="s">
        <v>1157</v>
      </c>
      <c r="E1351" s="32">
        <v>3.5200000000000002E-2</v>
      </c>
      <c r="F1351" t="s">
        <v>1021</v>
      </c>
      <c r="G1351" t="s">
        <v>1022</v>
      </c>
      <c r="H1351" s="33">
        <v>25.19</v>
      </c>
      <c r="I1351" t="s">
        <v>1023</v>
      </c>
      <c r="J1351" s="34">
        <f>ROUND(E1351/I1349* H1351,2)</f>
        <v>0.89</v>
      </c>
      <c r="K1351" s="35"/>
    </row>
    <row r="1352" spans="1:27" x14ac:dyDescent="0.25">
      <c r="B1352" t="s">
        <v>1158</v>
      </c>
      <c r="C1352" t="s">
        <v>1019</v>
      </c>
      <c r="D1352" t="s">
        <v>1159</v>
      </c>
      <c r="E1352" s="32">
        <v>0.34289999999999998</v>
      </c>
      <c r="F1352" t="s">
        <v>1021</v>
      </c>
      <c r="G1352" t="s">
        <v>1022</v>
      </c>
      <c r="H1352" s="33">
        <v>22.21</v>
      </c>
      <c r="I1352" t="s">
        <v>1023</v>
      </c>
      <c r="J1352" s="34">
        <f>ROUND(E1352/I1349* H1352,2)</f>
        <v>7.62</v>
      </c>
      <c r="K1352" s="35"/>
    </row>
    <row r="1353" spans="1:27" x14ac:dyDescent="0.25">
      <c r="D1353" s="36" t="s">
        <v>1024</v>
      </c>
      <c r="E1353" s="35"/>
      <c r="H1353" s="35"/>
      <c r="K1353" s="33">
        <f>SUM(J1351:J1352)</f>
        <v>8.51</v>
      </c>
    </row>
    <row r="1354" spans="1:27" x14ac:dyDescent="0.25">
      <c r="B1354" s="23" t="s">
        <v>1038</v>
      </c>
      <c r="E1354" s="35"/>
      <c r="H1354" s="35"/>
      <c r="K1354" s="35"/>
    </row>
    <row r="1355" spans="1:27" x14ac:dyDescent="0.25">
      <c r="B1355" t="s">
        <v>1518</v>
      </c>
      <c r="C1355" t="s">
        <v>63</v>
      </c>
      <c r="D1355" t="s">
        <v>1519</v>
      </c>
      <c r="E1355" s="32">
        <v>0.6</v>
      </c>
      <c r="G1355" t="s">
        <v>1022</v>
      </c>
      <c r="H1355" s="33">
        <v>14.74</v>
      </c>
      <c r="I1355" t="s">
        <v>1023</v>
      </c>
      <c r="J1355" s="34">
        <f>ROUND(E1355* H1355,2)</f>
        <v>8.84</v>
      </c>
      <c r="K1355" s="35"/>
    </row>
    <row r="1356" spans="1:27" x14ac:dyDescent="0.25">
      <c r="D1356" s="36" t="s">
        <v>1041</v>
      </c>
      <c r="E1356" s="35"/>
      <c r="H1356" s="35"/>
      <c r="K1356" s="33">
        <f>SUM(J1355:J1355)</f>
        <v>8.84</v>
      </c>
    </row>
    <row r="1357" spans="1:27" x14ac:dyDescent="0.25">
      <c r="E1357" s="35"/>
      <c r="H1357" s="35"/>
      <c r="K1357" s="35"/>
    </row>
    <row r="1358" spans="1:27" x14ac:dyDescent="0.25">
      <c r="D1358" s="36" t="s">
        <v>1029</v>
      </c>
      <c r="E1358" s="35"/>
      <c r="H1358" s="35">
        <v>1.5</v>
      </c>
      <c r="I1358" t="s">
        <v>1030</v>
      </c>
      <c r="J1358">
        <f>ROUND(H1358/100*K1353,2)</f>
        <v>0.13</v>
      </c>
      <c r="K1358" s="35"/>
    </row>
    <row r="1359" spans="1:27" x14ac:dyDescent="0.25">
      <c r="D1359" s="36" t="s">
        <v>1031</v>
      </c>
      <c r="E1359" s="35"/>
      <c r="H1359" s="35"/>
      <c r="K1359" s="37">
        <f>SUM(J1350:J1358)</f>
        <v>17.48</v>
      </c>
    </row>
    <row r="1360" spans="1:27" x14ac:dyDescent="0.25">
      <c r="D1360" s="36" t="s">
        <v>1032</v>
      </c>
      <c r="E1360" s="35"/>
      <c r="H1360" s="35">
        <v>3</v>
      </c>
      <c r="I1360" t="s">
        <v>1030</v>
      </c>
      <c r="K1360" s="33">
        <f>ROUND(H1360/100*K1359,2)</f>
        <v>0.52</v>
      </c>
    </row>
    <row r="1361" spans="1:27" x14ac:dyDescent="0.25">
      <c r="D1361" s="36" t="s">
        <v>1033</v>
      </c>
      <c r="E1361" s="35"/>
      <c r="H1361" s="35"/>
      <c r="K1361" s="37">
        <f>SUM(K1359:K1360)</f>
        <v>18</v>
      </c>
    </row>
    <row r="1363" spans="1:27" ht="45" customHeight="1" x14ac:dyDescent="0.25">
      <c r="A1363" s="27" t="s">
        <v>1520</v>
      </c>
      <c r="B1363" s="27" t="s">
        <v>297</v>
      </c>
      <c r="C1363" s="28" t="s">
        <v>119</v>
      </c>
      <c r="D1363" s="7" t="s">
        <v>298</v>
      </c>
      <c r="E1363" s="6"/>
      <c r="F1363" s="6"/>
      <c r="G1363" s="28"/>
      <c r="H1363" s="30" t="s">
        <v>1015</v>
      </c>
      <c r="I1363" s="5">
        <v>1</v>
      </c>
      <c r="J1363" s="4"/>
      <c r="K1363" s="31">
        <f>ROUND(K1376,2)</f>
        <v>19.32</v>
      </c>
      <c r="L1363" s="29" t="s">
        <v>1521</v>
      </c>
      <c r="M1363" s="28"/>
      <c r="N1363" s="28"/>
      <c r="O1363" s="28"/>
      <c r="P1363" s="28"/>
      <c r="Q1363" s="28"/>
      <c r="R1363" s="28"/>
      <c r="S1363" s="28"/>
      <c r="T1363" s="28"/>
      <c r="U1363" s="28"/>
      <c r="V1363" s="28"/>
      <c r="W1363" s="28"/>
      <c r="X1363" s="28"/>
      <c r="Y1363" s="28"/>
      <c r="Z1363" s="28"/>
      <c r="AA1363" s="28"/>
    </row>
    <row r="1364" spans="1:27" x14ac:dyDescent="0.25">
      <c r="B1364" s="23" t="s">
        <v>1017</v>
      </c>
    </row>
    <row r="1365" spans="1:27" x14ac:dyDescent="0.25">
      <c r="B1365" t="s">
        <v>1262</v>
      </c>
      <c r="C1365" t="s">
        <v>1019</v>
      </c>
      <c r="D1365" t="s">
        <v>1263</v>
      </c>
      <c r="E1365" s="32">
        <v>0.1099</v>
      </c>
      <c r="F1365" t="s">
        <v>1021</v>
      </c>
      <c r="G1365" t="s">
        <v>1022</v>
      </c>
      <c r="H1365" s="33">
        <v>22.21</v>
      </c>
      <c r="I1365" t="s">
        <v>1023</v>
      </c>
      <c r="J1365" s="34">
        <f>ROUND(E1365/I1363* H1365,2)</f>
        <v>2.44</v>
      </c>
      <c r="K1365" s="35"/>
    </row>
    <row r="1366" spans="1:27" x14ac:dyDescent="0.25">
      <c r="B1366" t="s">
        <v>1260</v>
      </c>
      <c r="C1366" t="s">
        <v>1019</v>
      </c>
      <c r="D1366" t="s">
        <v>1261</v>
      </c>
      <c r="E1366" s="32">
        <v>0.21970000000000001</v>
      </c>
      <c r="F1366" t="s">
        <v>1021</v>
      </c>
      <c r="G1366" t="s">
        <v>1022</v>
      </c>
      <c r="H1366" s="33">
        <v>25.19</v>
      </c>
      <c r="I1366" t="s">
        <v>1023</v>
      </c>
      <c r="J1366" s="34">
        <f>ROUND(E1366/I1363* H1366,2)</f>
        <v>5.53</v>
      </c>
      <c r="K1366" s="35"/>
    </row>
    <row r="1367" spans="1:27" x14ac:dyDescent="0.25">
      <c r="D1367" s="36" t="s">
        <v>1024</v>
      </c>
      <c r="E1367" s="35"/>
      <c r="H1367" s="35"/>
      <c r="K1367" s="33">
        <f>SUM(J1365:J1366)</f>
        <v>7.9700000000000006</v>
      </c>
    </row>
    <row r="1368" spans="1:27" x14ac:dyDescent="0.25">
      <c r="B1368" s="23" t="s">
        <v>1038</v>
      </c>
      <c r="E1368" s="35"/>
      <c r="H1368" s="35"/>
      <c r="K1368" s="35"/>
    </row>
    <row r="1369" spans="1:27" x14ac:dyDescent="0.25">
      <c r="B1369" t="s">
        <v>1522</v>
      </c>
      <c r="C1369" t="s">
        <v>119</v>
      </c>
      <c r="D1369" t="s">
        <v>1523</v>
      </c>
      <c r="E1369" s="32">
        <v>1.02</v>
      </c>
      <c r="G1369" t="s">
        <v>1022</v>
      </c>
      <c r="H1369" s="33">
        <v>9.58</v>
      </c>
      <c r="I1369" t="s">
        <v>1023</v>
      </c>
      <c r="J1369" s="34">
        <f>ROUND(E1369* H1369,2)</f>
        <v>9.77</v>
      </c>
      <c r="K1369" s="35"/>
    </row>
    <row r="1370" spans="1:27" x14ac:dyDescent="0.25">
      <c r="B1370" t="s">
        <v>1288</v>
      </c>
      <c r="C1370" t="s">
        <v>27</v>
      </c>
      <c r="D1370" t="s">
        <v>1289</v>
      </c>
      <c r="E1370" s="32">
        <v>6</v>
      </c>
      <c r="G1370" t="s">
        <v>1022</v>
      </c>
      <c r="H1370" s="33">
        <v>0.15</v>
      </c>
      <c r="I1370" t="s">
        <v>1023</v>
      </c>
      <c r="J1370" s="34">
        <f>ROUND(E1370* H1370,2)</f>
        <v>0.9</v>
      </c>
      <c r="K1370" s="35"/>
    </row>
    <row r="1371" spans="1:27" x14ac:dyDescent="0.25">
      <c r="D1371" s="36" t="s">
        <v>1041</v>
      </c>
      <c r="E1371" s="35"/>
      <c r="H1371" s="35"/>
      <c r="K1371" s="33">
        <f>SUM(J1369:J1370)</f>
        <v>10.67</v>
      </c>
    </row>
    <row r="1372" spans="1:27" x14ac:dyDescent="0.25">
      <c r="E1372" s="35"/>
      <c r="H1372" s="35"/>
      <c r="K1372" s="35"/>
    </row>
    <row r="1373" spans="1:27" x14ac:dyDescent="0.25">
      <c r="D1373" s="36" t="s">
        <v>1029</v>
      </c>
      <c r="E1373" s="35"/>
      <c r="H1373" s="35">
        <v>1.5</v>
      </c>
      <c r="I1373" t="s">
        <v>1030</v>
      </c>
      <c r="J1373">
        <f>ROUND(H1373/100*K1367,2)</f>
        <v>0.12</v>
      </c>
      <c r="K1373" s="35"/>
    </row>
    <row r="1374" spans="1:27" x14ac:dyDescent="0.25">
      <c r="D1374" s="36" t="s">
        <v>1031</v>
      </c>
      <c r="E1374" s="35"/>
      <c r="H1374" s="35"/>
      <c r="K1374" s="37">
        <f>SUM(J1364:J1373)</f>
        <v>18.760000000000002</v>
      </c>
    </row>
    <row r="1375" spans="1:27" x14ac:dyDescent="0.25">
      <c r="D1375" s="36" t="s">
        <v>1032</v>
      </c>
      <c r="E1375" s="35"/>
      <c r="H1375" s="35">
        <v>3</v>
      </c>
      <c r="I1375" t="s">
        <v>1030</v>
      </c>
      <c r="K1375" s="33">
        <f>ROUND(H1375/100*K1374,2)</f>
        <v>0.56000000000000005</v>
      </c>
    </row>
    <row r="1376" spans="1:27" x14ac:dyDescent="0.25">
      <c r="D1376" s="36" t="s">
        <v>1033</v>
      </c>
      <c r="E1376" s="35"/>
      <c r="H1376" s="35"/>
      <c r="K1376" s="37">
        <f>SUM(K1374:K1375)</f>
        <v>19.32</v>
      </c>
    </row>
    <row r="1378" spans="1:27" ht="45" customHeight="1" x14ac:dyDescent="0.25">
      <c r="A1378" s="27" t="s">
        <v>1524</v>
      </c>
      <c r="B1378" s="27" t="s">
        <v>360</v>
      </c>
      <c r="C1378" s="28" t="s">
        <v>119</v>
      </c>
      <c r="D1378" s="7" t="s">
        <v>361</v>
      </c>
      <c r="E1378" s="6"/>
      <c r="F1378" s="6"/>
      <c r="G1378" s="28"/>
      <c r="H1378" s="30" t="s">
        <v>1015</v>
      </c>
      <c r="I1378" s="5">
        <v>1</v>
      </c>
      <c r="J1378" s="4"/>
      <c r="K1378" s="31">
        <f>ROUND(K1392,2)</f>
        <v>47.63</v>
      </c>
      <c r="L1378" s="29" t="s">
        <v>1525</v>
      </c>
      <c r="M1378" s="28"/>
      <c r="N1378" s="28"/>
      <c r="O1378" s="28"/>
      <c r="P1378" s="28"/>
      <c r="Q1378" s="28"/>
      <c r="R1378" s="28"/>
      <c r="S1378" s="28"/>
      <c r="T1378" s="28"/>
      <c r="U1378" s="28"/>
      <c r="V1378" s="28"/>
      <c r="W1378" s="28"/>
      <c r="X1378" s="28"/>
      <c r="Y1378" s="28"/>
      <c r="Z1378" s="28"/>
      <c r="AA1378" s="28"/>
    </row>
    <row r="1379" spans="1:27" x14ac:dyDescent="0.25">
      <c r="B1379" s="23" t="s">
        <v>1017</v>
      </c>
    </row>
    <row r="1380" spans="1:27" x14ac:dyDescent="0.25">
      <c r="B1380" t="s">
        <v>1244</v>
      </c>
      <c r="C1380" t="s">
        <v>1019</v>
      </c>
      <c r="D1380" t="s">
        <v>1245</v>
      </c>
      <c r="E1380" s="32">
        <v>0.247</v>
      </c>
      <c r="F1380" t="s">
        <v>1021</v>
      </c>
      <c r="G1380" t="s">
        <v>1022</v>
      </c>
      <c r="H1380" s="33">
        <v>26.04</v>
      </c>
      <c r="I1380" t="s">
        <v>1023</v>
      </c>
      <c r="J1380" s="34">
        <f>ROUND(E1380/I1378* H1380,2)</f>
        <v>6.43</v>
      </c>
      <c r="K1380" s="35"/>
    </row>
    <row r="1381" spans="1:27" x14ac:dyDescent="0.25">
      <c r="B1381" t="s">
        <v>1242</v>
      </c>
      <c r="C1381" t="s">
        <v>1019</v>
      </c>
      <c r="D1381" t="s">
        <v>1243</v>
      </c>
      <c r="E1381" s="32">
        <v>0.123</v>
      </c>
      <c r="F1381" t="s">
        <v>1021</v>
      </c>
      <c r="G1381" t="s">
        <v>1022</v>
      </c>
      <c r="H1381" s="33">
        <v>22.21</v>
      </c>
      <c r="I1381" t="s">
        <v>1023</v>
      </c>
      <c r="J1381" s="34">
        <f>ROUND(E1381/I1378* H1381,2)</f>
        <v>2.73</v>
      </c>
      <c r="K1381" s="35"/>
    </row>
    <row r="1382" spans="1:27" x14ac:dyDescent="0.25">
      <c r="D1382" s="36" t="s">
        <v>1024</v>
      </c>
      <c r="E1382" s="35"/>
      <c r="H1382" s="35"/>
      <c r="K1382" s="33">
        <f>SUM(J1380:J1381)</f>
        <v>9.16</v>
      </c>
    </row>
    <row r="1383" spans="1:27" x14ac:dyDescent="0.25">
      <c r="B1383" s="23" t="s">
        <v>1038</v>
      </c>
      <c r="E1383" s="35"/>
      <c r="H1383" s="35"/>
      <c r="K1383" s="35"/>
    </row>
    <row r="1384" spans="1:27" x14ac:dyDescent="0.25">
      <c r="B1384" t="s">
        <v>1526</v>
      </c>
      <c r="C1384" t="s">
        <v>119</v>
      </c>
      <c r="D1384" t="s">
        <v>1527</v>
      </c>
      <c r="E1384" s="32">
        <v>1</v>
      </c>
      <c r="G1384" t="s">
        <v>1022</v>
      </c>
      <c r="H1384" s="33">
        <v>36.56</v>
      </c>
      <c r="I1384" t="s">
        <v>1023</v>
      </c>
      <c r="J1384" s="34">
        <f>ROUND(E1384* H1384,2)</f>
        <v>36.56</v>
      </c>
      <c r="K1384" s="35"/>
    </row>
    <row r="1385" spans="1:27" x14ac:dyDescent="0.25">
      <c r="B1385" t="s">
        <v>1528</v>
      </c>
      <c r="C1385" t="s">
        <v>1529</v>
      </c>
      <c r="D1385" t="s">
        <v>1530</v>
      </c>
      <c r="E1385" s="32">
        <v>0.46250000000000002</v>
      </c>
      <c r="G1385" t="s">
        <v>1022</v>
      </c>
      <c r="H1385" s="33">
        <v>0.59</v>
      </c>
      <c r="I1385" t="s">
        <v>1023</v>
      </c>
      <c r="J1385" s="34">
        <f>ROUND(E1385* H1385,2)</f>
        <v>0.27</v>
      </c>
      <c r="K1385" s="35"/>
    </row>
    <row r="1386" spans="1:27" x14ac:dyDescent="0.25">
      <c r="B1386" t="s">
        <v>1312</v>
      </c>
      <c r="C1386" t="s">
        <v>1124</v>
      </c>
      <c r="D1386" t="s">
        <v>1313</v>
      </c>
      <c r="E1386" s="32">
        <v>3.9600000000000003E-2</v>
      </c>
      <c r="G1386" t="s">
        <v>1022</v>
      </c>
      <c r="H1386" s="33">
        <v>2.83</v>
      </c>
      <c r="I1386" t="s">
        <v>1023</v>
      </c>
      <c r="J1386" s="34">
        <f>ROUND(E1386* H1386,2)</f>
        <v>0.11</v>
      </c>
      <c r="K1386" s="35"/>
    </row>
    <row r="1387" spans="1:27" x14ac:dyDescent="0.25">
      <c r="D1387" s="36" t="s">
        <v>1041</v>
      </c>
      <c r="E1387" s="35"/>
      <c r="H1387" s="35"/>
      <c r="K1387" s="33">
        <f>SUM(J1384:J1386)</f>
        <v>36.940000000000005</v>
      </c>
    </row>
    <row r="1388" spans="1:27" x14ac:dyDescent="0.25">
      <c r="E1388" s="35"/>
      <c r="H1388" s="35"/>
      <c r="K1388" s="35"/>
    </row>
    <row r="1389" spans="1:27" x14ac:dyDescent="0.25">
      <c r="D1389" s="36" t="s">
        <v>1029</v>
      </c>
      <c r="E1389" s="35"/>
      <c r="H1389" s="35">
        <v>1.5</v>
      </c>
      <c r="I1389" t="s">
        <v>1030</v>
      </c>
      <c r="J1389">
        <f>ROUND(H1389/100*K1382,2)</f>
        <v>0.14000000000000001</v>
      </c>
      <c r="K1389" s="35"/>
    </row>
    <row r="1390" spans="1:27" x14ac:dyDescent="0.25">
      <c r="D1390" s="36" t="s">
        <v>1031</v>
      </c>
      <c r="E1390" s="35"/>
      <c r="H1390" s="35"/>
      <c r="K1390" s="37">
        <f>SUM(J1379:J1389)</f>
        <v>46.24</v>
      </c>
    </row>
    <row r="1391" spans="1:27" x14ac:dyDescent="0.25">
      <c r="D1391" s="36" t="s">
        <v>1032</v>
      </c>
      <c r="E1391" s="35"/>
      <c r="H1391" s="35">
        <v>3</v>
      </c>
      <c r="I1391" t="s">
        <v>1030</v>
      </c>
      <c r="K1391" s="33">
        <f>ROUND(H1391/100*K1390,2)</f>
        <v>1.39</v>
      </c>
    </row>
    <row r="1392" spans="1:27" x14ac:dyDescent="0.25">
      <c r="D1392" s="36" t="s">
        <v>1033</v>
      </c>
      <c r="E1392" s="35"/>
      <c r="H1392" s="35"/>
      <c r="K1392" s="37">
        <f>SUM(K1390:K1391)</f>
        <v>47.63</v>
      </c>
    </row>
    <row r="1394" spans="1:27" ht="45" customHeight="1" x14ac:dyDescent="0.25">
      <c r="A1394" s="27" t="s">
        <v>1531</v>
      </c>
      <c r="B1394" s="27" t="s">
        <v>259</v>
      </c>
      <c r="C1394" s="28" t="s">
        <v>27</v>
      </c>
      <c r="D1394" s="7" t="s">
        <v>260</v>
      </c>
      <c r="E1394" s="6"/>
      <c r="F1394" s="6"/>
      <c r="G1394" s="28"/>
      <c r="H1394" s="30" t="s">
        <v>1015</v>
      </c>
      <c r="I1394" s="5">
        <v>1</v>
      </c>
      <c r="J1394" s="4"/>
      <c r="K1394" s="31">
        <v>52.23</v>
      </c>
      <c r="L1394" s="29" t="s">
        <v>1532</v>
      </c>
      <c r="M1394" s="28"/>
      <c r="N1394" s="28"/>
      <c r="O1394" s="28"/>
      <c r="P1394" s="28"/>
      <c r="Q1394" s="28"/>
      <c r="R1394" s="28"/>
      <c r="S1394" s="28"/>
      <c r="T1394" s="28"/>
      <c r="U1394" s="28"/>
      <c r="V1394" s="28"/>
      <c r="W1394" s="28"/>
      <c r="X1394" s="28"/>
      <c r="Y1394" s="28"/>
      <c r="Z1394" s="28"/>
      <c r="AA1394" s="28"/>
    </row>
    <row r="1395" spans="1:27" ht="45" customHeight="1" x14ac:dyDescent="0.25">
      <c r="A1395" s="27"/>
      <c r="B1395" s="27" t="s">
        <v>1533</v>
      </c>
      <c r="C1395" s="28" t="s">
        <v>17</v>
      </c>
      <c r="D1395" s="7" t="s">
        <v>1534</v>
      </c>
      <c r="E1395" s="6"/>
      <c r="F1395" s="6"/>
      <c r="G1395" s="28"/>
      <c r="H1395" s="30" t="s">
        <v>1015</v>
      </c>
      <c r="I1395" s="5">
        <v>1</v>
      </c>
      <c r="J1395" s="4"/>
      <c r="K1395" s="31">
        <f>ROUND(K1410,2)</f>
        <v>7.42</v>
      </c>
      <c r="L1395" s="29" t="s">
        <v>1535</v>
      </c>
      <c r="M1395" s="28"/>
      <c r="N1395" s="28"/>
      <c r="O1395" s="28"/>
      <c r="P1395" s="28"/>
      <c r="Q1395" s="28"/>
      <c r="R1395" s="28"/>
      <c r="S1395" s="28"/>
      <c r="T1395" s="28"/>
      <c r="U1395" s="28"/>
      <c r="V1395" s="28"/>
      <c r="W1395" s="28"/>
      <c r="X1395" s="28"/>
      <c r="Y1395" s="28"/>
      <c r="Z1395" s="28"/>
      <c r="AA1395" s="28"/>
    </row>
    <row r="1396" spans="1:27" x14ac:dyDescent="0.25">
      <c r="B1396" s="23" t="s">
        <v>1017</v>
      </c>
    </row>
    <row r="1397" spans="1:27" x14ac:dyDescent="0.25">
      <c r="B1397" t="s">
        <v>1057</v>
      </c>
      <c r="C1397" t="s">
        <v>1019</v>
      </c>
      <c r="D1397" t="s">
        <v>1058</v>
      </c>
      <c r="E1397" s="32">
        <v>8.7800000000000003E-2</v>
      </c>
      <c r="F1397" t="s">
        <v>1021</v>
      </c>
      <c r="G1397" t="s">
        <v>1022</v>
      </c>
      <c r="H1397" s="33">
        <v>21.07</v>
      </c>
      <c r="I1397" t="s">
        <v>1023</v>
      </c>
      <c r="J1397" s="34">
        <f>ROUND(E1397/I1395* H1397,2)</f>
        <v>1.85</v>
      </c>
      <c r="K1397" s="35"/>
    </row>
    <row r="1398" spans="1:27" x14ac:dyDescent="0.25">
      <c r="B1398" t="s">
        <v>1018</v>
      </c>
      <c r="C1398" t="s">
        <v>1019</v>
      </c>
      <c r="D1398" t="s">
        <v>1020</v>
      </c>
      <c r="E1398" s="32">
        <v>4.3999999999999997E-2</v>
      </c>
      <c r="F1398" t="s">
        <v>1021</v>
      </c>
      <c r="G1398" t="s">
        <v>1022</v>
      </c>
      <c r="H1398" s="33">
        <v>19.95</v>
      </c>
      <c r="I1398" t="s">
        <v>1023</v>
      </c>
      <c r="J1398" s="34">
        <f>ROUND(E1398/I1395* H1398,2)</f>
        <v>0.88</v>
      </c>
      <c r="K1398" s="35"/>
    </row>
    <row r="1399" spans="1:27" x14ac:dyDescent="0.25">
      <c r="D1399" s="36" t="s">
        <v>1024</v>
      </c>
      <c r="E1399" s="35"/>
      <c r="H1399" s="35"/>
      <c r="K1399" s="33">
        <f>SUM(J1397:J1398)</f>
        <v>2.73</v>
      </c>
    </row>
    <row r="1400" spans="1:27" x14ac:dyDescent="0.25">
      <c r="B1400" s="23" t="s">
        <v>1025</v>
      </c>
      <c r="E1400" s="35"/>
      <c r="H1400" s="35"/>
      <c r="K1400" s="35"/>
    </row>
    <row r="1401" spans="1:27" x14ac:dyDescent="0.25">
      <c r="B1401" t="s">
        <v>1536</v>
      </c>
      <c r="C1401" t="s">
        <v>1019</v>
      </c>
      <c r="D1401" t="s">
        <v>1537</v>
      </c>
      <c r="E1401" s="32">
        <v>4.3999999999999997E-2</v>
      </c>
      <c r="F1401" t="s">
        <v>1021</v>
      </c>
      <c r="G1401" t="s">
        <v>1022</v>
      </c>
      <c r="H1401" s="33">
        <v>6.16</v>
      </c>
      <c r="I1401" t="s">
        <v>1023</v>
      </c>
      <c r="J1401" s="34">
        <f>ROUND(E1401/I1395* H1401,2)</f>
        <v>0.27</v>
      </c>
      <c r="K1401" s="35"/>
    </row>
    <row r="1402" spans="1:27" x14ac:dyDescent="0.25">
      <c r="D1402" s="36" t="s">
        <v>1028</v>
      </c>
      <c r="E1402" s="35"/>
      <c r="H1402" s="35"/>
      <c r="K1402" s="33">
        <f>SUM(J1401:J1401)</f>
        <v>0.27</v>
      </c>
    </row>
    <row r="1403" spans="1:27" x14ac:dyDescent="0.25">
      <c r="B1403" s="23" t="s">
        <v>1038</v>
      </c>
      <c r="E1403" s="35"/>
      <c r="H1403" s="35"/>
      <c r="K1403" s="35"/>
    </row>
    <row r="1404" spans="1:27" x14ac:dyDescent="0.25">
      <c r="B1404" t="s">
        <v>1538</v>
      </c>
      <c r="C1404" t="s">
        <v>1062</v>
      </c>
      <c r="D1404" t="s">
        <v>1539</v>
      </c>
      <c r="E1404" s="32">
        <v>0.26779999999999998</v>
      </c>
      <c r="G1404" t="s">
        <v>1022</v>
      </c>
      <c r="H1404" s="33">
        <v>15.52</v>
      </c>
      <c r="I1404" t="s">
        <v>1023</v>
      </c>
      <c r="J1404" s="34">
        <f>ROUND(E1404* H1404,2)</f>
        <v>4.16</v>
      </c>
      <c r="K1404" s="35"/>
    </row>
    <row r="1405" spans="1:27" x14ac:dyDescent="0.25">
      <c r="D1405" s="36" t="s">
        <v>1041</v>
      </c>
      <c r="E1405" s="35"/>
      <c r="H1405" s="35"/>
      <c r="K1405" s="33">
        <f>SUM(J1404:J1404)</f>
        <v>4.16</v>
      </c>
    </row>
    <row r="1406" spans="1:27" x14ac:dyDescent="0.25">
      <c r="E1406" s="35"/>
      <c r="H1406" s="35"/>
      <c r="K1406" s="35"/>
    </row>
    <row r="1407" spans="1:27" x14ac:dyDescent="0.25">
      <c r="D1407" s="36" t="s">
        <v>1029</v>
      </c>
      <c r="E1407" s="35"/>
      <c r="H1407" s="35">
        <v>1.5</v>
      </c>
      <c r="I1407" t="s">
        <v>1030</v>
      </c>
      <c r="J1407">
        <f>ROUND(H1407/100*K1399,2)</f>
        <v>0.04</v>
      </c>
      <c r="K1407" s="35"/>
    </row>
    <row r="1408" spans="1:27" x14ac:dyDescent="0.25">
      <c r="D1408" s="36" t="s">
        <v>1031</v>
      </c>
      <c r="E1408" s="35"/>
      <c r="H1408" s="35"/>
      <c r="K1408" s="37">
        <f>SUM(J1396:J1407)</f>
        <v>7.2</v>
      </c>
    </row>
    <row r="1409" spans="1:27" x14ac:dyDescent="0.25">
      <c r="D1409" s="36" t="s">
        <v>1032</v>
      </c>
      <c r="E1409" s="35"/>
      <c r="H1409" s="35">
        <v>3</v>
      </c>
      <c r="I1409" t="s">
        <v>1030</v>
      </c>
      <c r="K1409" s="33">
        <f>ROUND(H1409/100*K1408,2)</f>
        <v>0.22</v>
      </c>
    </row>
    <row r="1410" spans="1:27" x14ac:dyDescent="0.25">
      <c r="D1410" s="36" t="s">
        <v>1033</v>
      </c>
      <c r="E1410" s="35"/>
      <c r="H1410" s="35"/>
      <c r="K1410" s="37">
        <f>SUM(K1408:K1409)</f>
        <v>7.42</v>
      </c>
    </row>
    <row r="1412" spans="1:27" ht="45" customHeight="1" x14ac:dyDescent="0.25">
      <c r="A1412" s="27"/>
      <c r="B1412" s="27" t="s">
        <v>1540</v>
      </c>
      <c r="C1412" s="28" t="s">
        <v>17</v>
      </c>
      <c r="D1412" s="7" t="s">
        <v>1541</v>
      </c>
      <c r="E1412" s="6"/>
      <c r="F1412" s="6"/>
      <c r="G1412" s="28"/>
      <c r="H1412" s="30" t="s">
        <v>1015</v>
      </c>
      <c r="I1412" s="5">
        <v>1</v>
      </c>
      <c r="J1412" s="4"/>
      <c r="K1412" s="31">
        <f>ROUND(K1425,2)</f>
        <v>7.24</v>
      </c>
      <c r="L1412" s="29" t="s">
        <v>1541</v>
      </c>
      <c r="M1412" s="28"/>
      <c r="N1412" s="28"/>
      <c r="O1412" s="28"/>
      <c r="P1412" s="28"/>
      <c r="Q1412" s="28"/>
      <c r="R1412" s="28"/>
      <c r="S1412" s="28"/>
      <c r="T1412" s="28"/>
      <c r="U1412" s="28"/>
      <c r="V1412" s="28"/>
      <c r="W1412" s="28"/>
      <c r="X1412" s="28"/>
      <c r="Y1412" s="28"/>
      <c r="Z1412" s="28"/>
      <c r="AA1412" s="28"/>
    </row>
    <row r="1413" spans="1:27" x14ac:dyDescent="0.25">
      <c r="B1413" s="23" t="s">
        <v>1017</v>
      </c>
    </row>
    <row r="1414" spans="1:27" x14ac:dyDescent="0.25">
      <c r="B1414" t="s">
        <v>1018</v>
      </c>
      <c r="C1414" t="s">
        <v>1019</v>
      </c>
      <c r="D1414" t="s">
        <v>1020</v>
      </c>
      <c r="E1414" s="32">
        <v>4.3999999999999997E-2</v>
      </c>
      <c r="F1414" t="s">
        <v>1021</v>
      </c>
      <c r="G1414" t="s">
        <v>1022</v>
      </c>
      <c r="H1414" s="33">
        <v>19.95</v>
      </c>
      <c r="I1414" t="s">
        <v>1023</v>
      </c>
      <c r="J1414" s="34">
        <f>ROUND(E1414/I1412* H1414,2)</f>
        <v>0.88</v>
      </c>
      <c r="K1414" s="35"/>
    </row>
    <row r="1415" spans="1:27" x14ac:dyDescent="0.25">
      <c r="B1415" t="s">
        <v>1057</v>
      </c>
      <c r="C1415" t="s">
        <v>1019</v>
      </c>
      <c r="D1415" t="s">
        <v>1058</v>
      </c>
      <c r="E1415" s="32">
        <v>8.7800000000000003E-2</v>
      </c>
      <c r="F1415" t="s">
        <v>1021</v>
      </c>
      <c r="G1415" t="s">
        <v>1022</v>
      </c>
      <c r="H1415" s="33">
        <v>21.07</v>
      </c>
      <c r="I1415" t="s">
        <v>1023</v>
      </c>
      <c r="J1415" s="34">
        <f>ROUND(E1415/I1412* H1415,2)</f>
        <v>1.85</v>
      </c>
      <c r="K1415" s="35"/>
    </row>
    <row r="1416" spans="1:27" x14ac:dyDescent="0.25">
      <c r="D1416" s="36" t="s">
        <v>1024</v>
      </c>
      <c r="E1416" s="35"/>
      <c r="H1416" s="35"/>
      <c r="K1416" s="33">
        <f>SUM(J1414:J1415)</f>
        <v>2.73</v>
      </c>
    </row>
    <row r="1417" spans="1:27" x14ac:dyDescent="0.25">
      <c r="B1417" s="23" t="s">
        <v>1025</v>
      </c>
      <c r="E1417" s="35"/>
      <c r="H1417" s="35"/>
      <c r="K1417" s="35"/>
    </row>
    <row r="1418" spans="1:27" x14ac:dyDescent="0.25">
      <c r="B1418" t="s">
        <v>1536</v>
      </c>
      <c r="C1418" t="s">
        <v>1019</v>
      </c>
      <c r="D1418" t="s">
        <v>1537</v>
      </c>
      <c r="E1418" s="32">
        <v>4.3999999999999997E-2</v>
      </c>
      <c r="F1418" t="s">
        <v>1021</v>
      </c>
      <c r="G1418" t="s">
        <v>1022</v>
      </c>
      <c r="H1418" s="33">
        <v>6.16</v>
      </c>
      <c r="I1418" t="s">
        <v>1023</v>
      </c>
      <c r="J1418" s="34">
        <f>ROUND(E1418/I1412* H1418,2)</f>
        <v>0.27</v>
      </c>
      <c r="K1418" s="35"/>
    </row>
    <row r="1419" spans="1:27" x14ac:dyDescent="0.25">
      <c r="D1419" s="36" t="s">
        <v>1028</v>
      </c>
      <c r="E1419" s="35"/>
      <c r="H1419" s="35"/>
      <c r="K1419" s="33">
        <f>SUM(J1418:J1418)</f>
        <v>0.27</v>
      </c>
    </row>
    <row r="1420" spans="1:27" x14ac:dyDescent="0.25">
      <c r="B1420" s="23" t="s">
        <v>1038</v>
      </c>
      <c r="E1420" s="35"/>
      <c r="H1420" s="35"/>
      <c r="K1420" s="35"/>
    </row>
    <row r="1421" spans="1:27" x14ac:dyDescent="0.25">
      <c r="B1421" t="s">
        <v>1542</v>
      </c>
      <c r="C1421" t="s">
        <v>1062</v>
      </c>
      <c r="D1421" t="s">
        <v>1543</v>
      </c>
      <c r="E1421" s="32">
        <v>0.26779999999999998</v>
      </c>
      <c r="G1421" t="s">
        <v>1022</v>
      </c>
      <c r="H1421" s="33">
        <v>15.03</v>
      </c>
      <c r="I1421" t="s">
        <v>1023</v>
      </c>
      <c r="J1421" s="34">
        <f>ROUND(E1421* H1421,2)</f>
        <v>4.03</v>
      </c>
      <c r="K1421" s="35"/>
    </row>
    <row r="1422" spans="1:27" x14ac:dyDescent="0.25">
      <c r="D1422" s="36" t="s">
        <v>1041</v>
      </c>
      <c r="E1422" s="35"/>
      <c r="H1422" s="35"/>
      <c r="K1422" s="33">
        <f>SUM(J1421:J1421)</f>
        <v>4.03</v>
      </c>
    </row>
    <row r="1423" spans="1:27" x14ac:dyDescent="0.25">
      <c r="D1423" s="36" t="s">
        <v>1031</v>
      </c>
      <c r="E1423" s="35"/>
      <c r="H1423" s="35"/>
      <c r="K1423" s="37">
        <f>SUM(J1413:J1422)</f>
        <v>7.03</v>
      </c>
    </row>
    <row r="1424" spans="1:27" x14ac:dyDescent="0.25">
      <c r="D1424" s="36" t="s">
        <v>1032</v>
      </c>
      <c r="E1424" s="35"/>
      <c r="H1424" s="35">
        <v>3</v>
      </c>
      <c r="I1424" t="s">
        <v>1030</v>
      </c>
      <c r="K1424" s="33">
        <f>ROUND(H1424/100*K1423,2)</f>
        <v>0.21</v>
      </c>
    </row>
    <row r="1425" spans="1:27" x14ac:dyDescent="0.25">
      <c r="D1425" s="36" t="s">
        <v>1033</v>
      </c>
      <c r="E1425" s="35"/>
      <c r="H1425" s="35"/>
      <c r="K1425" s="37">
        <f>SUM(K1423:K1424)</f>
        <v>7.24</v>
      </c>
    </row>
    <row r="1427" spans="1:27" ht="45" customHeight="1" x14ac:dyDescent="0.25">
      <c r="A1427" s="27"/>
      <c r="B1427" s="27" t="s">
        <v>1544</v>
      </c>
      <c r="C1427" s="28" t="s">
        <v>17</v>
      </c>
      <c r="D1427" s="7" t="s">
        <v>1545</v>
      </c>
      <c r="E1427" s="6"/>
      <c r="F1427" s="6"/>
      <c r="G1427" s="28"/>
      <c r="H1427" s="30" t="s">
        <v>1015</v>
      </c>
      <c r="I1427" s="5">
        <v>1</v>
      </c>
      <c r="J1427" s="4"/>
      <c r="K1427" s="31">
        <f>ROUND(K1439,2)</f>
        <v>23.91</v>
      </c>
      <c r="L1427" s="29" t="s">
        <v>1546</v>
      </c>
      <c r="M1427" s="28"/>
      <c r="N1427" s="28"/>
      <c r="O1427" s="28"/>
      <c r="P1427" s="28"/>
      <c r="Q1427" s="28"/>
      <c r="R1427" s="28"/>
      <c r="S1427" s="28"/>
      <c r="T1427" s="28"/>
      <c r="U1427" s="28"/>
      <c r="V1427" s="28"/>
      <c r="W1427" s="28"/>
      <c r="X1427" s="28"/>
      <c r="Y1427" s="28"/>
      <c r="Z1427" s="28"/>
      <c r="AA1427" s="28"/>
    </row>
    <row r="1428" spans="1:27" x14ac:dyDescent="0.25">
      <c r="B1428" s="23" t="s">
        <v>1017</v>
      </c>
    </row>
    <row r="1429" spans="1:27" x14ac:dyDescent="0.25">
      <c r="B1429" t="s">
        <v>1044</v>
      </c>
      <c r="C1429" t="s">
        <v>1019</v>
      </c>
      <c r="D1429" t="s">
        <v>1045</v>
      </c>
      <c r="E1429" s="32">
        <v>8.7800000000000003E-2</v>
      </c>
      <c r="F1429" t="s">
        <v>1021</v>
      </c>
      <c r="G1429" t="s">
        <v>1022</v>
      </c>
      <c r="H1429" s="33">
        <v>25.19</v>
      </c>
      <c r="I1429" t="s">
        <v>1023</v>
      </c>
      <c r="J1429" s="34">
        <f>ROUND(E1429/I1427* H1429,2)</f>
        <v>2.21</v>
      </c>
      <c r="K1429" s="35"/>
    </row>
    <row r="1430" spans="1:27" x14ac:dyDescent="0.25">
      <c r="B1430" t="s">
        <v>1018</v>
      </c>
      <c r="C1430" t="s">
        <v>1019</v>
      </c>
      <c r="D1430" t="s">
        <v>1020</v>
      </c>
      <c r="E1430" s="32">
        <v>0.19339999999999999</v>
      </c>
      <c r="F1430" t="s">
        <v>1021</v>
      </c>
      <c r="G1430" t="s">
        <v>1022</v>
      </c>
      <c r="H1430" s="33">
        <v>19.95</v>
      </c>
      <c r="I1430" t="s">
        <v>1023</v>
      </c>
      <c r="J1430" s="34">
        <f>ROUND(E1430/I1427* H1430,2)</f>
        <v>3.86</v>
      </c>
      <c r="K1430" s="35"/>
    </row>
    <row r="1431" spans="1:27" x14ac:dyDescent="0.25">
      <c r="D1431" s="36" t="s">
        <v>1024</v>
      </c>
      <c r="E1431" s="35"/>
      <c r="H1431" s="35"/>
      <c r="K1431" s="33">
        <f>SUM(J1429:J1430)</f>
        <v>6.07</v>
      </c>
    </row>
    <row r="1432" spans="1:27" x14ac:dyDescent="0.25">
      <c r="B1432" s="23" t="s">
        <v>1038</v>
      </c>
      <c r="E1432" s="35"/>
      <c r="H1432" s="35"/>
      <c r="K1432" s="35"/>
    </row>
    <row r="1433" spans="1:27" x14ac:dyDescent="0.25">
      <c r="B1433" t="s">
        <v>1547</v>
      </c>
      <c r="C1433" t="s">
        <v>20</v>
      </c>
      <c r="D1433" t="s">
        <v>1548</v>
      </c>
      <c r="E1433" s="32">
        <v>0.1545</v>
      </c>
      <c r="G1433" t="s">
        <v>1022</v>
      </c>
      <c r="H1433" s="33">
        <v>110.37</v>
      </c>
      <c r="I1433" t="s">
        <v>1023</v>
      </c>
      <c r="J1433" s="34">
        <f>ROUND(E1433* H1433,2)</f>
        <v>17.05</v>
      </c>
      <c r="K1433" s="35"/>
    </row>
    <row r="1434" spans="1:27" x14ac:dyDescent="0.25">
      <c r="D1434" s="36" t="s">
        <v>1041</v>
      </c>
      <c r="E1434" s="35"/>
      <c r="H1434" s="35"/>
      <c r="K1434" s="33">
        <f>SUM(J1433:J1433)</f>
        <v>17.05</v>
      </c>
    </row>
    <row r="1435" spans="1:27" x14ac:dyDescent="0.25">
      <c r="E1435" s="35"/>
      <c r="H1435" s="35"/>
      <c r="K1435" s="35"/>
    </row>
    <row r="1436" spans="1:27" x14ac:dyDescent="0.25">
      <c r="D1436" s="36" t="s">
        <v>1029</v>
      </c>
      <c r="E1436" s="35"/>
      <c r="H1436" s="35">
        <v>1.5</v>
      </c>
      <c r="I1436" t="s">
        <v>1030</v>
      </c>
      <c r="J1436">
        <f>ROUND(H1436/100*K1431,2)</f>
        <v>0.09</v>
      </c>
      <c r="K1436" s="35"/>
    </row>
    <row r="1437" spans="1:27" x14ac:dyDescent="0.25">
      <c r="D1437" s="36" t="s">
        <v>1031</v>
      </c>
      <c r="E1437" s="35"/>
      <c r="H1437" s="35"/>
      <c r="K1437" s="37">
        <f>SUM(J1428:J1436)</f>
        <v>23.21</v>
      </c>
    </row>
    <row r="1438" spans="1:27" x14ac:dyDescent="0.25">
      <c r="D1438" s="36" t="s">
        <v>1032</v>
      </c>
      <c r="E1438" s="35"/>
      <c r="H1438" s="35">
        <v>3</v>
      </c>
      <c r="I1438" t="s">
        <v>1030</v>
      </c>
      <c r="K1438" s="33">
        <f>ROUND(H1438/100*K1437,2)</f>
        <v>0.7</v>
      </c>
    </row>
    <row r="1439" spans="1:27" x14ac:dyDescent="0.25">
      <c r="D1439" s="36" t="s">
        <v>1033</v>
      </c>
      <c r="E1439" s="35"/>
      <c r="H1439" s="35"/>
      <c r="K1439" s="37">
        <f>SUM(K1437:K1438)</f>
        <v>23.91</v>
      </c>
    </row>
    <row r="1441" spans="1:27" ht="45" customHeight="1" x14ac:dyDescent="0.25">
      <c r="A1441" s="27"/>
      <c r="B1441" s="27" t="s">
        <v>1549</v>
      </c>
      <c r="C1441" s="28" t="s">
        <v>20</v>
      </c>
      <c r="D1441" s="7" t="s">
        <v>1550</v>
      </c>
      <c r="E1441" s="6"/>
      <c r="F1441" s="6"/>
      <c r="G1441" s="28"/>
      <c r="H1441" s="30" t="s">
        <v>1015</v>
      </c>
      <c r="I1441" s="5">
        <v>1</v>
      </c>
      <c r="J1441" s="4"/>
      <c r="K1441" s="31">
        <f>ROUND(K1451,2)</f>
        <v>144.44999999999999</v>
      </c>
      <c r="L1441" s="29" t="s">
        <v>1551</v>
      </c>
      <c r="M1441" s="28"/>
      <c r="N1441" s="28"/>
      <c r="O1441" s="28"/>
      <c r="P1441" s="28"/>
      <c r="Q1441" s="28"/>
      <c r="R1441" s="28"/>
      <c r="S1441" s="28"/>
      <c r="T1441" s="28"/>
      <c r="U1441" s="28"/>
      <c r="V1441" s="28"/>
      <c r="W1441" s="28"/>
      <c r="X1441" s="28"/>
      <c r="Y1441" s="28"/>
      <c r="Z1441" s="28"/>
      <c r="AA1441" s="28"/>
    </row>
    <row r="1442" spans="1:27" x14ac:dyDescent="0.25">
      <c r="B1442" s="23" t="s">
        <v>1017</v>
      </c>
    </row>
    <row r="1443" spans="1:27" x14ac:dyDescent="0.25">
      <c r="B1443" t="s">
        <v>1018</v>
      </c>
      <c r="C1443" t="s">
        <v>1019</v>
      </c>
      <c r="D1443" t="s">
        <v>1020</v>
      </c>
      <c r="E1443" s="32">
        <v>1.0548999999999999</v>
      </c>
      <c r="F1443" t="s">
        <v>1021</v>
      </c>
      <c r="G1443" t="s">
        <v>1022</v>
      </c>
      <c r="H1443" s="33">
        <v>19.95</v>
      </c>
      <c r="I1443" t="s">
        <v>1023</v>
      </c>
      <c r="J1443" s="34">
        <f>ROUND(E1443/I1441* H1443,2)</f>
        <v>21.05</v>
      </c>
      <c r="K1443" s="35"/>
    </row>
    <row r="1444" spans="1:27" x14ac:dyDescent="0.25">
      <c r="B1444" t="s">
        <v>1044</v>
      </c>
      <c r="C1444" t="s">
        <v>1019</v>
      </c>
      <c r="D1444" t="s">
        <v>1045</v>
      </c>
      <c r="E1444" s="32">
        <v>0.35170000000000001</v>
      </c>
      <c r="F1444" t="s">
        <v>1021</v>
      </c>
      <c r="G1444" t="s">
        <v>1022</v>
      </c>
      <c r="H1444" s="33">
        <v>25.19</v>
      </c>
      <c r="I1444" t="s">
        <v>1023</v>
      </c>
      <c r="J1444" s="34">
        <f>ROUND(E1444/I1441* H1444,2)</f>
        <v>8.86</v>
      </c>
      <c r="K1444" s="35"/>
    </row>
    <row r="1445" spans="1:27" x14ac:dyDescent="0.25">
      <c r="D1445" s="36" t="s">
        <v>1024</v>
      </c>
      <c r="E1445" s="35"/>
      <c r="H1445" s="35"/>
      <c r="K1445" s="33">
        <f>SUM(J1443:J1444)</f>
        <v>29.91</v>
      </c>
    </row>
    <row r="1446" spans="1:27" x14ac:dyDescent="0.25">
      <c r="B1446" s="23" t="s">
        <v>1038</v>
      </c>
      <c r="E1446" s="35"/>
      <c r="H1446" s="35"/>
      <c r="K1446" s="35"/>
    </row>
    <row r="1447" spans="1:27" x14ac:dyDescent="0.25">
      <c r="B1447" t="s">
        <v>1046</v>
      </c>
      <c r="C1447" t="s">
        <v>20</v>
      </c>
      <c r="D1447" t="s">
        <v>1047</v>
      </c>
      <c r="E1447" s="32">
        <v>1.05</v>
      </c>
      <c r="G1447" t="s">
        <v>1022</v>
      </c>
      <c r="H1447" s="33">
        <v>105.08</v>
      </c>
      <c r="I1447" t="s">
        <v>1023</v>
      </c>
      <c r="J1447" s="34">
        <f>ROUND(E1447* H1447,2)</f>
        <v>110.33</v>
      </c>
      <c r="K1447" s="35"/>
    </row>
    <row r="1448" spans="1:27" x14ac:dyDescent="0.25">
      <c r="D1448" s="36" t="s">
        <v>1041</v>
      </c>
      <c r="E1448" s="35"/>
      <c r="H1448" s="35"/>
      <c r="K1448" s="33">
        <f>SUM(J1447:J1447)</f>
        <v>110.33</v>
      </c>
    </row>
    <row r="1449" spans="1:27" x14ac:dyDescent="0.25">
      <c r="D1449" s="36" t="s">
        <v>1031</v>
      </c>
      <c r="E1449" s="35"/>
      <c r="H1449" s="35"/>
      <c r="K1449" s="37">
        <f>SUM(J1442:J1448)</f>
        <v>140.24</v>
      </c>
    </row>
    <row r="1450" spans="1:27" x14ac:dyDescent="0.25">
      <c r="D1450" s="36" t="s">
        <v>1032</v>
      </c>
      <c r="E1450" s="35"/>
      <c r="H1450" s="35">
        <v>3</v>
      </c>
      <c r="I1450" t="s">
        <v>1030</v>
      </c>
      <c r="K1450" s="33">
        <f>ROUND(H1450/100*K1449,2)</f>
        <v>4.21</v>
      </c>
    </row>
    <row r="1451" spans="1:27" x14ac:dyDescent="0.25">
      <c r="D1451" s="36" t="s">
        <v>1033</v>
      </c>
      <c r="E1451" s="35"/>
      <c r="H1451" s="35"/>
      <c r="K1451" s="37">
        <f>SUM(K1449:K1450)</f>
        <v>144.45000000000002</v>
      </c>
    </row>
    <row r="1453" spans="1:27" ht="45" customHeight="1" x14ac:dyDescent="0.25">
      <c r="A1453" s="27" t="s">
        <v>1552</v>
      </c>
      <c r="B1453" s="27" t="s">
        <v>397</v>
      </c>
      <c r="C1453" s="28" t="s">
        <v>17</v>
      </c>
      <c r="D1453" s="7" t="s">
        <v>398</v>
      </c>
      <c r="E1453" s="6"/>
      <c r="F1453" s="6"/>
      <c r="G1453" s="28"/>
      <c r="H1453" s="30" t="s">
        <v>1015</v>
      </c>
      <c r="I1453" s="5">
        <v>1</v>
      </c>
      <c r="J1453" s="4"/>
      <c r="K1453" s="31">
        <f>ROUND(K1468,2)</f>
        <v>54.81</v>
      </c>
      <c r="L1453" s="29" t="s">
        <v>1553</v>
      </c>
      <c r="M1453" s="28"/>
      <c r="N1453" s="28"/>
      <c r="O1453" s="28"/>
      <c r="P1453" s="28"/>
      <c r="Q1453" s="28"/>
      <c r="R1453" s="28"/>
      <c r="S1453" s="28"/>
      <c r="T1453" s="28"/>
      <c r="U1453" s="28"/>
      <c r="V1453" s="28"/>
      <c r="W1453" s="28"/>
      <c r="X1453" s="28"/>
      <c r="Y1453" s="28"/>
      <c r="Z1453" s="28"/>
      <c r="AA1453" s="28"/>
    </row>
    <row r="1454" spans="1:27" x14ac:dyDescent="0.25">
      <c r="B1454" s="23" t="s">
        <v>1017</v>
      </c>
    </row>
    <row r="1455" spans="1:27" x14ac:dyDescent="0.25">
      <c r="B1455" t="s">
        <v>1018</v>
      </c>
      <c r="C1455" t="s">
        <v>1019</v>
      </c>
      <c r="D1455" t="s">
        <v>1020</v>
      </c>
      <c r="E1455" s="32">
        <v>2.64E-2</v>
      </c>
      <c r="F1455" t="s">
        <v>1021</v>
      </c>
      <c r="G1455" t="s">
        <v>1022</v>
      </c>
      <c r="H1455" s="33">
        <v>19.95</v>
      </c>
      <c r="I1455" t="s">
        <v>1023</v>
      </c>
      <c r="J1455" s="34">
        <f>ROUND(E1455/I1453* H1455,2)</f>
        <v>0.53</v>
      </c>
      <c r="K1455" s="35"/>
    </row>
    <row r="1456" spans="1:27" x14ac:dyDescent="0.25">
      <c r="B1456" t="s">
        <v>1262</v>
      </c>
      <c r="C1456" t="s">
        <v>1019</v>
      </c>
      <c r="D1456" t="s">
        <v>1263</v>
      </c>
      <c r="E1456" s="32">
        <v>0.1759</v>
      </c>
      <c r="F1456" t="s">
        <v>1021</v>
      </c>
      <c r="G1456" t="s">
        <v>1022</v>
      </c>
      <c r="H1456" s="33">
        <v>22.21</v>
      </c>
      <c r="I1456" t="s">
        <v>1023</v>
      </c>
      <c r="J1456" s="34">
        <f>ROUND(E1456/I1453* H1456,2)</f>
        <v>3.91</v>
      </c>
      <c r="K1456" s="35"/>
    </row>
    <row r="1457" spans="1:27" x14ac:dyDescent="0.25">
      <c r="B1457" t="s">
        <v>1260</v>
      </c>
      <c r="C1457" t="s">
        <v>1019</v>
      </c>
      <c r="D1457" t="s">
        <v>1261</v>
      </c>
      <c r="E1457" s="32">
        <v>0.43959999999999999</v>
      </c>
      <c r="F1457" t="s">
        <v>1021</v>
      </c>
      <c r="G1457" t="s">
        <v>1022</v>
      </c>
      <c r="H1457" s="33">
        <v>25.19</v>
      </c>
      <c r="I1457" t="s">
        <v>1023</v>
      </c>
      <c r="J1457" s="34">
        <f>ROUND(E1457/I1453* H1457,2)</f>
        <v>11.07</v>
      </c>
      <c r="K1457" s="35"/>
    </row>
    <row r="1458" spans="1:27" x14ac:dyDescent="0.25">
      <c r="D1458" s="36" t="s">
        <v>1024</v>
      </c>
      <c r="E1458" s="35"/>
      <c r="H1458" s="35"/>
      <c r="K1458" s="33">
        <f>SUM(J1455:J1457)</f>
        <v>15.510000000000002</v>
      </c>
    </row>
    <row r="1459" spans="1:27" x14ac:dyDescent="0.25">
      <c r="B1459" s="23" t="s">
        <v>1038</v>
      </c>
      <c r="E1459" s="35"/>
      <c r="H1459" s="35"/>
      <c r="K1459" s="35"/>
    </row>
    <row r="1460" spans="1:27" x14ac:dyDescent="0.25">
      <c r="B1460" t="s">
        <v>1454</v>
      </c>
      <c r="C1460" t="s">
        <v>63</v>
      </c>
      <c r="D1460" t="s">
        <v>1455</v>
      </c>
      <c r="E1460" s="32">
        <v>0.70499999999999996</v>
      </c>
      <c r="G1460" t="s">
        <v>1022</v>
      </c>
      <c r="H1460" s="33">
        <v>0.98</v>
      </c>
      <c r="I1460" t="s">
        <v>1023</v>
      </c>
      <c r="J1460" s="34">
        <f>ROUND(E1460* H1460,2)</f>
        <v>0.69</v>
      </c>
      <c r="K1460" s="35"/>
    </row>
    <row r="1461" spans="1:27" x14ac:dyDescent="0.25">
      <c r="B1461" t="s">
        <v>1458</v>
      </c>
      <c r="C1461" t="s">
        <v>17</v>
      </c>
      <c r="D1461" t="s">
        <v>1459</v>
      </c>
      <c r="E1461" s="32">
        <v>1.05</v>
      </c>
      <c r="G1461" t="s">
        <v>1022</v>
      </c>
      <c r="H1461" s="33">
        <v>32.130000000000003</v>
      </c>
      <c r="I1461" t="s">
        <v>1023</v>
      </c>
      <c r="J1461" s="34">
        <f>ROUND(E1461* H1461,2)</f>
        <v>33.74</v>
      </c>
      <c r="K1461" s="35"/>
    </row>
    <row r="1462" spans="1:27" x14ac:dyDescent="0.25">
      <c r="B1462" t="s">
        <v>1554</v>
      </c>
      <c r="C1462" t="s">
        <v>63</v>
      </c>
      <c r="D1462" t="s">
        <v>1555</v>
      </c>
      <c r="E1462" s="32">
        <v>4.9028</v>
      </c>
      <c r="G1462" t="s">
        <v>1022</v>
      </c>
      <c r="H1462" s="33">
        <v>0.62</v>
      </c>
      <c r="I1462" t="s">
        <v>1023</v>
      </c>
      <c r="J1462" s="34">
        <f>ROUND(E1462* H1462,2)</f>
        <v>3.04</v>
      </c>
      <c r="K1462" s="35"/>
    </row>
    <row r="1463" spans="1:27" x14ac:dyDescent="0.25">
      <c r="D1463" s="36" t="s">
        <v>1041</v>
      </c>
      <c r="E1463" s="35"/>
      <c r="H1463" s="35"/>
      <c r="K1463" s="33">
        <f>SUM(J1460:J1462)</f>
        <v>37.47</v>
      </c>
    </row>
    <row r="1464" spans="1:27" x14ac:dyDescent="0.25">
      <c r="E1464" s="35"/>
      <c r="H1464" s="35"/>
      <c r="K1464" s="35"/>
    </row>
    <row r="1465" spans="1:27" x14ac:dyDescent="0.25">
      <c r="D1465" s="36" t="s">
        <v>1029</v>
      </c>
      <c r="E1465" s="35"/>
      <c r="H1465" s="35">
        <v>1.5</v>
      </c>
      <c r="I1465" t="s">
        <v>1030</v>
      </c>
      <c r="J1465">
        <f>ROUND(H1465/100*K1458,2)</f>
        <v>0.23</v>
      </c>
      <c r="K1465" s="35"/>
    </row>
    <row r="1466" spans="1:27" x14ac:dyDescent="0.25">
      <c r="D1466" s="36" t="s">
        <v>1031</v>
      </c>
      <c r="E1466" s="35"/>
      <c r="H1466" s="35"/>
      <c r="K1466" s="37">
        <f>SUM(J1454:J1465)</f>
        <v>53.21</v>
      </c>
    </row>
    <row r="1467" spans="1:27" x14ac:dyDescent="0.25">
      <c r="D1467" s="36" t="s">
        <v>1032</v>
      </c>
      <c r="E1467" s="35"/>
      <c r="H1467" s="35">
        <v>3</v>
      </c>
      <c r="I1467" t="s">
        <v>1030</v>
      </c>
      <c r="K1467" s="33">
        <f>ROUND(H1467/100*K1466,2)</f>
        <v>1.6</v>
      </c>
    </row>
    <row r="1468" spans="1:27" x14ac:dyDescent="0.25">
      <c r="D1468" s="36" t="s">
        <v>1033</v>
      </c>
      <c r="E1468" s="35"/>
      <c r="H1468" s="35"/>
      <c r="K1468" s="37">
        <f>SUM(K1466:K1467)</f>
        <v>54.81</v>
      </c>
    </row>
    <row r="1470" spans="1:27" ht="45" customHeight="1" x14ac:dyDescent="0.25">
      <c r="A1470" s="27" t="s">
        <v>1556</v>
      </c>
      <c r="B1470" s="27" t="s">
        <v>83</v>
      </c>
      <c r="C1470" s="28" t="s">
        <v>17</v>
      </c>
      <c r="D1470" s="7" t="s">
        <v>84</v>
      </c>
      <c r="E1470" s="6"/>
      <c r="F1470" s="6"/>
      <c r="G1470" s="28"/>
      <c r="H1470" s="30" t="s">
        <v>1015</v>
      </c>
      <c r="I1470" s="5">
        <v>1</v>
      </c>
      <c r="J1470" s="4"/>
      <c r="K1470" s="31">
        <f>ROUND(K1484,2)</f>
        <v>1.46</v>
      </c>
      <c r="L1470" s="29" t="s">
        <v>1557</v>
      </c>
      <c r="M1470" s="28"/>
      <c r="N1470" s="28"/>
      <c r="O1470" s="28"/>
      <c r="P1470" s="28"/>
      <c r="Q1470" s="28"/>
      <c r="R1470" s="28"/>
      <c r="S1470" s="28"/>
      <c r="T1470" s="28"/>
      <c r="U1470" s="28"/>
      <c r="V1470" s="28"/>
      <c r="W1470" s="28"/>
      <c r="X1470" s="28"/>
      <c r="Y1470" s="28"/>
      <c r="Z1470" s="28"/>
      <c r="AA1470" s="28"/>
    </row>
    <row r="1471" spans="1:27" x14ac:dyDescent="0.25">
      <c r="B1471" s="23" t="s">
        <v>1017</v>
      </c>
    </row>
    <row r="1472" spans="1:27" x14ac:dyDescent="0.25">
      <c r="B1472" t="s">
        <v>1044</v>
      </c>
      <c r="C1472" t="s">
        <v>1019</v>
      </c>
      <c r="D1472" t="s">
        <v>1045</v>
      </c>
      <c r="E1472" s="32">
        <v>3.5200000000000002E-2</v>
      </c>
      <c r="F1472" t="s">
        <v>1021</v>
      </c>
      <c r="G1472" t="s">
        <v>1022</v>
      </c>
      <c r="H1472" s="33">
        <v>25.19</v>
      </c>
      <c r="I1472" t="s">
        <v>1023</v>
      </c>
      <c r="J1472" s="34">
        <f>ROUND(E1472/I1470* H1472,2)</f>
        <v>0.89</v>
      </c>
      <c r="K1472" s="35"/>
    </row>
    <row r="1473" spans="1:27" x14ac:dyDescent="0.25">
      <c r="D1473" s="36" t="s">
        <v>1024</v>
      </c>
      <c r="E1473" s="35"/>
      <c r="H1473" s="35"/>
      <c r="K1473" s="33">
        <f>SUM(J1472:J1472)</f>
        <v>0.89</v>
      </c>
    </row>
    <row r="1474" spans="1:27" x14ac:dyDescent="0.25">
      <c r="B1474" s="23" t="s">
        <v>1025</v>
      </c>
      <c r="E1474" s="35"/>
      <c r="H1474" s="35"/>
      <c r="K1474" s="35"/>
    </row>
    <row r="1475" spans="1:27" x14ac:dyDescent="0.25">
      <c r="B1475" t="s">
        <v>1558</v>
      </c>
      <c r="C1475" t="s">
        <v>1019</v>
      </c>
      <c r="D1475" t="s">
        <v>1559</v>
      </c>
      <c r="E1475" s="32">
        <v>3.5200000000000002E-2</v>
      </c>
      <c r="F1475" t="s">
        <v>1021</v>
      </c>
      <c r="G1475" t="s">
        <v>1022</v>
      </c>
      <c r="H1475" s="33">
        <v>4.54</v>
      </c>
      <c r="I1475" t="s">
        <v>1023</v>
      </c>
      <c r="J1475" s="34">
        <f>ROUND(E1475/I1470* H1475,2)</f>
        <v>0.16</v>
      </c>
      <c r="K1475" s="35"/>
    </row>
    <row r="1476" spans="1:27" x14ac:dyDescent="0.25">
      <c r="D1476" s="36" t="s">
        <v>1028</v>
      </c>
      <c r="E1476" s="35"/>
      <c r="H1476" s="35"/>
      <c r="K1476" s="33">
        <f>SUM(J1475:J1475)</f>
        <v>0.16</v>
      </c>
    </row>
    <row r="1477" spans="1:27" x14ac:dyDescent="0.25">
      <c r="B1477" s="23" t="s">
        <v>1038</v>
      </c>
      <c r="E1477" s="35"/>
      <c r="H1477" s="35"/>
      <c r="K1477" s="35"/>
    </row>
    <row r="1478" spans="1:27" x14ac:dyDescent="0.25">
      <c r="B1478" t="s">
        <v>1560</v>
      </c>
      <c r="C1478" t="s">
        <v>1062</v>
      </c>
      <c r="D1478" t="s">
        <v>1561</v>
      </c>
      <c r="E1478" s="32">
        <v>5.0000000000000001E-3</v>
      </c>
      <c r="G1478" t="s">
        <v>1022</v>
      </c>
      <c r="H1478" s="33">
        <v>71.34</v>
      </c>
      <c r="I1478" t="s">
        <v>1023</v>
      </c>
      <c r="J1478" s="34">
        <f>ROUND(E1478* H1478,2)</f>
        <v>0.36</v>
      </c>
      <c r="K1478" s="35"/>
    </row>
    <row r="1479" spans="1:27" x14ac:dyDescent="0.25">
      <c r="D1479" s="36" t="s">
        <v>1041</v>
      </c>
      <c r="E1479" s="35"/>
      <c r="H1479" s="35"/>
      <c r="K1479" s="33">
        <f>SUM(J1478:J1478)</f>
        <v>0.36</v>
      </c>
    </row>
    <row r="1480" spans="1:27" x14ac:dyDescent="0.25">
      <c r="E1480" s="35"/>
      <c r="H1480" s="35"/>
      <c r="K1480" s="35"/>
    </row>
    <row r="1481" spans="1:27" x14ac:dyDescent="0.25">
      <c r="D1481" s="36" t="s">
        <v>1029</v>
      </c>
      <c r="E1481" s="35"/>
      <c r="H1481" s="35">
        <v>1.5</v>
      </c>
      <c r="I1481" t="s">
        <v>1030</v>
      </c>
      <c r="J1481">
        <f>ROUND(H1481/100*K1473,2)</f>
        <v>0.01</v>
      </c>
      <c r="K1481" s="35"/>
    </row>
    <row r="1482" spans="1:27" x14ac:dyDescent="0.25">
      <c r="D1482" s="36" t="s">
        <v>1031</v>
      </c>
      <c r="E1482" s="35"/>
      <c r="H1482" s="35"/>
      <c r="K1482" s="37">
        <f>SUM(J1471:J1481)</f>
        <v>1.4200000000000002</v>
      </c>
    </row>
    <row r="1483" spans="1:27" x14ac:dyDescent="0.25">
      <c r="D1483" s="36" t="s">
        <v>1032</v>
      </c>
      <c r="E1483" s="35"/>
      <c r="H1483" s="35">
        <v>3</v>
      </c>
      <c r="I1483" t="s">
        <v>1030</v>
      </c>
      <c r="K1483" s="33">
        <f>ROUND(H1483/100*K1482,2)</f>
        <v>0.04</v>
      </c>
    </row>
    <row r="1484" spans="1:27" x14ac:dyDescent="0.25">
      <c r="D1484" s="36" t="s">
        <v>1033</v>
      </c>
      <c r="E1484" s="35"/>
      <c r="H1484" s="35"/>
      <c r="K1484" s="37">
        <f>SUM(K1482:K1483)</f>
        <v>1.4600000000000002</v>
      </c>
    </row>
    <row r="1486" spans="1:27" ht="45" customHeight="1" x14ac:dyDescent="0.25">
      <c r="A1486" s="27" t="s">
        <v>1562</v>
      </c>
      <c r="B1486" s="27" t="s">
        <v>85</v>
      </c>
      <c r="C1486" s="28" t="s">
        <v>17</v>
      </c>
      <c r="D1486" s="7" t="s">
        <v>86</v>
      </c>
      <c r="E1486" s="6"/>
      <c r="F1486" s="6"/>
      <c r="G1486" s="28"/>
      <c r="H1486" s="30" t="s">
        <v>1015</v>
      </c>
      <c r="I1486" s="5">
        <v>1</v>
      </c>
      <c r="J1486" s="4"/>
      <c r="K1486" s="31">
        <f>ROUND(K1500,2)</f>
        <v>1.46</v>
      </c>
      <c r="L1486" s="29" t="s">
        <v>1563</v>
      </c>
      <c r="M1486" s="28"/>
      <c r="N1486" s="28"/>
      <c r="O1486" s="28"/>
      <c r="P1486" s="28"/>
      <c r="Q1486" s="28"/>
      <c r="R1486" s="28"/>
      <c r="S1486" s="28"/>
      <c r="T1486" s="28"/>
      <c r="U1486" s="28"/>
      <c r="V1486" s="28"/>
      <c r="W1486" s="28"/>
      <c r="X1486" s="28"/>
      <c r="Y1486" s="28"/>
      <c r="Z1486" s="28"/>
      <c r="AA1486" s="28"/>
    </row>
    <row r="1487" spans="1:27" x14ac:dyDescent="0.25">
      <c r="B1487" s="23" t="s">
        <v>1017</v>
      </c>
    </row>
    <row r="1488" spans="1:27" x14ac:dyDescent="0.25">
      <c r="B1488" t="s">
        <v>1044</v>
      </c>
      <c r="C1488" t="s">
        <v>1019</v>
      </c>
      <c r="D1488" t="s">
        <v>1045</v>
      </c>
      <c r="E1488" s="32">
        <v>3.5200000000000002E-2</v>
      </c>
      <c r="F1488" t="s">
        <v>1021</v>
      </c>
      <c r="G1488" t="s">
        <v>1022</v>
      </c>
      <c r="H1488" s="33">
        <v>25.19</v>
      </c>
      <c r="I1488" t="s">
        <v>1023</v>
      </c>
      <c r="J1488" s="34">
        <f>ROUND(E1488/I1486* H1488,2)</f>
        <v>0.89</v>
      </c>
      <c r="K1488" s="35"/>
    </row>
    <row r="1489" spans="1:27" x14ac:dyDescent="0.25">
      <c r="D1489" s="36" t="s">
        <v>1024</v>
      </c>
      <c r="E1489" s="35"/>
      <c r="H1489" s="35"/>
      <c r="K1489" s="33">
        <f>SUM(J1488:J1488)</f>
        <v>0.89</v>
      </c>
    </row>
    <row r="1490" spans="1:27" x14ac:dyDescent="0.25">
      <c r="B1490" s="23" t="s">
        <v>1025</v>
      </c>
      <c r="E1490" s="35"/>
      <c r="H1490" s="35"/>
      <c r="K1490" s="35"/>
    </row>
    <row r="1491" spans="1:27" x14ac:dyDescent="0.25">
      <c r="B1491" t="s">
        <v>1558</v>
      </c>
      <c r="C1491" t="s">
        <v>1019</v>
      </c>
      <c r="D1491" t="s">
        <v>1559</v>
      </c>
      <c r="E1491" s="32">
        <v>3.5200000000000002E-2</v>
      </c>
      <c r="F1491" t="s">
        <v>1021</v>
      </c>
      <c r="G1491" t="s">
        <v>1022</v>
      </c>
      <c r="H1491" s="33">
        <v>4.54</v>
      </c>
      <c r="I1491" t="s">
        <v>1023</v>
      </c>
      <c r="J1491" s="34">
        <f>ROUND(E1491/I1486* H1491,2)</f>
        <v>0.16</v>
      </c>
      <c r="K1491" s="35"/>
    </row>
    <row r="1492" spans="1:27" x14ac:dyDescent="0.25">
      <c r="D1492" s="36" t="s">
        <v>1028</v>
      </c>
      <c r="E1492" s="35"/>
      <c r="H1492" s="35"/>
      <c r="K1492" s="33">
        <f>SUM(J1491:J1491)</f>
        <v>0.16</v>
      </c>
    </row>
    <row r="1493" spans="1:27" x14ac:dyDescent="0.25">
      <c r="B1493" s="23" t="s">
        <v>1038</v>
      </c>
      <c r="E1493" s="35"/>
      <c r="H1493" s="35"/>
      <c r="K1493" s="35"/>
    </row>
    <row r="1494" spans="1:27" x14ac:dyDescent="0.25">
      <c r="B1494" t="s">
        <v>1560</v>
      </c>
      <c r="C1494" t="s">
        <v>1062</v>
      </c>
      <c r="D1494" t="s">
        <v>1561</v>
      </c>
      <c r="E1494" s="32">
        <v>5.0000000000000001E-3</v>
      </c>
      <c r="G1494" t="s">
        <v>1022</v>
      </c>
      <c r="H1494" s="33">
        <v>71.34</v>
      </c>
      <c r="I1494" t="s">
        <v>1023</v>
      </c>
      <c r="J1494" s="34">
        <f>ROUND(E1494* H1494,2)</f>
        <v>0.36</v>
      </c>
      <c r="K1494" s="35"/>
    </row>
    <row r="1495" spans="1:27" x14ac:dyDescent="0.25">
      <c r="D1495" s="36" t="s">
        <v>1041</v>
      </c>
      <c r="E1495" s="35"/>
      <c r="H1495" s="35"/>
      <c r="K1495" s="33">
        <f>SUM(J1494:J1494)</f>
        <v>0.36</v>
      </c>
    </row>
    <row r="1496" spans="1:27" x14ac:dyDescent="0.25">
      <c r="E1496" s="35"/>
      <c r="H1496" s="35"/>
      <c r="K1496" s="35"/>
    </row>
    <row r="1497" spans="1:27" x14ac:dyDescent="0.25">
      <c r="D1497" s="36" t="s">
        <v>1029</v>
      </c>
      <c r="E1497" s="35"/>
      <c r="H1497" s="35">
        <v>1.5</v>
      </c>
      <c r="I1497" t="s">
        <v>1030</v>
      </c>
      <c r="J1497">
        <f>ROUND(H1497/100*K1489,2)</f>
        <v>0.01</v>
      </c>
      <c r="K1497" s="35"/>
    </row>
    <row r="1498" spans="1:27" x14ac:dyDescent="0.25">
      <c r="D1498" s="36" t="s">
        <v>1031</v>
      </c>
      <c r="E1498" s="35"/>
      <c r="H1498" s="35"/>
      <c r="K1498" s="37">
        <f>SUM(J1487:J1497)</f>
        <v>1.4200000000000002</v>
      </c>
    </row>
    <row r="1499" spans="1:27" x14ac:dyDescent="0.25">
      <c r="D1499" s="36" t="s">
        <v>1032</v>
      </c>
      <c r="E1499" s="35"/>
      <c r="H1499" s="35">
        <v>3</v>
      </c>
      <c r="I1499" t="s">
        <v>1030</v>
      </c>
      <c r="K1499" s="33">
        <f>ROUND(H1499/100*K1498,2)</f>
        <v>0.04</v>
      </c>
    </row>
    <row r="1500" spans="1:27" x14ac:dyDescent="0.25">
      <c r="D1500" s="36" t="s">
        <v>1033</v>
      </c>
      <c r="E1500" s="35"/>
      <c r="H1500" s="35"/>
      <c r="K1500" s="37">
        <f>SUM(K1498:K1499)</f>
        <v>1.4600000000000002</v>
      </c>
    </row>
    <row r="1502" spans="1:27" ht="45" customHeight="1" x14ac:dyDescent="0.25">
      <c r="A1502" s="27" t="s">
        <v>1564</v>
      </c>
      <c r="B1502" s="27" t="s">
        <v>228</v>
      </c>
      <c r="C1502" s="28" t="s">
        <v>17</v>
      </c>
      <c r="D1502" s="7" t="s">
        <v>229</v>
      </c>
      <c r="E1502" s="6"/>
      <c r="F1502" s="6"/>
      <c r="G1502" s="28"/>
      <c r="H1502" s="30" t="s">
        <v>1015</v>
      </c>
      <c r="I1502" s="5">
        <v>1</v>
      </c>
      <c r="J1502" s="4"/>
      <c r="K1502" s="31">
        <f>ROUND(K1517,2)</f>
        <v>104.44</v>
      </c>
      <c r="L1502" s="29" t="s">
        <v>1565</v>
      </c>
      <c r="M1502" s="28"/>
      <c r="N1502" s="28"/>
      <c r="O1502" s="28"/>
      <c r="P1502" s="28"/>
      <c r="Q1502" s="28"/>
      <c r="R1502" s="28"/>
      <c r="S1502" s="28"/>
      <c r="T1502" s="28"/>
      <c r="U1502" s="28"/>
      <c r="V1502" s="28"/>
      <c r="W1502" s="28"/>
      <c r="X1502" s="28"/>
      <c r="Y1502" s="28"/>
      <c r="Z1502" s="28"/>
      <c r="AA1502" s="28"/>
    </row>
    <row r="1503" spans="1:27" x14ac:dyDescent="0.25">
      <c r="B1503" s="23" t="s">
        <v>1017</v>
      </c>
    </row>
    <row r="1504" spans="1:27" x14ac:dyDescent="0.25">
      <c r="B1504" t="s">
        <v>1018</v>
      </c>
      <c r="C1504" t="s">
        <v>1019</v>
      </c>
      <c r="D1504" t="s">
        <v>1020</v>
      </c>
      <c r="E1504" s="32">
        <v>0.1759</v>
      </c>
      <c r="F1504" t="s">
        <v>1021</v>
      </c>
      <c r="G1504" t="s">
        <v>1022</v>
      </c>
      <c r="H1504" s="33">
        <v>19.95</v>
      </c>
      <c r="I1504" t="s">
        <v>1023</v>
      </c>
      <c r="J1504" s="34">
        <f>ROUND(E1504/I1502* H1504,2)</f>
        <v>3.51</v>
      </c>
      <c r="K1504" s="35"/>
    </row>
    <row r="1505" spans="1:27" x14ac:dyDescent="0.25">
      <c r="B1505" t="s">
        <v>1044</v>
      </c>
      <c r="C1505" t="s">
        <v>1019</v>
      </c>
      <c r="D1505" t="s">
        <v>1045</v>
      </c>
      <c r="E1505" s="32">
        <v>8.7800000000000003E-2</v>
      </c>
      <c r="F1505" t="s">
        <v>1021</v>
      </c>
      <c r="G1505" t="s">
        <v>1022</v>
      </c>
      <c r="H1505" s="33">
        <v>25.19</v>
      </c>
      <c r="I1505" t="s">
        <v>1023</v>
      </c>
      <c r="J1505" s="34">
        <f>ROUND(E1505/I1502* H1505,2)</f>
        <v>2.21</v>
      </c>
      <c r="K1505" s="35"/>
    </row>
    <row r="1506" spans="1:27" x14ac:dyDescent="0.25">
      <c r="D1506" s="36" t="s">
        <v>1024</v>
      </c>
      <c r="E1506" s="35"/>
      <c r="H1506" s="35"/>
      <c r="K1506" s="33">
        <f>SUM(J1504:J1505)</f>
        <v>5.72</v>
      </c>
    </row>
    <row r="1507" spans="1:27" x14ac:dyDescent="0.25">
      <c r="B1507" s="23" t="s">
        <v>1025</v>
      </c>
      <c r="E1507" s="35"/>
      <c r="H1507" s="35"/>
      <c r="K1507" s="35"/>
    </row>
    <row r="1508" spans="1:27" x14ac:dyDescent="0.25">
      <c r="B1508" t="s">
        <v>1050</v>
      </c>
      <c r="C1508" t="s">
        <v>1019</v>
      </c>
      <c r="D1508" t="s">
        <v>1051</v>
      </c>
      <c r="E1508" s="32">
        <v>7.0000000000000007E-2</v>
      </c>
      <c r="F1508" t="s">
        <v>1021</v>
      </c>
      <c r="G1508" t="s">
        <v>1022</v>
      </c>
      <c r="H1508" s="33">
        <v>133.27000000000001</v>
      </c>
      <c r="I1508" t="s">
        <v>1023</v>
      </c>
      <c r="J1508" s="34">
        <f>ROUND(E1508/I1502* H1508,2)</f>
        <v>9.33</v>
      </c>
      <c r="K1508" s="35"/>
    </row>
    <row r="1509" spans="1:27" x14ac:dyDescent="0.25">
      <c r="D1509" s="36" t="s">
        <v>1028</v>
      </c>
      <c r="E1509" s="35"/>
      <c r="H1509" s="35"/>
      <c r="K1509" s="33">
        <f>SUM(J1508:J1508)</f>
        <v>9.33</v>
      </c>
    </row>
    <row r="1510" spans="1:27" x14ac:dyDescent="0.25">
      <c r="B1510" s="23" t="s">
        <v>1038</v>
      </c>
      <c r="E1510" s="35"/>
      <c r="H1510" s="35"/>
      <c r="K1510" s="35"/>
    </row>
    <row r="1511" spans="1:27" x14ac:dyDescent="0.25">
      <c r="B1511" t="s">
        <v>1566</v>
      </c>
      <c r="C1511" t="s">
        <v>17</v>
      </c>
      <c r="D1511" t="s">
        <v>1567</v>
      </c>
      <c r="E1511" s="32">
        <v>1</v>
      </c>
      <c r="G1511" t="s">
        <v>1022</v>
      </c>
      <c r="H1511" s="33">
        <v>86.26</v>
      </c>
      <c r="I1511" t="s">
        <v>1023</v>
      </c>
      <c r="J1511" s="34">
        <f>ROUND(E1511* H1511,2)</f>
        <v>86.26</v>
      </c>
      <c r="K1511" s="35"/>
    </row>
    <row r="1512" spans="1:27" x14ac:dyDescent="0.25">
      <c r="D1512" s="36" t="s">
        <v>1041</v>
      </c>
      <c r="E1512" s="35"/>
      <c r="H1512" s="35"/>
      <c r="K1512" s="33">
        <f>SUM(J1511:J1511)</f>
        <v>86.26</v>
      </c>
    </row>
    <row r="1513" spans="1:27" x14ac:dyDescent="0.25">
      <c r="E1513" s="35"/>
      <c r="H1513" s="35"/>
      <c r="K1513" s="35"/>
    </row>
    <row r="1514" spans="1:27" x14ac:dyDescent="0.25">
      <c r="D1514" s="36" t="s">
        <v>1029</v>
      </c>
      <c r="E1514" s="35"/>
      <c r="H1514" s="35">
        <v>1.5</v>
      </c>
      <c r="I1514" t="s">
        <v>1030</v>
      </c>
      <c r="J1514">
        <f>ROUND(H1514/100*K1506,2)</f>
        <v>0.09</v>
      </c>
      <c r="K1514" s="35"/>
    </row>
    <row r="1515" spans="1:27" x14ac:dyDescent="0.25">
      <c r="D1515" s="36" t="s">
        <v>1031</v>
      </c>
      <c r="E1515" s="35"/>
      <c r="H1515" s="35"/>
      <c r="K1515" s="37">
        <f>SUM(J1503:J1514)</f>
        <v>101.4</v>
      </c>
    </row>
    <row r="1516" spans="1:27" x14ac:dyDescent="0.25">
      <c r="D1516" s="36" t="s">
        <v>1032</v>
      </c>
      <c r="E1516" s="35"/>
      <c r="H1516" s="35">
        <v>3</v>
      </c>
      <c r="I1516" t="s">
        <v>1030</v>
      </c>
      <c r="K1516" s="33">
        <f>ROUND(H1516/100*K1515,2)</f>
        <v>3.04</v>
      </c>
    </row>
    <row r="1517" spans="1:27" x14ac:dyDescent="0.25">
      <c r="D1517" s="36" t="s">
        <v>1033</v>
      </c>
      <c r="E1517" s="35"/>
      <c r="H1517" s="35"/>
      <c r="K1517" s="37">
        <f>SUM(K1515:K1516)</f>
        <v>104.44000000000001</v>
      </c>
    </row>
    <row r="1519" spans="1:27" ht="45" customHeight="1" x14ac:dyDescent="0.25">
      <c r="A1519" s="27" t="s">
        <v>1568</v>
      </c>
      <c r="B1519" s="27" t="s">
        <v>403</v>
      </c>
      <c r="C1519" s="28" t="s">
        <v>119</v>
      </c>
      <c r="D1519" s="7" t="s">
        <v>404</v>
      </c>
      <c r="E1519" s="6"/>
      <c r="F1519" s="6"/>
      <c r="G1519" s="28"/>
      <c r="H1519" s="30" t="s">
        <v>1015</v>
      </c>
      <c r="I1519" s="5">
        <v>1</v>
      </c>
      <c r="J1519" s="4"/>
      <c r="K1519" s="31">
        <f>ROUND(K1531,2)</f>
        <v>5.35</v>
      </c>
      <c r="L1519" s="29" t="s">
        <v>1569</v>
      </c>
      <c r="M1519" s="28"/>
      <c r="N1519" s="28"/>
      <c r="O1519" s="28"/>
      <c r="P1519" s="28"/>
      <c r="Q1519" s="28"/>
      <c r="R1519" s="28"/>
      <c r="S1519" s="28"/>
      <c r="T1519" s="28"/>
      <c r="U1519" s="28"/>
      <c r="V1519" s="28"/>
      <c r="W1519" s="28"/>
      <c r="X1519" s="28"/>
      <c r="Y1519" s="28"/>
      <c r="Z1519" s="28"/>
      <c r="AA1519" s="28"/>
    </row>
    <row r="1520" spans="1:27" x14ac:dyDescent="0.25">
      <c r="B1520" s="23" t="s">
        <v>1017</v>
      </c>
    </row>
    <row r="1521" spans="1:27" x14ac:dyDescent="0.25">
      <c r="B1521" t="s">
        <v>1260</v>
      </c>
      <c r="C1521" t="s">
        <v>1019</v>
      </c>
      <c r="D1521" t="s">
        <v>1261</v>
      </c>
      <c r="E1521" s="32">
        <v>0.13189999999999999</v>
      </c>
      <c r="F1521" t="s">
        <v>1021</v>
      </c>
      <c r="G1521" t="s">
        <v>1022</v>
      </c>
      <c r="H1521" s="33">
        <v>25.19</v>
      </c>
      <c r="I1521" t="s">
        <v>1023</v>
      </c>
      <c r="J1521" s="34">
        <f>ROUND(E1521/I1519* H1521,2)</f>
        <v>3.32</v>
      </c>
      <c r="K1521" s="35"/>
    </row>
    <row r="1522" spans="1:27" x14ac:dyDescent="0.25">
      <c r="D1522" s="36" t="s">
        <v>1024</v>
      </c>
      <c r="E1522" s="35"/>
      <c r="H1522" s="35"/>
      <c r="K1522" s="33">
        <f>SUM(J1521:J1521)</f>
        <v>3.32</v>
      </c>
    </row>
    <row r="1523" spans="1:27" x14ac:dyDescent="0.25">
      <c r="B1523" s="23" t="s">
        <v>1038</v>
      </c>
      <c r="E1523" s="35"/>
      <c r="H1523" s="35"/>
      <c r="K1523" s="35"/>
    </row>
    <row r="1524" spans="1:27" x14ac:dyDescent="0.25">
      <c r="B1524" t="s">
        <v>1570</v>
      </c>
      <c r="C1524" t="s">
        <v>63</v>
      </c>
      <c r="D1524" t="s">
        <v>1571</v>
      </c>
      <c r="E1524" s="32">
        <v>0.4</v>
      </c>
      <c r="G1524" t="s">
        <v>1022</v>
      </c>
      <c r="H1524" s="33">
        <v>0.28000000000000003</v>
      </c>
      <c r="I1524" t="s">
        <v>1023</v>
      </c>
      <c r="J1524" s="34">
        <f>ROUND(E1524* H1524,2)</f>
        <v>0.11</v>
      </c>
      <c r="K1524" s="35"/>
    </row>
    <row r="1525" spans="1:27" x14ac:dyDescent="0.25">
      <c r="B1525" t="s">
        <v>1572</v>
      </c>
      <c r="C1525" t="s">
        <v>119</v>
      </c>
      <c r="D1525" t="s">
        <v>1573</v>
      </c>
      <c r="E1525" s="32">
        <v>1.02</v>
      </c>
      <c r="G1525" t="s">
        <v>1022</v>
      </c>
      <c r="H1525" s="33">
        <v>1.68</v>
      </c>
      <c r="I1525" t="s">
        <v>1023</v>
      </c>
      <c r="J1525" s="34">
        <f>ROUND(E1525* H1525,2)</f>
        <v>1.71</v>
      </c>
      <c r="K1525" s="35"/>
    </row>
    <row r="1526" spans="1:27" x14ac:dyDescent="0.25">
      <c r="D1526" s="36" t="s">
        <v>1041</v>
      </c>
      <c r="E1526" s="35"/>
      <c r="H1526" s="35"/>
      <c r="K1526" s="33">
        <f>SUM(J1524:J1525)</f>
        <v>1.82</v>
      </c>
    </row>
    <row r="1527" spans="1:27" x14ac:dyDescent="0.25">
      <c r="E1527" s="35"/>
      <c r="H1527" s="35"/>
      <c r="K1527" s="35"/>
    </row>
    <row r="1528" spans="1:27" x14ac:dyDescent="0.25">
      <c r="D1528" s="36" t="s">
        <v>1029</v>
      </c>
      <c r="E1528" s="35"/>
      <c r="H1528" s="35">
        <v>1.5</v>
      </c>
      <c r="I1528" t="s">
        <v>1030</v>
      </c>
      <c r="J1528">
        <f>ROUND(H1528/100*K1522,2)</f>
        <v>0.05</v>
      </c>
      <c r="K1528" s="35"/>
    </row>
    <row r="1529" spans="1:27" x14ac:dyDescent="0.25">
      <c r="D1529" s="36" t="s">
        <v>1031</v>
      </c>
      <c r="E1529" s="35"/>
      <c r="H1529" s="35"/>
      <c r="K1529" s="37">
        <f>SUM(J1520:J1528)</f>
        <v>5.1899999999999995</v>
      </c>
    </row>
    <row r="1530" spans="1:27" x14ac:dyDescent="0.25">
      <c r="D1530" s="36" t="s">
        <v>1032</v>
      </c>
      <c r="E1530" s="35"/>
      <c r="H1530" s="35">
        <v>3</v>
      </c>
      <c r="I1530" t="s">
        <v>1030</v>
      </c>
      <c r="K1530" s="33">
        <f>ROUND(H1530/100*K1529,2)</f>
        <v>0.16</v>
      </c>
    </row>
    <row r="1531" spans="1:27" x14ac:dyDescent="0.25">
      <c r="D1531" s="36" t="s">
        <v>1033</v>
      </c>
      <c r="E1531" s="35"/>
      <c r="H1531" s="35"/>
      <c r="K1531" s="37">
        <f>SUM(K1529:K1530)</f>
        <v>5.35</v>
      </c>
    </row>
    <row r="1533" spans="1:27" ht="45" customHeight="1" x14ac:dyDescent="0.25">
      <c r="A1533" s="27" t="s">
        <v>1574</v>
      </c>
      <c r="B1533" s="27" t="s">
        <v>116</v>
      </c>
      <c r="C1533" s="28" t="s">
        <v>27</v>
      </c>
      <c r="D1533" s="7" t="s">
        <v>117</v>
      </c>
      <c r="E1533" s="6"/>
      <c r="F1533" s="6"/>
      <c r="G1533" s="28"/>
      <c r="H1533" s="30" t="s">
        <v>1015</v>
      </c>
      <c r="I1533" s="5">
        <v>1</v>
      </c>
      <c r="J1533" s="4"/>
      <c r="K1533" s="31">
        <f>ROUND(K1546,2)</f>
        <v>77.510000000000005</v>
      </c>
      <c r="L1533" s="29" t="s">
        <v>1575</v>
      </c>
      <c r="M1533" s="28"/>
      <c r="N1533" s="28"/>
      <c r="O1533" s="28"/>
      <c r="P1533" s="28"/>
      <c r="Q1533" s="28"/>
      <c r="R1533" s="28"/>
      <c r="S1533" s="28"/>
      <c r="T1533" s="28"/>
      <c r="U1533" s="28"/>
      <c r="V1533" s="28"/>
      <c r="W1533" s="28"/>
      <c r="X1533" s="28"/>
      <c r="Y1533" s="28"/>
      <c r="Z1533" s="28"/>
      <c r="AA1533" s="28"/>
    </row>
    <row r="1534" spans="1:27" x14ac:dyDescent="0.25">
      <c r="B1534" s="23" t="s">
        <v>1017</v>
      </c>
    </row>
    <row r="1535" spans="1:27" x14ac:dyDescent="0.25">
      <c r="B1535" t="s">
        <v>1018</v>
      </c>
      <c r="C1535" t="s">
        <v>1019</v>
      </c>
      <c r="D1535" t="s">
        <v>1020</v>
      </c>
      <c r="E1535" s="32">
        <v>0.50119999999999998</v>
      </c>
      <c r="F1535" t="s">
        <v>1021</v>
      </c>
      <c r="G1535" t="s">
        <v>1022</v>
      </c>
      <c r="H1535" s="33">
        <v>19.95</v>
      </c>
      <c r="I1535" t="s">
        <v>1023</v>
      </c>
      <c r="J1535" s="34">
        <f>ROUND(E1535/I1533* H1535,2)</f>
        <v>10</v>
      </c>
      <c r="K1535" s="35"/>
    </row>
    <row r="1536" spans="1:27" x14ac:dyDescent="0.25">
      <c r="B1536" t="s">
        <v>1044</v>
      </c>
      <c r="C1536" t="s">
        <v>1019</v>
      </c>
      <c r="D1536" t="s">
        <v>1045</v>
      </c>
      <c r="E1536" s="32">
        <v>0.50119999999999998</v>
      </c>
      <c r="F1536" t="s">
        <v>1021</v>
      </c>
      <c r="G1536" t="s">
        <v>1022</v>
      </c>
      <c r="H1536" s="33">
        <v>25.19</v>
      </c>
      <c r="I1536" t="s">
        <v>1023</v>
      </c>
      <c r="J1536" s="34">
        <f>ROUND(E1536/I1533* H1536,2)</f>
        <v>12.63</v>
      </c>
      <c r="K1536" s="35"/>
    </row>
    <row r="1537" spans="1:27" x14ac:dyDescent="0.25">
      <c r="D1537" s="36" t="s">
        <v>1024</v>
      </c>
      <c r="E1537" s="35"/>
      <c r="H1537" s="35"/>
      <c r="K1537" s="33">
        <f>SUM(J1535:J1536)</f>
        <v>22.630000000000003</v>
      </c>
    </row>
    <row r="1538" spans="1:27" x14ac:dyDescent="0.25">
      <c r="B1538" s="23" t="s">
        <v>1038</v>
      </c>
      <c r="E1538" s="35"/>
      <c r="H1538" s="35"/>
      <c r="K1538" s="35"/>
    </row>
    <row r="1539" spans="1:27" x14ac:dyDescent="0.25">
      <c r="B1539" t="s">
        <v>1576</v>
      </c>
      <c r="C1539" t="s">
        <v>119</v>
      </c>
      <c r="D1539" t="s">
        <v>1577</v>
      </c>
      <c r="E1539" s="32">
        <v>1</v>
      </c>
      <c r="G1539" t="s">
        <v>1022</v>
      </c>
      <c r="H1539" s="33">
        <v>48.35</v>
      </c>
      <c r="I1539" t="s">
        <v>1023</v>
      </c>
      <c r="J1539" s="34">
        <f>ROUND(E1539* H1539,2)</f>
        <v>48.35</v>
      </c>
      <c r="K1539" s="35"/>
    </row>
    <row r="1540" spans="1:27" x14ac:dyDescent="0.25">
      <c r="B1540" t="s">
        <v>1578</v>
      </c>
      <c r="C1540" t="s">
        <v>20</v>
      </c>
      <c r="D1540" t="s">
        <v>1579</v>
      </c>
      <c r="E1540" s="32">
        <v>4.2000000000000003E-2</v>
      </c>
      <c r="G1540" t="s">
        <v>1022</v>
      </c>
      <c r="H1540" s="33">
        <v>93.47</v>
      </c>
      <c r="I1540" t="s">
        <v>1023</v>
      </c>
      <c r="J1540" s="34">
        <f>ROUND(E1540* H1540,2)</f>
        <v>3.93</v>
      </c>
      <c r="K1540" s="35"/>
    </row>
    <row r="1541" spans="1:27" x14ac:dyDescent="0.25">
      <c r="D1541" s="36" t="s">
        <v>1041</v>
      </c>
      <c r="E1541" s="35"/>
      <c r="H1541" s="35"/>
      <c r="K1541" s="33">
        <f>SUM(J1539:J1540)</f>
        <v>52.28</v>
      </c>
    </row>
    <row r="1542" spans="1:27" x14ac:dyDescent="0.25">
      <c r="E1542" s="35"/>
      <c r="H1542" s="35"/>
      <c r="K1542" s="35"/>
    </row>
    <row r="1543" spans="1:27" x14ac:dyDescent="0.25">
      <c r="D1543" s="36" t="s">
        <v>1029</v>
      </c>
      <c r="E1543" s="35"/>
      <c r="H1543" s="35">
        <v>1.5</v>
      </c>
      <c r="I1543" t="s">
        <v>1030</v>
      </c>
      <c r="J1543">
        <f>ROUND(H1543/100*K1537,2)</f>
        <v>0.34</v>
      </c>
      <c r="K1543" s="35"/>
    </row>
    <row r="1544" spans="1:27" x14ac:dyDescent="0.25">
      <c r="D1544" s="36" t="s">
        <v>1031</v>
      </c>
      <c r="E1544" s="35"/>
      <c r="H1544" s="35"/>
      <c r="K1544" s="37">
        <f>SUM(J1534:J1543)</f>
        <v>75.250000000000014</v>
      </c>
    </row>
    <row r="1545" spans="1:27" x14ac:dyDescent="0.25">
      <c r="D1545" s="36" t="s">
        <v>1032</v>
      </c>
      <c r="E1545" s="35"/>
      <c r="H1545" s="35">
        <v>3</v>
      </c>
      <c r="I1545" t="s">
        <v>1030</v>
      </c>
      <c r="K1545" s="33">
        <f>ROUND(H1545/100*K1544,2)</f>
        <v>2.2599999999999998</v>
      </c>
    </row>
    <row r="1546" spans="1:27" x14ac:dyDescent="0.25">
      <c r="D1546" s="36" t="s">
        <v>1033</v>
      </c>
      <c r="E1546" s="35"/>
      <c r="H1546" s="35"/>
      <c r="K1546" s="37">
        <f>SUM(K1544:K1545)</f>
        <v>77.510000000000019</v>
      </c>
    </row>
    <row r="1548" spans="1:27" ht="45" customHeight="1" x14ac:dyDescent="0.25">
      <c r="A1548" s="27" t="s">
        <v>1580</v>
      </c>
      <c r="B1548" s="27" t="s">
        <v>118</v>
      </c>
      <c r="C1548" s="28" t="s">
        <v>119</v>
      </c>
      <c r="D1548" s="7" t="s">
        <v>120</v>
      </c>
      <c r="E1548" s="6"/>
      <c r="F1548" s="6"/>
      <c r="G1548" s="28"/>
      <c r="H1548" s="30" t="s">
        <v>1015</v>
      </c>
      <c r="I1548" s="5">
        <v>1</v>
      </c>
      <c r="J1548" s="4"/>
      <c r="K1548" s="31">
        <f>ROUND(K1563,2)</f>
        <v>34.24</v>
      </c>
      <c r="L1548" s="29" t="s">
        <v>1581</v>
      </c>
      <c r="M1548" s="28"/>
      <c r="N1548" s="28"/>
      <c r="O1548" s="28"/>
      <c r="P1548" s="28"/>
      <c r="Q1548" s="28"/>
      <c r="R1548" s="28"/>
      <c r="S1548" s="28"/>
      <c r="T1548" s="28"/>
      <c r="U1548" s="28"/>
      <c r="V1548" s="28"/>
      <c r="W1548" s="28"/>
      <c r="X1548" s="28"/>
      <c r="Y1548" s="28"/>
      <c r="Z1548" s="28"/>
      <c r="AA1548" s="28"/>
    </row>
    <row r="1549" spans="1:27" x14ac:dyDescent="0.25">
      <c r="B1549" s="23" t="s">
        <v>1017</v>
      </c>
    </row>
    <row r="1550" spans="1:27" x14ac:dyDescent="0.25">
      <c r="B1550" t="s">
        <v>1018</v>
      </c>
      <c r="C1550" t="s">
        <v>1019</v>
      </c>
      <c r="D1550" t="s">
        <v>1020</v>
      </c>
      <c r="E1550" s="32">
        <v>0.42199999999999999</v>
      </c>
      <c r="F1550" t="s">
        <v>1021</v>
      </c>
      <c r="G1550" t="s">
        <v>1022</v>
      </c>
      <c r="H1550" s="33">
        <v>19.95</v>
      </c>
      <c r="I1550" t="s">
        <v>1023</v>
      </c>
      <c r="J1550" s="34">
        <f>ROUND(E1550/I1548* H1550,2)</f>
        <v>8.42</v>
      </c>
      <c r="K1550" s="35"/>
    </row>
    <row r="1551" spans="1:27" x14ac:dyDescent="0.25">
      <c r="B1551" t="s">
        <v>1044</v>
      </c>
      <c r="C1551" t="s">
        <v>1019</v>
      </c>
      <c r="D1551" t="s">
        <v>1045</v>
      </c>
      <c r="E1551" s="32">
        <v>0.42199999999999999</v>
      </c>
      <c r="F1551" t="s">
        <v>1021</v>
      </c>
      <c r="G1551" t="s">
        <v>1022</v>
      </c>
      <c r="H1551" s="33">
        <v>25.19</v>
      </c>
      <c r="I1551" t="s">
        <v>1023</v>
      </c>
      <c r="J1551" s="34">
        <f>ROUND(E1551/I1548* H1551,2)</f>
        <v>10.63</v>
      </c>
      <c r="K1551" s="35"/>
    </row>
    <row r="1552" spans="1:27" x14ac:dyDescent="0.25">
      <c r="D1552" s="36" t="s">
        <v>1024</v>
      </c>
      <c r="E1552" s="35"/>
      <c r="H1552" s="35"/>
      <c r="K1552" s="33">
        <f>SUM(J1550:J1551)</f>
        <v>19.05</v>
      </c>
    </row>
    <row r="1553" spans="1:27" x14ac:dyDescent="0.25">
      <c r="B1553" s="23" t="s">
        <v>1038</v>
      </c>
      <c r="E1553" s="35"/>
      <c r="H1553" s="35"/>
      <c r="K1553" s="35"/>
    </row>
    <row r="1554" spans="1:27" x14ac:dyDescent="0.25">
      <c r="B1554" t="s">
        <v>1582</v>
      </c>
      <c r="C1554" t="s">
        <v>63</v>
      </c>
      <c r="D1554" t="s">
        <v>1583</v>
      </c>
      <c r="E1554" s="32">
        <v>1</v>
      </c>
      <c r="G1554" t="s">
        <v>1022</v>
      </c>
      <c r="H1554" s="33">
        <v>0.13</v>
      </c>
      <c r="I1554" t="s">
        <v>1023</v>
      </c>
      <c r="J1554" s="34">
        <f>ROUND(E1554* H1554,2)</f>
        <v>0.13</v>
      </c>
      <c r="K1554" s="35"/>
    </row>
    <row r="1555" spans="1:27" x14ac:dyDescent="0.25">
      <c r="B1555" t="s">
        <v>1098</v>
      </c>
      <c r="C1555" t="s">
        <v>63</v>
      </c>
      <c r="D1555" t="s">
        <v>1099</v>
      </c>
      <c r="E1555" s="32">
        <v>0.3</v>
      </c>
      <c r="G1555" t="s">
        <v>1022</v>
      </c>
      <c r="H1555" s="33">
        <v>1.45</v>
      </c>
      <c r="I1555" t="s">
        <v>1023</v>
      </c>
      <c r="J1555" s="34">
        <f>ROUND(E1555* H1555,2)</f>
        <v>0.44</v>
      </c>
      <c r="K1555" s="35"/>
    </row>
    <row r="1556" spans="1:27" x14ac:dyDescent="0.25">
      <c r="B1556" t="s">
        <v>1578</v>
      </c>
      <c r="C1556" t="s">
        <v>20</v>
      </c>
      <c r="D1556" t="s">
        <v>1579</v>
      </c>
      <c r="E1556" s="32">
        <v>2.7E-2</v>
      </c>
      <c r="G1556" t="s">
        <v>1022</v>
      </c>
      <c r="H1556" s="33">
        <v>93.47</v>
      </c>
      <c r="I1556" t="s">
        <v>1023</v>
      </c>
      <c r="J1556" s="34">
        <f>ROUND(E1556* H1556,2)</f>
        <v>2.52</v>
      </c>
      <c r="K1556" s="35"/>
    </row>
    <row r="1557" spans="1:27" x14ac:dyDescent="0.25">
      <c r="B1557" t="s">
        <v>1584</v>
      </c>
      <c r="C1557" t="s">
        <v>1529</v>
      </c>
      <c r="D1557" t="s">
        <v>1585</v>
      </c>
      <c r="E1557" s="32">
        <v>1</v>
      </c>
      <c r="G1557" t="s">
        <v>1022</v>
      </c>
      <c r="H1557" s="33">
        <v>10.81</v>
      </c>
      <c r="I1557" t="s">
        <v>1023</v>
      </c>
      <c r="J1557" s="34">
        <f>ROUND(E1557* H1557,2)</f>
        <v>10.81</v>
      </c>
      <c r="K1557" s="35"/>
    </row>
    <row r="1558" spans="1:27" x14ac:dyDescent="0.25">
      <c r="D1558" s="36" t="s">
        <v>1041</v>
      </c>
      <c r="E1558" s="35"/>
      <c r="H1558" s="35"/>
      <c r="K1558" s="33">
        <f>SUM(J1554:J1557)</f>
        <v>13.9</v>
      </c>
    </row>
    <row r="1559" spans="1:27" x14ac:dyDescent="0.25">
      <c r="E1559" s="35"/>
      <c r="H1559" s="35"/>
      <c r="K1559" s="35"/>
    </row>
    <row r="1560" spans="1:27" x14ac:dyDescent="0.25">
      <c r="D1560" s="36" t="s">
        <v>1029</v>
      </c>
      <c r="E1560" s="35"/>
      <c r="H1560" s="35">
        <v>1.5</v>
      </c>
      <c r="I1560" t="s">
        <v>1030</v>
      </c>
      <c r="J1560">
        <f>ROUND(H1560/100*K1552,2)</f>
        <v>0.28999999999999998</v>
      </c>
      <c r="K1560" s="35"/>
    </row>
    <row r="1561" spans="1:27" x14ac:dyDescent="0.25">
      <c r="D1561" s="36" t="s">
        <v>1031</v>
      </c>
      <c r="E1561" s="35"/>
      <c r="H1561" s="35"/>
      <c r="K1561" s="37">
        <f>SUM(J1549:J1560)</f>
        <v>33.24</v>
      </c>
    </row>
    <row r="1562" spans="1:27" x14ac:dyDescent="0.25">
      <c r="D1562" s="36" t="s">
        <v>1032</v>
      </c>
      <c r="E1562" s="35"/>
      <c r="H1562" s="35">
        <v>3</v>
      </c>
      <c r="I1562" t="s">
        <v>1030</v>
      </c>
      <c r="K1562" s="33">
        <f>ROUND(H1562/100*K1561,2)</f>
        <v>1</v>
      </c>
    </row>
    <row r="1563" spans="1:27" x14ac:dyDescent="0.25">
      <c r="D1563" s="36" t="s">
        <v>1033</v>
      </c>
      <c r="E1563" s="35"/>
      <c r="H1563" s="35"/>
      <c r="K1563" s="37">
        <f>SUM(K1561:K1562)</f>
        <v>34.24</v>
      </c>
    </row>
    <row r="1565" spans="1:27" ht="45" customHeight="1" x14ac:dyDescent="0.25">
      <c r="A1565" s="27"/>
      <c r="B1565" s="27" t="s">
        <v>1586</v>
      </c>
      <c r="C1565" s="28" t="s">
        <v>17</v>
      </c>
      <c r="D1565" s="7" t="s">
        <v>1587</v>
      </c>
      <c r="E1565" s="6"/>
      <c r="F1565" s="6"/>
      <c r="G1565" s="28"/>
      <c r="H1565" s="30" t="s">
        <v>1015</v>
      </c>
      <c r="I1565" s="5">
        <v>1</v>
      </c>
      <c r="J1565" s="4"/>
      <c r="K1565" s="31">
        <f>ROUND(K1578,2)</f>
        <v>3.45</v>
      </c>
      <c r="L1565" s="29" t="s">
        <v>1588</v>
      </c>
      <c r="M1565" s="28"/>
      <c r="N1565" s="28"/>
      <c r="O1565" s="28"/>
      <c r="P1565" s="28"/>
      <c r="Q1565" s="28"/>
      <c r="R1565" s="28"/>
      <c r="S1565" s="28"/>
      <c r="T1565" s="28"/>
      <c r="U1565" s="28"/>
      <c r="V1565" s="28"/>
      <c r="W1565" s="28"/>
      <c r="X1565" s="28"/>
      <c r="Y1565" s="28"/>
      <c r="Z1565" s="28"/>
      <c r="AA1565" s="28"/>
    </row>
    <row r="1566" spans="1:27" x14ac:dyDescent="0.25">
      <c r="B1566" s="23" t="s">
        <v>1017</v>
      </c>
    </row>
    <row r="1567" spans="1:27" x14ac:dyDescent="0.25">
      <c r="B1567" t="s">
        <v>1079</v>
      </c>
      <c r="C1567" t="s">
        <v>1019</v>
      </c>
      <c r="D1567" t="s">
        <v>1080</v>
      </c>
      <c r="E1567" s="32">
        <v>1.9300000000000001E-2</v>
      </c>
      <c r="F1567" t="s">
        <v>1021</v>
      </c>
      <c r="G1567" t="s">
        <v>1022</v>
      </c>
      <c r="H1567" s="33">
        <v>22.21</v>
      </c>
      <c r="I1567" t="s">
        <v>1023</v>
      </c>
      <c r="J1567" s="34">
        <f>ROUND(E1567/I1565* H1567,2)</f>
        <v>0.43</v>
      </c>
      <c r="K1567" s="35"/>
    </row>
    <row r="1568" spans="1:27" x14ac:dyDescent="0.25">
      <c r="B1568" t="s">
        <v>1081</v>
      </c>
      <c r="C1568" t="s">
        <v>1019</v>
      </c>
      <c r="D1568" t="s">
        <v>1082</v>
      </c>
      <c r="E1568" s="32">
        <v>1.9300000000000001E-2</v>
      </c>
      <c r="F1568" t="s">
        <v>1021</v>
      </c>
      <c r="G1568" t="s">
        <v>1022</v>
      </c>
      <c r="H1568" s="33">
        <v>25.19</v>
      </c>
      <c r="I1568" t="s">
        <v>1023</v>
      </c>
      <c r="J1568" s="34">
        <f>ROUND(E1568/I1565* H1568,2)</f>
        <v>0.49</v>
      </c>
      <c r="K1568" s="35"/>
    </row>
    <row r="1569" spans="1:27" x14ac:dyDescent="0.25">
      <c r="D1569" s="36" t="s">
        <v>1024</v>
      </c>
      <c r="E1569" s="35"/>
      <c r="H1569" s="35"/>
      <c r="K1569" s="33">
        <f>SUM(J1567:J1568)</f>
        <v>0.91999999999999993</v>
      </c>
    </row>
    <row r="1570" spans="1:27" x14ac:dyDescent="0.25">
      <c r="B1570" s="23" t="s">
        <v>1038</v>
      </c>
      <c r="E1570" s="35"/>
      <c r="H1570" s="35"/>
      <c r="K1570" s="35"/>
    </row>
    <row r="1571" spans="1:27" x14ac:dyDescent="0.25">
      <c r="B1571" t="s">
        <v>1085</v>
      </c>
      <c r="C1571" t="s">
        <v>63</v>
      </c>
      <c r="D1571" t="s">
        <v>1086</v>
      </c>
      <c r="E1571" s="32">
        <v>1.84E-2</v>
      </c>
      <c r="G1571" t="s">
        <v>1022</v>
      </c>
      <c r="H1571" s="33">
        <v>1.9</v>
      </c>
      <c r="I1571" t="s">
        <v>1023</v>
      </c>
      <c r="J1571" s="34">
        <f>ROUND(E1571* H1571,2)</f>
        <v>0.03</v>
      </c>
      <c r="K1571" s="35"/>
    </row>
    <row r="1572" spans="1:27" x14ac:dyDescent="0.25">
      <c r="B1572" t="s">
        <v>1589</v>
      </c>
      <c r="C1572" t="s">
        <v>17</v>
      </c>
      <c r="D1572" t="s">
        <v>1590</v>
      </c>
      <c r="E1572" s="32">
        <v>1.2</v>
      </c>
      <c r="G1572" t="s">
        <v>1022</v>
      </c>
      <c r="H1572" s="33">
        <v>1.99</v>
      </c>
      <c r="I1572" t="s">
        <v>1023</v>
      </c>
      <c r="J1572" s="34">
        <f>ROUND(E1572* H1572,2)</f>
        <v>2.39</v>
      </c>
      <c r="K1572" s="35"/>
    </row>
    <row r="1573" spans="1:27" x14ac:dyDescent="0.25">
      <c r="D1573" s="36" t="s">
        <v>1041</v>
      </c>
      <c r="E1573" s="35"/>
      <c r="H1573" s="35"/>
      <c r="K1573" s="33">
        <f>SUM(J1571:J1572)</f>
        <v>2.42</v>
      </c>
    </row>
    <row r="1574" spans="1:27" x14ac:dyDescent="0.25">
      <c r="E1574" s="35"/>
      <c r="H1574" s="35"/>
      <c r="K1574" s="35"/>
    </row>
    <row r="1575" spans="1:27" x14ac:dyDescent="0.25">
      <c r="D1575" s="36" t="s">
        <v>1029</v>
      </c>
      <c r="E1575" s="35"/>
      <c r="H1575" s="35">
        <v>1.5</v>
      </c>
      <c r="I1575" t="s">
        <v>1030</v>
      </c>
      <c r="J1575">
        <f>ROUND(H1575/100*K1569,2)</f>
        <v>0.01</v>
      </c>
      <c r="K1575" s="35"/>
    </row>
    <row r="1576" spans="1:27" x14ac:dyDescent="0.25">
      <c r="D1576" s="36" t="s">
        <v>1031</v>
      </c>
      <c r="E1576" s="35"/>
      <c r="H1576" s="35"/>
      <c r="K1576" s="37">
        <f>SUM(J1566:J1575)</f>
        <v>3.3499999999999996</v>
      </c>
    </row>
    <row r="1577" spans="1:27" x14ac:dyDescent="0.25">
      <c r="D1577" s="36" t="s">
        <v>1032</v>
      </c>
      <c r="E1577" s="35"/>
      <c r="H1577" s="35">
        <v>3</v>
      </c>
      <c r="I1577" t="s">
        <v>1030</v>
      </c>
      <c r="K1577" s="33">
        <f>ROUND(H1577/100*K1576,2)</f>
        <v>0.1</v>
      </c>
    </row>
    <row r="1578" spans="1:27" x14ac:dyDescent="0.25">
      <c r="D1578" s="36" t="s">
        <v>1033</v>
      </c>
      <c r="E1578" s="35"/>
      <c r="H1578" s="35"/>
      <c r="K1578" s="37">
        <f>SUM(K1576:K1577)</f>
        <v>3.4499999999999997</v>
      </c>
    </row>
    <row r="1580" spans="1:27" ht="45" customHeight="1" x14ac:dyDescent="0.25">
      <c r="A1580" s="27" t="s">
        <v>1591</v>
      </c>
      <c r="B1580" s="27" t="s">
        <v>399</v>
      </c>
      <c r="C1580" s="28" t="s">
        <v>17</v>
      </c>
      <c r="D1580" s="7" t="s">
        <v>400</v>
      </c>
      <c r="E1580" s="6"/>
      <c r="F1580" s="6"/>
      <c r="G1580" s="28"/>
      <c r="H1580" s="30" t="s">
        <v>1015</v>
      </c>
      <c r="I1580" s="5">
        <v>1</v>
      </c>
      <c r="J1580" s="4"/>
      <c r="K1580" s="31">
        <f>ROUND(K1592,2)</f>
        <v>7.2</v>
      </c>
      <c r="L1580" s="29" t="s">
        <v>1592</v>
      </c>
      <c r="M1580" s="28"/>
      <c r="N1580" s="28"/>
      <c r="O1580" s="28"/>
      <c r="P1580" s="28"/>
      <c r="Q1580" s="28"/>
      <c r="R1580" s="28"/>
      <c r="S1580" s="28"/>
      <c r="T1580" s="28"/>
      <c r="U1580" s="28"/>
      <c r="V1580" s="28"/>
      <c r="W1580" s="28"/>
      <c r="X1580" s="28"/>
      <c r="Y1580" s="28"/>
      <c r="Z1580" s="28"/>
      <c r="AA1580" s="28"/>
    </row>
    <row r="1581" spans="1:27" x14ac:dyDescent="0.25">
      <c r="B1581" s="23" t="s">
        <v>1017</v>
      </c>
    </row>
    <row r="1582" spans="1:27" x14ac:dyDescent="0.25">
      <c r="B1582" t="s">
        <v>1156</v>
      </c>
      <c r="C1582" t="s">
        <v>1019</v>
      </c>
      <c r="D1582" t="s">
        <v>1157</v>
      </c>
      <c r="E1582" s="32">
        <v>7.0400000000000004E-2</v>
      </c>
      <c r="F1582" t="s">
        <v>1021</v>
      </c>
      <c r="G1582" t="s">
        <v>1022</v>
      </c>
      <c r="H1582" s="33">
        <v>25.19</v>
      </c>
      <c r="I1582" t="s">
        <v>1023</v>
      </c>
      <c r="J1582" s="34">
        <f>ROUND(E1582/I1580* H1582,2)</f>
        <v>1.77</v>
      </c>
      <c r="K1582" s="35"/>
    </row>
    <row r="1583" spans="1:27" x14ac:dyDescent="0.25">
      <c r="B1583" t="s">
        <v>1158</v>
      </c>
      <c r="C1583" t="s">
        <v>1019</v>
      </c>
      <c r="D1583" t="s">
        <v>1159</v>
      </c>
      <c r="E1583" s="32">
        <v>3.5200000000000002E-2</v>
      </c>
      <c r="F1583" t="s">
        <v>1021</v>
      </c>
      <c r="G1583" t="s">
        <v>1022</v>
      </c>
      <c r="H1583" s="33">
        <v>22.21</v>
      </c>
      <c r="I1583" t="s">
        <v>1023</v>
      </c>
      <c r="J1583" s="34">
        <f>ROUND(E1583/I1580* H1583,2)</f>
        <v>0.78</v>
      </c>
      <c r="K1583" s="35"/>
    </row>
    <row r="1584" spans="1:27" x14ac:dyDescent="0.25">
      <c r="D1584" s="36" t="s">
        <v>1024</v>
      </c>
      <c r="E1584" s="35"/>
      <c r="H1584" s="35"/>
      <c r="K1584" s="33">
        <f>SUM(J1582:J1583)</f>
        <v>2.5499999999999998</v>
      </c>
    </row>
    <row r="1585" spans="1:27" x14ac:dyDescent="0.25">
      <c r="B1585" s="23" t="s">
        <v>1038</v>
      </c>
      <c r="E1585" s="35"/>
      <c r="H1585" s="35"/>
      <c r="K1585" s="35"/>
    </row>
    <row r="1586" spans="1:27" x14ac:dyDescent="0.25">
      <c r="B1586" t="s">
        <v>1593</v>
      </c>
      <c r="C1586" t="s">
        <v>17</v>
      </c>
      <c r="D1586" t="s">
        <v>1594</v>
      </c>
      <c r="E1586" s="32">
        <v>1</v>
      </c>
      <c r="G1586" t="s">
        <v>1022</v>
      </c>
      <c r="H1586" s="33">
        <v>4.4000000000000004</v>
      </c>
      <c r="I1586" t="s">
        <v>1023</v>
      </c>
      <c r="J1586" s="34">
        <f>ROUND(E1586* H1586,2)</f>
        <v>4.4000000000000004</v>
      </c>
      <c r="K1586" s="35"/>
    </row>
    <row r="1587" spans="1:27" x14ac:dyDescent="0.25">
      <c r="D1587" s="36" t="s">
        <v>1041</v>
      </c>
      <c r="E1587" s="35"/>
      <c r="H1587" s="35"/>
      <c r="K1587" s="33">
        <f>SUM(J1586:J1586)</f>
        <v>4.4000000000000004</v>
      </c>
    </row>
    <row r="1588" spans="1:27" x14ac:dyDescent="0.25">
      <c r="E1588" s="35"/>
      <c r="H1588" s="35"/>
      <c r="K1588" s="35"/>
    </row>
    <row r="1589" spans="1:27" x14ac:dyDescent="0.25">
      <c r="D1589" s="36" t="s">
        <v>1029</v>
      </c>
      <c r="E1589" s="35"/>
      <c r="H1589" s="35">
        <v>1.5</v>
      </c>
      <c r="I1589" t="s">
        <v>1030</v>
      </c>
      <c r="J1589">
        <f>ROUND(H1589/100*K1584,2)</f>
        <v>0.04</v>
      </c>
      <c r="K1589" s="35"/>
    </row>
    <row r="1590" spans="1:27" x14ac:dyDescent="0.25">
      <c r="D1590" s="36" t="s">
        <v>1031</v>
      </c>
      <c r="E1590" s="35"/>
      <c r="H1590" s="35"/>
      <c r="K1590" s="37">
        <f>SUM(J1581:J1589)</f>
        <v>6.99</v>
      </c>
    </row>
    <row r="1591" spans="1:27" x14ac:dyDescent="0.25">
      <c r="D1591" s="36" t="s">
        <v>1032</v>
      </c>
      <c r="E1591" s="35"/>
      <c r="H1591" s="35">
        <v>3</v>
      </c>
      <c r="I1591" t="s">
        <v>1030</v>
      </c>
      <c r="K1591" s="33">
        <f>ROUND(H1591/100*K1590,2)</f>
        <v>0.21</v>
      </c>
    </row>
    <row r="1592" spans="1:27" x14ac:dyDescent="0.25">
      <c r="D1592" s="36" t="s">
        <v>1033</v>
      </c>
      <c r="E1592" s="35"/>
      <c r="H1592" s="35"/>
      <c r="K1592" s="37">
        <f>SUM(K1590:K1591)</f>
        <v>7.2</v>
      </c>
    </row>
    <row r="1594" spans="1:27" ht="45" customHeight="1" x14ac:dyDescent="0.25">
      <c r="A1594" s="27" t="s">
        <v>1595</v>
      </c>
      <c r="B1594" s="27" t="s">
        <v>401</v>
      </c>
      <c r="C1594" s="28" t="s">
        <v>17</v>
      </c>
      <c r="D1594" s="7" t="s">
        <v>402</v>
      </c>
      <c r="E1594" s="6"/>
      <c r="F1594" s="6"/>
      <c r="G1594" s="28"/>
      <c r="H1594" s="30" t="s">
        <v>1015</v>
      </c>
      <c r="I1594" s="5">
        <v>1</v>
      </c>
      <c r="J1594" s="4"/>
      <c r="K1594" s="31">
        <f>ROUND(K1606,2)</f>
        <v>7.34</v>
      </c>
      <c r="L1594" s="29" t="s">
        <v>1596</v>
      </c>
      <c r="M1594" s="28"/>
      <c r="N1594" s="28"/>
      <c r="O1594" s="28"/>
      <c r="P1594" s="28"/>
      <c r="Q1594" s="28"/>
      <c r="R1594" s="28"/>
      <c r="S1594" s="28"/>
      <c r="T1594" s="28"/>
      <c r="U1594" s="28"/>
      <c r="V1594" s="28"/>
      <c r="W1594" s="28"/>
      <c r="X1594" s="28"/>
      <c r="Y1594" s="28"/>
      <c r="Z1594" s="28"/>
      <c r="AA1594" s="28"/>
    </row>
    <row r="1595" spans="1:27" x14ac:dyDescent="0.25">
      <c r="B1595" s="23" t="s">
        <v>1017</v>
      </c>
    </row>
    <row r="1596" spans="1:27" x14ac:dyDescent="0.25">
      <c r="B1596" t="s">
        <v>1156</v>
      </c>
      <c r="C1596" t="s">
        <v>1019</v>
      </c>
      <c r="D1596" t="s">
        <v>1157</v>
      </c>
      <c r="E1596" s="32">
        <v>7.0400000000000004E-2</v>
      </c>
      <c r="F1596" t="s">
        <v>1021</v>
      </c>
      <c r="G1596" t="s">
        <v>1022</v>
      </c>
      <c r="H1596" s="33">
        <v>25.19</v>
      </c>
      <c r="I1596" t="s">
        <v>1023</v>
      </c>
      <c r="J1596" s="34">
        <f>ROUND(E1596/I1594* H1596,2)</f>
        <v>1.77</v>
      </c>
      <c r="K1596" s="35"/>
    </row>
    <row r="1597" spans="1:27" x14ac:dyDescent="0.25">
      <c r="B1597" t="s">
        <v>1158</v>
      </c>
      <c r="C1597" t="s">
        <v>1019</v>
      </c>
      <c r="D1597" t="s">
        <v>1159</v>
      </c>
      <c r="E1597" s="32">
        <v>3.5200000000000002E-2</v>
      </c>
      <c r="F1597" t="s">
        <v>1021</v>
      </c>
      <c r="G1597" t="s">
        <v>1022</v>
      </c>
      <c r="H1597" s="33">
        <v>22.21</v>
      </c>
      <c r="I1597" t="s">
        <v>1023</v>
      </c>
      <c r="J1597" s="34">
        <f>ROUND(E1597/I1594* H1597,2)</f>
        <v>0.78</v>
      </c>
      <c r="K1597" s="35"/>
    </row>
    <row r="1598" spans="1:27" x14ac:dyDescent="0.25">
      <c r="D1598" s="36" t="s">
        <v>1024</v>
      </c>
      <c r="E1598" s="35"/>
      <c r="H1598" s="35"/>
      <c r="K1598" s="33">
        <f>SUM(J1596:J1597)</f>
        <v>2.5499999999999998</v>
      </c>
    </row>
    <row r="1599" spans="1:27" x14ac:dyDescent="0.25">
      <c r="B1599" s="23" t="s">
        <v>1038</v>
      </c>
      <c r="E1599" s="35"/>
      <c r="H1599" s="35"/>
      <c r="K1599" s="35"/>
    </row>
    <row r="1600" spans="1:27" x14ac:dyDescent="0.25">
      <c r="B1600" t="s">
        <v>1597</v>
      </c>
      <c r="C1600" t="s">
        <v>17</v>
      </c>
      <c r="D1600" t="s">
        <v>1598</v>
      </c>
      <c r="E1600" s="32">
        <v>1</v>
      </c>
      <c r="G1600" t="s">
        <v>1022</v>
      </c>
      <c r="H1600" s="33">
        <v>4.54</v>
      </c>
      <c r="I1600" t="s">
        <v>1023</v>
      </c>
      <c r="J1600" s="34">
        <f>ROUND(E1600* H1600,2)</f>
        <v>4.54</v>
      </c>
      <c r="K1600" s="35"/>
    </row>
    <row r="1601" spans="1:27" x14ac:dyDescent="0.25">
      <c r="D1601" s="36" t="s">
        <v>1041</v>
      </c>
      <c r="E1601" s="35"/>
      <c r="H1601" s="35"/>
      <c r="K1601" s="33">
        <f>SUM(J1600:J1600)</f>
        <v>4.54</v>
      </c>
    </row>
    <row r="1602" spans="1:27" x14ac:dyDescent="0.25">
      <c r="E1602" s="35"/>
      <c r="H1602" s="35"/>
      <c r="K1602" s="35"/>
    </row>
    <row r="1603" spans="1:27" x14ac:dyDescent="0.25">
      <c r="D1603" s="36" t="s">
        <v>1029</v>
      </c>
      <c r="E1603" s="35"/>
      <c r="H1603" s="35">
        <v>1.5</v>
      </c>
      <c r="I1603" t="s">
        <v>1030</v>
      </c>
      <c r="J1603">
        <f>ROUND(H1603/100*K1598,2)</f>
        <v>0.04</v>
      </c>
      <c r="K1603" s="35"/>
    </row>
    <row r="1604" spans="1:27" x14ac:dyDescent="0.25">
      <c r="D1604" s="36" t="s">
        <v>1031</v>
      </c>
      <c r="E1604" s="35"/>
      <c r="H1604" s="35"/>
      <c r="K1604" s="37">
        <f>SUM(J1595:J1603)</f>
        <v>7.13</v>
      </c>
    </row>
    <row r="1605" spans="1:27" x14ac:dyDescent="0.25">
      <c r="D1605" s="36" t="s">
        <v>1032</v>
      </c>
      <c r="E1605" s="35"/>
      <c r="H1605" s="35">
        <v>3</v>
      </c>
      <c r="I1605" t="s">
        <v>1030</v>
      </c>
      <c r="K1605" s="33">
        <f>ROUND(H1605/100*K1604,2)</f>
        <v>0.21</v>
      </c>
    </row>
    <row r="1606" spans="1:27" x14ac:dyDescent="0.25">
      <c r="D1606" s="36" t="s">
        <v>1033</v>
      </c>
      <c r="E1606" s="35"/>
      <c r="H1606" s="35"/>
      <c r="K1606" s="37">
        <f>SUM(K1604:K1605)</f>
        <v>7.34</v>
      </c>
    </row>
    <row r="1608" spans="1:27" ht="45" customHeight="1" x14ac:dyDescent="0.25">
      <c r="A1608" s="27" t="s">
        <v>1599</v>
      </c>
      <c r="B1608" s="27" t="s">
        <v>114</v>
      </c>
      <c r="C1608" s="28" t="s">
        <v>17</v>
      </c>
      <c r="D1608" s="7" t="s">
        <v>115</v>
      </c>
      <c r="E1608" s="6"/>
      <c r="F1608" s="6"/>
      <c r="G1608" s="28"/>
      <c r="H1608" s="30" t="s">
        <v>1015</v>
      </c>
      <c r="I1608" s="5">
        <v>1</v>
      </c>
      <c r="J1608" s="4"/>
      <c r="K1608" s="31">
        <f>ROUND(K1621,2)</f>
        <v>13.78</v>
      </c>
      <c r="L1608" s="29" t="s">
        <v>1600</v>
      </c>
      <c r="M1608" s="28"/>
      <c r="N1608" s="28"/>
      <c r="O1608" s="28"/>
      <c r="P1608" s="28"/>
      <c r="Q1608" s="28"/>
      <c r="R1608" s="28"/>
      <c r="S1608" s="28"/>
      <c r="T1608" s="28"/>
      <c r="U1608" s="28"/>
      <c r="V1608" s="28"/>
      <c r="W1608" s="28"/>
      <c r="X1608" s="28"/>
      <c r="Y1608" s="28"/>
      <c r="Z1608" s="28"/>
      <c r="AA1608" s="28"/>
    </row>
    <row r="1609" spans="1:27" x14ac:dyDescent="0.25">
      <c r="B1609" s="23" t="s">
        <v>1017</v>
      </c>
    </row>
    <row r="1610" spans="1:27" x14ac:dyDescent="0.25">
      <c r="B1610" t="s">
        <v>1036</v>
      </c>
      <c r="C1610" t="s">
        <v>1019</v>
      </c>
      <c r="D1610" t="s">
        <v>1037</v>
      </c>
      <c r="E1610" s="32">
        <v>8.7800000000000003E-2</v>
      </c>
      <c r="F1610" t="s">
        <v>1021</v>
      </c>
      <c r="G1610" t="s">
        <v>1022</v>
      </c>
      <c r="H1610" s="33">
        <v>25.19</v>
      </c>
      <c r="I1610" t="s">
        <v>1023</v>
      </c>
      <c r="J1610" s="34">
        <f>ROUND(E1610/I1608* H1610,2)</f>
        <v>2.21</v>
      </c>
      <c r="K1610" s="35"/>
    </row>
    <row r="1611" spans="1:27" x14ac:dyDescent="0.25">
      <c r="B1611" t="s">
        <v>1018</v>
      </c>
      <c r="C1611" t="s">
        <v>1019</v>
      </c>
      <c r="D1611" t="s">
        <v>1020</v>
      </c>
      <c r="E1611" s="32">
        <v>0.1759</v>
      </c>
      <c r="F1611" t="s">
        <v>1021</v>
      </c>
      <c r="G1611" t="s">
        <v>1022</v>
      </c>
      <c r="H1611" s="33">
        <v>19.95</v>
      </c>
      <c r="I1611" t="s">
        <v>1023</v>
      </c>
      <c r="J1611" s="34">
        <f>ROUND(E1611/I1608* H1611,2)</f>
        <v>3.51</v>
      </c>
      <c r="K1611" s="35"/>
    </row>
    <row r="1612" spans="1:27" x14ac:dyDescent="0.25">
      <c r="D1612" s="36" t="s">
        <v>1024</v>
      </c>
      <c r="E1612" s="35"/>
      <c r="H1612" s="35"/>
      <c r="K1612" s="33">
        <f>SUM(J1610:J1611)</f>
        <v>5.72</v>
      </c>
    </row>
    <row r="1613" spans="1:27" x14ac:dyDescent="0.25">
      <c r="B1613" s="23" t="s">
        <v>1038</v>
      </c>
      <c r="E1613" s="35"/>
      <c r="H1613" s="35"/>
      <c r="K1613" s="35"/>
    </row>
    <row r="1614" spans="1:27" x14ac:dyDescent="0.25">
      <c r="B1614" t="s">
        <v>1601</v>
      </c>
      <c r="C1614" t="s">
        <v>63</v>
      </c>
      <c r="D1614" t="s">
        <v>1602</v>
      </c>
      <c r="E1614" s="32">
        <v>0.3</v>
      </c>
      <c r="G1614" t="s">
        <v>1022</v>
      </c>
      <c r="H1614" s="33">
        <v>7.38</v>
      </c>
      <c r="I1614" t="s">
        <v>1023</v>
      </c>
      <c r="J1614" s="34">
        <f>ROUND(E1614* H1614,2)</f>
        <v>2.21</v>
      </c>
      <c r="K1614" s="35"/>
    </row>
    <row r="1615" spans="1:27" x14ac:dyDescent="0.25">
      <c r="B1615" t="s">
        <v>1603</v>
      </c>
      <c r="C1615" t="s">
        <v>63</v>
      </c>
      <c r="D1615" t="s">
        <v>1604</v>
      </c>
      <c r="E1615" s="32">
        <v>0.3</v>
      </c>
      <c r="G1615" t="s">
        <v>1022</v>
      </c>
      <c r="H1615" s="33">
        <v>17.850000000000001</v>
      </c>
      <c r="I1615" t="s">
        <v>1023</v>
      </c>
      <c r="J1615" s="34">
        <f>ROUND(E1615* H1615,2)</f>
        <v>5.36</v>
      </c>
      <c r="K1615" s="35"/>
    </row>
    <row r="1616" spans="1:27" x14ac:dyDescent="0.25">
      <c r="D1616" s="36" t="s">
        <v>1041</v>
      </c>
      <c r="E1616" s="35"/>
      <c r="H1616" s="35"/>
      <c r="K1616" s="33">
        <f>SUM(J1614:J1615)</f>
        <v>7.57</v>
      </c>
    </row>
    <row r="1617" spans="1:27" x14ac:dyDescent="0.25">
      <c r="E1617" s="35"/>
      <c r="H1617" s="35"/>
      <c r="K1617" s="35"/>
    </row>
    <row r="1618" spans="1:27" x14ac:dyDescent="0.25">
      <c r="D1618" s="36" t="s">
        <v>1029</v>
      </c>
      <c r="E1618" s="35"/>
      <c r="H1618" s="35">
        <v>1.5</v>
      </c>
      <c r="I1618" t="s">
        <v>1030</v>
      </c>
      <c r="J1618">
        <f>ROUND(H1618/100*K1612,2)</f>
        <v>0.09</v>
      </c>
      <c r="K1618" s="35"/>
    </row>
    <row r="1619" spans="1:27" x14ac:dyDescent="0.25">
      <c r="D1619" s="36" t="s">
        <v>1031</v>
      </c>
      <c r="E1619" s="35"/>
      <c r="H1619" s="35"/>
      <c r="K1619" s="37">
        <f>SUM(J1609:J1618)</f>
        <v>13.379999999999999</v>
      </c>
    </row>
    <row r="1620" spans="1:27" x14ac:dyDescent="0.25">
      <c r="D1620" s="36" t="s">
        <v>1032</v>
      </c>
      <c r="E1620" s="35"/>
      <c r="H1620" s="35">
        <v>3</v>
      </c>
      <c r="I1620" t="s">
        <v>1030</v>
      </c>
      <c r="K1620" s="33">
        <f>ROUND(H1620/100*K1619,2)</f>
        <v>0.4</v>
      </c>
    </row>
    <row r="1621" spans="1:27" x14ac:dyDescent="0.25">
      <c r="D1621" s="36" t="s">
        <v>1033</v>
      </c>
      <c r="E1621" s="35"/>
      <c r="H1621" s="35"/>
      <c r="K1621" s="37">
        <f>SUM(K1619:K1620)</f>
        <v>13.78</v>
      </c>
    </row>
    <row r="1623" spans="1:27" ht="45" customHeight="1" x14ac:dyDescent="0.25">
      <c r="A1623" s="27" t="s">
        <v>1605</v>
      </c>
      <c r="B1623" s="27" t="s">
        <v>112</v>
      </c>
      <c r="C1623" s="28" t="s">
        <v>17</v>
      </c>
      <c r="D1623" s="7" t="s">
        <v>113</v>
      </c>
      <c r="E1623" s="6"/>
      <c r="F1623" s="6"/>
      <c r="G1623" s="28"/>
      <c r="H1623" s="30" t="s">
        <v>1015</v>
      </c>
      <c r="I1623" s="5">
        <v>1</v>
      </c>
      <c r="J1623" s="4"/>
      <c r="K1623" s="31">
        <f>ROUND(K1638,2)</f>
        <v>1.91</v>
      </c>
      <c r="L1623" s="29" t="s">
        <v>1606</v>
      </c>
      <c r="M1623" s="28"/>
      <c r="N1623" s="28"/>
      <c r="O1623" s="28"/>
      <c r="P1623" s="28"/>
      <c r="Q1623" s="28"/>
      <c r="R1623" s="28"/>
      <c r="S1623" s="28"/>
      <c r="T1623" s="28"/>
      <c r="U1623" s="28"/>
      <c r="V1623" s="28"/>
      <c r="W1623" s="28"/>
      <c r="X1623" s="28"/>
      <c r="Y1623" s="28"/>
      <c r="Z1623" s="28"/>
      <c r="AA1623" s="28"/>
    </row>
    <row r="1624" spans="1:27" x14ac:dyDescent="0.25">
      <c r="B1624" s="23" t="s">
        <v>1017</v>
      </c>
    </row>
    <row r="1625" spans="1:27" x14ac:dyDescent="0.25">
      <c r="B1625" t="s">
        <v>1036</v>
      </c>
      <c r="C1625" t="s">
        <v>1019</v>
      </c>
      <c r="D1625" t="s">
        <v>1037</v>
      </c>
      <c r="E1625" s="32">
        <v>2.1899999999999999E-2</v>
      </c>
      <c r="F1625" t="s">
        <v>1021</v>
      </c>
      <c r="G1625" t="s">
        <v>1022</v>
      </c>
      <c r="H1625" s="33">
        <v>25.19</v>
      </c>
      <c r="I1625" t="s">
        <v>1023</v>
      </c>
      <c r="J1625" s="34">
        <f>ROUND(E1625/I1623* H1625,2)</f>
        <v>0.55000000000000004</v>
      </c>
      <c r="K1625" s="35"/>
    </row>
    <row r="1626" spans="1:27" x14ac:dyDescent="0.25">
      <c r="B1626" t="s">
        <v>1018</v>
      </c>
      <c r="C1626" t="s">
        <v>1019</v>
      </c>
      <c r="D1626" t="s">
        <v>1020</v>
      </c>
      <c r="E1626" s="32">
        <v>2.1899999999999999E-2</v>
      </c>
      <c r="F1626" t="s">
        <v>1021</v>
      </c>
      <c r="G1626" t="s">
        <v>1022</v>
      </c>
      <c r="H1626" s="33">
        <v>19.95</v>
      </c>
      <c r="I1626" t="s">
        <v>1023</v>
      </c>
      <c r="J1626" s="34">
        <f>ROUND(E1626/I1623* H1626,2)</f>
        <v>0.44</v>
      </c>
      <c r="K1626" s="35"/>
    </row>
    <row r="1627" spans="1:27" x14ac:dyDescent="0.25">
      <c r="D1627" s="36" t="s">
        <v>1024</v>
      </c>
      <c r="E1627" s="35"/>
      <c r="H1627" s="35"/>
      <c r="K1627" s="33">
        <f>SUM(J1625:J1626)</f>
        <v>0.99</v>
      </c>
    </row>
    <row r="1628" spans="1:27" x14ac:dyDescent="0.25">
      <c r="B1628" s="23" t="s">
        <v>1025</v>
      </c>
      <c r="E1628" s="35"/>
      <c r="H1628" s="35"/>
      <c r="K1628" s="35"/>
    </row>
    <row r="1629" spans="1:27" x14ac:dyDescent="0.25">
      <c r="B1629" t="s">
        <v>1607</v>
      </c>
      <c r="C1629" t="s">
        <v>1019</v>
      </c>
      <c r="D1629" t="s">
        <v>1608</v>
      </c>
      <c r="E1629" s="32">
        <v>2.1899999999999999E-2</v>
      </c>
      <c r="F1629" t="s">
        <v>1021</v>
      </c>
      <c r="G1629" t="s">
        <v>1022</v>
      </c>
      <c r="H1629" s="33">
        <v>11.78</v>
      </c>
      <c r="I1629" t="s">
        <v>1023</v>
      </c>
      <c r="J1629" s="34">
        <f>ROUND(E1629/I1623* H1629,2)</f>
        <v>0.26</v>
      </c>
      <c r="K1629" s="35"/>
    </row>
    <row r="1630" spans="1:27" x14ac:dyDescent="0.25">
      <c r="D1630" s="36" t="s">
        <v>1028</v>
      </c>
      <c r="E1630" s="35"/>
      <c r="H1630" s="35"/>
      <c r="K1630" s="33">
        <f>SUM(J1629:J1629)</f>
        <v>0.26</v>
      </c>
    </row>
    <row r="1631" spans="1:27" x14ac:dyDescent="0.25">
      <c r="B1631" s="23" t="s">
        <v>1038</v>
      </c>
      <c r="E1631" s="35"/>
      <c r="H1631" s="35"/>
      <c r="K1631" s="35"/>
    </row>
    <row r="1632" spans="1:27" x14ac:dyDescent="0.25">
      <c r="B1632" t="s">
        <v>1528</v>
      </c>
      <c r="C1632" t="s">
        <v>1529</v>
      </c>
      <c r="D1632" t="s">
        <v>1530</v>
      </c>
      <c r="E1632" s="32">
        <v>1</v>
      </c>
      <c r="G1632" t="s">
        <v>1022</v>
      </c>
      <c r="H1632" s="33">
        <v>0.59</v>
      </c>
      <c r="I1632" t="s">
        <v>1023</v>
      </c>
      <c r="J1632" s="34">
        <f>ROUND(E1632* H1632,2)</f>
        <v>0.59</v>
      </c>
      <c r="K1632" s="35"/>
    </row>
    <row r="1633" spans="1:27" x14ac:dyDescent="0.25">
      <c r="D1633" s="36" t="s">
        <v>1041</v>
      </c>
      <c r="E1633" s="35"/>
      <c r="H1633" s="35"/>
      <c r="K1633" s="33">
        <f>SUM(J1632:J1632)</f>
        <v>0.59</v>
      </c>
    </row>
    <row r="1634" spans="1:27" x14ac:dyDescent="0.25">
      <c r="E1634" s="35"/>
      <c r="H1634" s="35"/>
      <c r="K1634" s="35"/>
    </row>
    <row r="1635" spans="1:27" x14ac:dyDescent="0.25">
      <c r="D1635" s="36" t="s">
        <v>1029</v>
      </c>
      <c r="E1635" s="35"/>
      <c r="H1635" s="35">
        <v>1.5</v>
      </c>
      <c r="I1635" t="s">
        <v>1030</v>
      </c>
      <c r="J1635">
        <f>ROUND(H1635/100*K1627,2)</f>
        <v>0.01</v>
      </c>
      <c r="K1635" s="35"/>
    </row>
    <row r="1636" spans="1:27" x14ac:dyDescent="0.25">
      <c r="D1636" s="36" t="s">
        <v>1031</v>
      </c>
      <c r="E1636" s="35"/>
      <c r="H1636" s="35"/>
      <c r="K1636" s="37">
        <f>SUM(J1624:J1635)</f>
        <v>1.8499999999999999</v>
      </c>
    </row>
    <row r="1637" spans="1:27" x14ac:dyDescent="0.25">
      <c r="D1637" s="36" t="s">
        <v>1032</v>
      </c>
      <c r="E1637" s="35"/>
      <c r="H1637" s="35">
        <v>3</v>
      </c>
      <c r="I1637" t="s">
        <v>1030</v>
      </c>
      <c r="K1637" s="33">
        <f>ROUND(H1637/100*K1636,2)</f>
        <v>0.06</v>
      </c>
    </row>
    <row r="1638" spans="1:27" x14ac:dyDescent="0.25">
      <c r="D1638" s="36" t="s">
        <v>1033</v>
      </c>
      <c r="E1638" s="35"/>
      <c r="H1638" s="35"/>
      <c r="K1638" s="37">
        <f>SUM(K1636:K1637)</f>
        <v>1.91</v>
      </c>
    </row>
    <row r="1640" spans="1:27" ht="45" customHeight="1" x14ac:dyDescent="0.25">
      <c r="A1640" s="27" t="s">
        <v>1609</v>
      </c>
      <c r="B1640" s="27" t="s">
        <v>405</v>
      </c>
      <c r="C1640" s="28" t="s">
        <v>119</v>
      </c>
      <c r="D1640" s="7" t="s">
        <v>406</v>
      </c>
      <c r="E1640" s="6"/>
      <c r="F1640" s="6"/>
      <c r="G1640" s="28"/>
      <c r="H1640" s="30" t="s">
        <v>1015</v>
      </c>
      <c r="I1640" s="5">
        <v>1</v>
      </c>
      <c r="J1640" s="4"/>
      <c r="K1640" s="31">
        <f>ROUND(K1652,2)</f>
        <v>16.559999999999999</v>
      </c>
      <c r="L1640" s="29" t="s">
        <v>1610</v>
      </c>
      <c r="M1640" s="28"/>
      <c r="N1640" s="28"/>
      <c r="O1640" s="28"/>
      <c r="P1640" s="28"/>
      <c r="Q1640" s="28"/>
      <c r="R1640" s="28"/>
      <c r="S1640" s="28"/>
      <c r="T1640" s="28"/>
      <c r="U1640" s="28"/>
      <c r="V1640" s="28"/>
      <c r="W1640" s="28"/>
      <c r="X1640" s="28"/>
      <c r="Y1640" s="28"/>
      <c r="Z1640" s="28"/>
      <c r="AA1640" s="28"/>
    </row>
    <row r="1641" spans="1:27" x14ac:dyDescent="0.25">
      <c r="B1641" s="23" t="s">
        <v>1017</v>
      </c>
    </row>
    <row r="1642" spans="1:27" x14ac:dyDescent="0.25">
      <c r="B1642" t="s">
        <v>1044</v>
      </c>
      <c r="C1642" t="s">
        <v>1019</v>
      </c>
      <c r="D1642" t="s">
        <v>1045</v>
      </c>
      <c r="E1642" s="32">
        <v>8.7800000000000003E-2</v>
      </c>
      <c r="F1642" t="s">
        <v>1021</v>
      </c>
      <c r="G1642" t="s">
        <v>1022</v>
      </c>
      <c r="H1642" s="33">
        <v>25.19</v>
      </c>
      <c r="I1642" t="s">
        <v>1023</v>
      </c>
      <c r="J1642" s="34">
        <f>ROUND(E1642/I1640* H1642,2)</f>
        <v>2.21</v>
      </c>
      <c r="K1642" s="35"/>
    </row>
    <row r="1643" spans="1:27" x14ac:dyDescent="0.25">
      <c r="B1643" t="s">
        <v>1018</v>
      </c>
      <c r="C1643" t="s">
        <v>1019</v>
      </c>
      <c r="D1643" t="s">
        <v>1020</v>
      </c>
      <c r="E1643" s="32">
        <v>7.9100000000000004E-2</v>
      </c>
      <c r="F1643" t="s">
        <v>1021</v>
      </c>
      <c r="G1643" t="s">
        <v>1022</v>
      </c>
      <c r="H1643" s="33">
        <v>19.95</v>
      </c>
      <c r="I1643" t="s">
        <v>1023</v>
      </c>
      <c r="J1643" s="34">
        <f>ROUND(E1643/I1640* H1643,2)</f>
        <v>1.58</v>
      </c>
      <c r="K1643" s="35"/>
    </row>
    <row r="1644" spans="1:27" x14ac:dyDescent="0.25">
      <c r="D1644" s="36" t="s">
        <v>1024</v>
      </c>
      <c r="E1644" s="35"/>
      <c r="H1644" s="35"/>
      <c r="K1644" s="33">
        <f>SUM(J1642:J1643)</f>
        <v>3.79</v>
      </c>
    </row>
    <row r="1645" spans="1:27" x14ac:dyDescent="0.25">
      <c r="B1645" s="23" t="s">
        <v>1038</v>
      </c>
      <c r="E1645" s="35"/>
      <c r="H1645" s="35"/>
      <c r="K1645" s="35"/>
    </row>
    <row r="1646" spans="1:27" x14ac:dyDescent="0.25">
      <c r="B1646" t="s">
        <v>1611</v>
      </c>
      <c r="C1646" t="s">
        <v>119</v>
      </c>
      <c r="D1646" t="s">
        <v>1612</v>
      </c>
      <c r="E1646" s="32">
        <v>1</v>
      </c>
      <c r="G1646" t="s">
        <v>1022</v>
      </c>
      <c r="H1646" s="33">
        <v>12.23</v>
      </c>
      <c r="I1646" t="s">
        <v>1023</v>
      </c>
      <c r="J1646" s="34">
        <f>ROUND(E1646* H1646,2)</f>
        <v>12.23</v>
      </c>
      <c r="K1646" s="35"/>
    </row>
    <row r="1647" spans="1:27" x14ac:dyDescent="0.25">
      <c r="D1647" s="36" t="s">
        <v>1041</v>
      </c>
      <c r="E1647" s="35"/>
      <c r="H1647" s="35"/>
      <c r="K1647" s="33">
        <f>SUM(J1646:J1646)</f>
        <v>12.23</v>
      </c>
    </row>
    <row r="1648" spans="1:27" x14ac:dyDescent="0.25">
      <c r="E1648" s="35"/>
      <c r="H1648" s="35"/>
      <c r="K1648" s="35"/>
    </row>
    <row r="1649" spans="1:27" x14ac:dyDescent="0.25">
      <c r="D1649" s="36" t="s">
        <v>1029</v>
      </c>
      <c r="E1649" s="35"/>
      <c r="H1649" s="35">
        <v>1.5</v>
      </c>
      <c r="I1649" t="s">
        <v>1030</v>
      </c>
      <c r="J1649">
        <f>ROUND(H1649/100*K1644,2)</f>
        <v>0.06</v>
      </c>
      <c r="K1649" s="35"/>
    </row>
    <row r="1650" spans="1:27" x14ac:dyDescent="0.25">
      <c r="D1650" s="36" t="s">
        <v>1031</v>
      </c>
      <c r="E1650" s="35"/>
      <c r="H1650" s="35"/>
      <c r="K1650" s="37">
        <f>SUM(J1641:J1649)</f>
        <v>16.079999999999998</v>
      </c>
    </row>
    <row r="1651" spans="1:27" x14ac:dyDescent="0.25">
      <c r="D1651" s="36" t="s">
        <v>1032</v>
      </c>
      <c r="E1651" s="35"/>
      <c r="H1651" s="35">
        <v>3</v>
      </c>
      <c r="I1651" t="s">
        <v>1030</v>
      </c>
      <c r="K1651" s="33">
        <f>ROUND(H1651/100*K1650,2)</f>
        <v>0.48</v>
      </c>
    </row>
    <row r="1652" spans="1:27" x14ac:dyDescent="0.25">
      <c r="D1652" s="36" t="s">
        <v>1033</v>
      </c>
      <c r="E1652" s="35"/>
      <c r="H1652" s="35"/>
      <c r="K1652" s="37">
        <f>SUM(K1650:K1651)</f>
        <v>16.559999999999999</v>
      </c>
    </row>
    <row r="1654" spans="1:27" ht="45" customHeight="1" x14ac:dyDescent="0.25">
      <c r="A1654" s="27" t="s">
        <v>1613</v>
      </c>
      <c r="B1654" s="27" t="s">
        <v>407</v>
      </c>
      <c r="C1654" s="28" t="s">
        <v>119</v>
      </c>
      <c r="D1654" s="7" t="s">
        <v>408</v>
      </c>
      <c r="E1654" s="6"/>
      <c r="F1654" s="6"/>
      <c r="G1654" s="28"/>
      <c r="H1654" s="30" t="s">
        <v>1015</v>
      </c>
      <c r="I1654" s="5">
        <v>1</v>
      </c>
      <c r="J1654" s="4"/>
      <c r="K1654" s="31">
        <f>ROUND(K1666,2)</f>
        <v>20.81</v>
      </c>
      <c r="L1654" s="29" t="s">
        <v>1614</v>
      </c>
      <c r="M1654" s="28"/>
      <c r="N1654" s="28"/>
      <c r="O1654" s="28"/>
      <c r="P1654" s="28"/>
      <c r="Q1654" s="28"/>
      <c r="R1654" s="28"/>
      <c r="S1654" s="28"/>
      <c r="T1654" s="28"/>
      <c r="U1654" s="28"/>
      <c r="V1654" s="28"/>
      <c r="W1654" s="28"/>
      <c r="X1654" s="28"/>
      <c r="Y1654" s="28"/>
      <c r="Z1654" s="28"/>
      <c r="AA1654" s="28"/>
    </row>
    <row r="1655" spans="1:27" x14ac:dyDescent="0.25">
      <c r="B1655" s="23" t="s">
        <v>1017</v>
      </c>
    </row>
    <row r="1656" spans="1:27" x14ac:dyDescent="0.25">
      <c r="B1656" t="s">
        <v>1044</v>
      </c>
      <c r="C1656" t="s">
        <v>1019</v>
      </c>
      <c r="D1656" t="s">
        <v>1045</v>
      </c>
      <c r="E1656" s="32">
        <v>8.7800000000000003E-2</v>
      </c>
      <c r="F1656" t="s">
        <v>1021</v>
      </c>
      <c r="G1656" t="s">
        <v>1022</v>
      </c>
      <c r="H1656" s="33">
        <v>25.19</v>
      </c>
      <c r="I1656" t="s">
        <v>1023</v>
      </c>
      <c r="J1656" s="34">
        <f>ROUND(E1656/I1654* H1656,2)</f>
        <v>2.21</v>
      </c>
      <c r="K1656" s="35"/>
    </row>
    <row r="1657" spans="1:27" x14ac:dyDescent="0.25">
      <c r="B1657" t="s">
        <v>1018</v>
      </c>
      <c r="C1657" t="s">
        <v>1019</v>
      </c>
      <c r="D1657" t="s">
        <v>1020</v>
      </c>
      <c r="E1657" s="32">
        <v>7.9100000000000004E-2</v>
      </c>
      <c r="F1657" t="s">
        <v>1021</v>
      </c>
      <c r="G1657" t="s">
        <v>1022</v>
      </c>
      <c r="H1657" s="33">
        <v>19.95</v>
      </c>
      <c r="I1657" t="s">
        <v>1023</v>
      </c>
      <c r="J1657" s="34">
        <f>ROUND(E1657/I1654* H1657,2)</f>
        <v>1.58</v>
      </c>
      <c r="K1657" s="35"/>
    </row>
    <row r="1658" spans="1:27" x14ac:dyDescent="0.25">
      <c r="D1658" s="36" t="s">
        <v>1024</v>
      </c>
      <c r="E1658" s="35"/>
      <c r="H1658" s="35"/>
      <c r="K1658" s="33">
        <f>SUM(J1656:J1657)</f>
        <v>3.79</v>
      </c>
    </row>
    <row r="1659" spans="1:27" x14ac:dyDescent="0.25">
      <c r="B1659" s="23" t="s">
        <v>1038</v>
      </c>
      <c r="E1659" s="35"/>
      <c r="H1659" s="35"/>
      <c r="K1659" s="35"/>
    </row>
    <row r="1660" spans="1:27" x14ac:dyDescent="0.25">
      <c r="B1660" t="s">
        <v>1615</v>
      </c>
      <c r="C1660" t="s">
        <v>119</v>
      </c>
      <c r="D1660" t="s">
        <v>1616</v>
      </c>
      <c r="E1660" s="32">
        <v>1</v>
      </c>
      <c r="G1660" t="s">
        <v>1022</v>
      </c>
      <c r="H1660" s="33">
        <v>16.350000000000001</v>
      </c>
      <c r="I1660" t="s">
        <v>1023</v>
      </c>
      <c r="J1660" s="34">
        <f>ROUND(E1660* H1660,2)</f>
        <v>16.350000000000001</v>
      </c>
      <c r="K1660" s="35"/>
    </row>
    <row r="1661" spans="1:27" x14ac:dyDescent="0.25">
      <c r="D1661" s="36" t="s">
        <v>1041</v>
      </c>
      <c r="E1661" s="35"/>
      <c r="H1661" s="35"/>
      <c r="K1661" s="33">
        <f>SUM(J1660:J1660)</f>
        <v>16.350000000000001</v>
      </c>
    </row>
    <row r="1662" spans="1:27" x14ac:dyDescent="0.25">
      <c r="E1662" s="35"/>
      <c r="H1662" s="35"/>
      <c r="K1662" s="35"/>
    </row>
    <row r="1663" spans="1:27" x14ac:dyDescent="0.25">
      <c r="D1663" s="36" t="s">
        <v>1029</v>
      </c>
      <c r="E1663" s="35"/>
      <c r="H1663" s="35">
        <v>1.5</v>
      </c>
      <c r="I1663" t="s">
        <v>1030</v>
      </c>
      <c r="J1663">
        <f>ROUND(H1663/100*K1658,2)</f>
        <v>0.06</v>
      </c>
      <c r="K1663" s="35"/>
    </row>
    <row r="1664" spans="1:27" x14ac:dyDescent="0.25">
      <c r="D1664" s="36" t="s">
        <v>1031</v>
      </c>
      <c r="E1664" s="35"/>
      <c r="H1664" s="35"/>
      <c r="K1664" s="37">
        <f>SUM(J1655:J1663)</f>
        <v>20.2</v>
      </c>
    </row>
    <row r="1665" spans="1:27" x14ac:dyDescent="0.25">
      <c r="D1665" s="36" t="s">
        <v>1032</v>
      </c>
      <c r="E1665" s="35"/>
      <c r="H1665" s="35">
        <v>3</v>
      </c>
      <c r="I1665" t="s">
        <v>1030</v>
      </c>
      <c r="K1665" s="33">
        <f>ROUND(H1665/100*K1664,2)</f>
        <v>0.61</v>
      </c>
    </row>
    <row r="1666" spans="1:27" x14ac:dyDescent="0.25">
      <c r="D1666" s="36" t="s">
        <v>1033</v>
      </c>
      <c r="E1666" s="35"/>
      <c r="H1666" s="35"/>
      <c r="K1666" s="37">
        <f>SUM(K1664:K1665)</f>
        <v>20.81</v>
      </c>
    </row>
    <row r="1668" spans="1:27" ht="45" customHeight="1" x14ac:dyDescent="0.25">
      <c r="A1668" s="27" t="s">
        <v>1617</v>
      </c>
      <c r="B1668" s="27" t="s">
        <v>449</v>
      </c>
      <c r="C1668" s="28" t="s">
        <v>27</v>
      </c>
      <c r="D1668" s="7" t="s">
        <v>450</v>
      </c>
      <c r="E1668" s="6"/>
      <c r="F1668" s="6"/>
      <c r="G1668" s="28"/>
      <c r="H1668" s="30" t="s">
        <v>1015</v>
      </c>
      <c r="I1668" s="5">
        <v>1</v>
      </c>
      <c r="J1668" s="4"/>
      <c r="K1668" s="31">
        <f>ROUND(K1679,2)</f>
        <v>169.67</v>
      </c>
      <c r="L1668" s="29" t="s">
        <v>1618</v>
      </c>
      <c r="M1668" s="28"/>
      <c r="N1668" s="28"/>
      <c r="O1668" s="28"/>
      <c r="P1668" s="28"/>
      <c r="Q1668" s="28"/>
      <c r="R1668" s="28"/>
      <c r="S1668" s="28"/>
      <c r="T1668" s="28"/>
      <c r="U1668" s="28"/>
      <c r="V1668" s="28"/>
      <c r="W1668" s="28"/>
      <c r="X1668" s="28"/>
      <c r="Y1668" s="28"/>
      <c r="Z1668" s="28"/>
      <c r="AA1668" s="28"/>
    </row>
    <row r="1669" spans="1:27" x14ac:dyDescent="0.25">
      <c r="B1669" s="23" t="s">
        <v>1017</v>
      </c>
    </row>
    <row r="1670" spans="1:27" x14ac:dyDescent="0.25">
      <c r="B1670" t="s">
        <v>1498</v>
      </c>
      <c r="C1670" t="s">
        <v>1019</v>
      </c>
      <c r="D1670" t="s">
        <v>1499</v>
      </c>
      <c r="E1670" s="32">
        <v>0.61539999999999995</v>
      </c>
      <c r="F1670" t="s">
        <v>1021</v>
      </c>
      <c r="G1670" t="s">
        <v>1022</v>
      </c>
      <c r="H1670" s="33">
        <v>25.58</v>
      </c>
      <c r="I1670" t="s">
        <v>1023</v>
      </c>
      <c r="J1670" s="34">
        <f>ROUND(E1670/I1668* H1670,2)</f>
        <v>15.74</v>
      </c>
      <c r="K1670" s="35"/>
    </row>
    <row r="1671" spans="1:27" x14ac:dyDescent="0.25">
      <c r="D1671" s="36" t="s">
        <v>1024</v>
      </c>
      <c r="E1671" s="35"/>
      <c r="H1671" s="35"/>
      <c r="K1671" s="33">
        <f>SUM(J1670:J1670)</f>
        <v>15.74</v>
      </c>
    </row>
    <row r="1672" spans="1:27" x14ac:dyDescent="0.25">
      <c r="B1672" s="23" t="s">
        <v>1038</v>
      </c>
      <c r="E1672" s="35"/>
      <c r="H1672" s="35"/>
      <c r="K1672" s="35"/>
    </row>
    <row r="1673" spans="1:27" x14ac:dyDescent="0.25">
      <c r="B1673" t="s">
        <v>1619</v>
      </c>
      <c r="C1673" t="s">
        <v>27</v>
      </c>
      <c r="D1673" t="s">
        <v>1620</v>
      </c>
      <c r="E1673" s="32">
        <v>1</v>
      </c>
      <c r="G1673" t="s">
        <v>1022</v>
      </c>
      <c r="H1673" s="33">
        <v>148.75</v>
      </c>
      <c r="I1673" t="s">
        <v>1023</v>
      </c>
      <c r="J1673" s="34">
        <f>ROUND(E1673* H1673,2)</f>
        <v>148.75</v>
      </c>
      <c r="K1673" s="35"/>
    </row>
    <row r="1674" spans="1:27" x14ac:dyDescent="0.25">
      <c r="D1674" s="36" t="s">
        <v>1041</v>
      </c>
      <c r="E1674" s="35"/>
      <c r="H1674" s="35"/>
      <c r="K1674" s="33">
        <f>SUM(J1673:J1673)</f>
        <v>148.75</v>
      </c>
    </row>
    <row r="1675" spans="1:27" x14ac:dyDescent="0.25">
      <c r="E1675" s="35"/>
      <c r="H1675" s="35"/>
      <c r="K1675" s="35"/>
    </row>
    <row r="1676" spans="1:27" x14ac:dyDescent="0.25">
      <c r="D1676" s="36" t="s">
        <v>1029</v>
      </c>
      <c r="E1676" s="35"/>
      <c r="H1676" s="35">
        <v>1.5</v>
      </c>
      <c r="I1676" t="s">
        <v>1030</v>
      </c>
      <c r="J1676">
        <f>ROUND(H1676/100*K1671,2)</f>
        <v>0.24</v>
      </c>
      <c r="K1676" s="35"/>
    </row>
    <row r="1677" spans="1:27" x14ac:dyDescent="0.25">
      <c r="D1677" s="36" t="s">
        <v>1031</v>
      </c>
      <c r="E1677" s="35"/>
      <c r="H1677" s="35"/>
      <c r="K1677" s="37">
        <f>SUM(J1669:J1676)</f>
        <v>164.73000000000002</v>
      </c>
    </row>
    <row r="1678" spans="1:27" x14ac:dyDescent="0.25">
      <c r="D1678" s="36" t="s">
        <v>1032</v>
      </c>
      <c r="E1678" s="35"/>
      <c r="H1678" s="35">
        <v>3</v>
      </c>
      <c r="I1678" t="s">
        <v>1030</v>
      </c>
      <c r="K1678" s="33">
        <f>ROUND(H1678/100*K1677,2)</f>
        <v>4.9400000000000004</v>
      </c>
    </row>
    <row r="1679" spans="1:27" x14ac:dyDescent="0.25">
      <c r="D1679" s="36" t="s">
        <v>1033</v>
      </c>
      <c r="E1679" s="35"/>
      <c r="H1679" s="35"/>
      <c r="K1679" s="37">
        <f>SUM(K1677:K1678)</f>
        <v>169.67000000000002</v>
      </c>
    </row>
    <row r="1681" spans="1:27" ht="45" customHeight="1" x14ac:dyDescent="0.25">
      <c r="A1681" s="27" t="s">
        <v>1621</v>
      </c>
      <c r="B1681" s="27" t="s">
        <v>451</v>
      </c>
      <c r="C1681" s="28" t="s">
        <v>27</v>
      </c>
      <c r="D1681" s="7" t="s">
        <v>452</v>
      </c>
      <c r="E1681" s="6"/>
      <c r="F1681" s="6"/>
      <c r="G1681" s="28"/>
      <c r="H1681" s="30" t="s">
        <v>1015</v>
      </c>
      <c r="I1681" s="5">
        <v>1</v>
      </c>
      <c r="J1681" s="4"/>
      <c r="K1681" s="31">
        <f>ROUND(K1692,2)</f>
        <v>740.77</v>
      </c>
      <c r="L1681" s="29" t="s">
        <v>1622</v>
      </c>
      <c r="M1681" s="28"/>
      <c r="N1681" s="28"/>
      <c r="O1681" s="28"/>
      <c r="P1681" s="28"/>
      <c r="Q1681" s="28"/>
      <c r="R1681" s="28"/>
      <c r="S1681" s="28"/>
      <c r="T1681" s="28"/>
      <c r="U1681" s="28"/>
      <c r="V1681" s="28"/>
      <c r="W1681" s="28"/>
      <c r="X1681" s="28"/>
      <c r="Y1681" s="28"/>
      <c r="Z1681" s="28"/>
      <c r="AA1681" s="28"/>
    </row>
    <row r="1682" spans="1:27" x14ac:dyDescent="0.25">
      <c r="B1682" s="23" t="s">
        <v>1017</v>
      </c>
    </row>
    <row r="1683" spans="1:27" x14ac:dyDescent="0.25">
      <c r="B1683" t="s">
        <v>1498</v>
      </c>
      <c r="C1683" t="s">
        <v>1019</v>
      </c>
      <c r="D1683" t="s">
        <v>1499</v>
      </c>
      <c r="E1683" s="32">
        <v>2.6374</v>
      </c>
      <c r="F1683" t="s">
        <v>1021</v>
      </c>
      <c r="G1683" t="s">
        <v>1022</v>
      </c>
      <c r="H1683" s="33">
        <v>25.58</v>
      </c>
      <c r="I1683" t="s">
        <v>1023</v>
      </c>
      <c r="J1683" s="34">
        <f>ROUND(E1683/I1681* H1683,2)</f>
        <v>67.459999999999994</v>
      </c>
      <c r="K1683" s="35"/>
    </row>
    <row r="1684" spans="1:27" x14ac:dyDescent="0.25">
      <c r="D1684" s="36" t="s">
        <v>1024</v>
      </c>
      <c r="E1684" s="35"/>
      <c r="H1684" s="35"/>
      <c r="K1684" s="33">
        <f>SUM(J1683:J1683)</f>
        <v>67.459999999999994</v>
      </c>
    </row>
    <row r="1685" spans="1:27" x14ac:dyDescent="0.25">
      <c r="B1685" s="23" t="s">
        <v>1038</v>
      </c>
      <c r="E1685" s="35"/>
      <c r="H1685" s="35"/>
      <c r="K1685" s="35"/>
    </row>
    <row r="1686" spans="1:27" x14ac:dyDescent="0.25">
      <c r="B1686" t="s">
        <v>1623</v>
      </c>
      <c r="C1686" t="s">
        <v>27</v>
      </c>
      <c r="D1686" t="s">
        <v>1624</v>
      </c>
      <c r="E1686" s="32">
        <v>1</v>
      </c>
      <c r="G1686" t="s">
        <v>1022</v>
      </c>
      <c r="H1686" s="33">
        <v>650.72</v>
      </c>
      <c r="I1686" t="s">
        <v>1023</v>
      </c>
      <c r="J1686" s="34">
        <f>ROUND(E1686* H1686,2)</f>
        <v>650.72</v>
      </c>
      <c r="K1686" s="35"/>
    </row>
    <row r="1687" spans="1:27" x14ac:dyDescent="0.25">
      <c r="D1687" s="36" t="s">
        <v>1041</v>
      </c>
      <c r="E1687" s="35"/>
      <c r="H1687" s="35"/>
      <c r="K1687" s="33">
        <f>SUM(J1686:J1686)</f>
        <v>650.72</v>
      </c>
    </row>
    <row r="1688" spans="1:27" x14ac:dyDescent="0.25">
      <c r="E1688" s="35"/>
      <c r="H1688" s="35"/>
      <c r="K1688" s="35"/>
    </row>
    <row r="1689" spans="1:27" x14ac:dyDescent="0.25">
      <c r="D1689" s="36" t="s">
        <v>1029</v>
      </c>
      <c r="E1689" s="35"/>
      <c r="H1689" s="35">
        <v>1.5</v>
      </c>
      <c r="I1689" t="s">
        <v>1030</v>
      </c>
      <c r="J1689">
        <f>ROUND(H1689/100*K1684,2)</f>
        <v>1.01</v>
      </c>
      <c r="K1689" s="35"/>
    </row>
    <row r="1690" spans="1:27" x14ac:dyDescent="0.25">
      <c r="D1690" s="36" t="s">
        <v>1031</v>
      </c>
      <c r="E1690" s="35"/>
      <c r="H1690" s="35"/>
      <c r="K1690" s="37">
        <f>SUM(J1682:J1689)</f>
        <v>719.19</v>
      </c>
    </row>
    <row r="1691" spans="1:27" x14ac:dyDescent="0.25">
      <c r="D1691" s="36" t="s">
        <v>1032</v>
      </c>
      <c r="E1691" s="35"/>
      <c r="H1691" s="35">
        <v>3</v>
      </c>
      <c r="I1691" t="s">
        <v>1030</v>
      </c>
      <c r="K1691" s="33">
        <f>ROUND(H1691/100*K1690,2)</f>
        <v>21.58</v>
      </c>
    </row>
    <row r="1692" spans="1:27" x14ac:dyDescent="0.25">
      <c r="D1692" s="36" t="s">
        <v>1033</v>
      </c>
      <c r="E1692" s="35"/>
      <c r="H1692" s="35"/>
      <c r="K1692" s="37">
        <f>SUM(K1690:K1691)</f>
        <v>740.7700000000001</v>
      </c>
    </row>
    <row r="1694" spans="1:27" ht="45" customHeight="1" x14ac:dyDescent="0.25">
      <c r="A1694" s="27" t="s">
        <v>1625</v>
      </c>
      <c r="B1694" s="27" t="s">
        <v>467</v>
      </c>
      <c r="C1694" s="28" t="s">
        <v>27</v>
      </c>
      <c r="D1694" s="7" t="s">
        <v>468</v>
      </c>
      <c r="E1694" s="6"/>
      <c r="F1694" s="6"/>
      <c r="G1694" s="28"/>
      <c r="H1694" s="30" t="s">
        <v>1015</v>
      </c>
      <c r="I1694" s="5">
        <v>1</v>
      </c>
      <c r="J1694" s="4"/>
      <c r="K1694" s="31">
        <f>ROUND(K1705,2)</f>
        <v>174.01</v>
      </c>
      <c r="L1694" s="29" t="s">
        <v>1626</v>
      </c>
      <c r="M1694" s="28"/>
      <c r="N1694" s="28"/>
      <c r="O1694" s="28"/>
      <c r="P1694" s="28"/>
      <c r="Q1694" s="28"/>
      <c r="R1694" s="28"/>
      <c r="S1694" s="28"/>
      <c r="T1694" s="28"/>
      <c r="U1694" s="28"/>
      <c r="V1694" s="28"/>
      <c r="W1694" s="28"/>
      <c r="X1694" s="28"/>
      <c r="Y1694" s="28"/>
      <c r="Z1694" s="28"/>
      <c r="AA1694" s="28"/>
    </row>
    <row r="1695" spans="1:27" x14ac:dyDescent="0.25">
      <c r="B1695" s="23" t="s">
        <v>1017</v>
      </c>
    </row>
    <row r="1696" spans="1:27" x14ac:dyDescent="0.25">
      <c r="B1696" t="s">
        <v>1498</v>
      </c>
      <c r="C1696" t="s">
        <v>1019</v>
      </c>
      <c r="D1696" t="s">
        <v>1499</v>
      </c>
      <c r="E1696" s="32">
        <v>0.61539999999999995</v>
      </c>
      <c r="F1696" t="s">
        <v>1021</v>
      </c>
      <c r="G1696" t="s">
        <v>1022</v>
      </c>
      <c r="H1696" s="33">
        <v>25.58</v>
      </c>
      <c r="I1696" t="s">
        <v>1023</v>
      </c>
      <c r="J1696" s="34">
        <f>ROUND(E1696/I1694* H1696,2)</f>
        <v>15.74</v>
      </c>
      <c r="K1696" s="35"/>
    </row>
    <row r="1697" spans="1:27" x14ac:dyDescent="0.25">
      <c r="D1697" s="36" t="s">
        <v>1024</v>
      </c>
      <c r="E1697" s="35"/>
      <c r="H1697" s="35"/>
      <c r="K1697" s="33">
        <f>SUM(J1696:J1696)</f>
        <v>15.74</v>
      </c>
    </row>
    <row r="1698" spans="1:27" x14ac:dyDescent="0.25">
      <c r="B1698" s="23" t="s">
        <v>1038</v>
      </c>
      <c r="E1698" s="35"/>
      <c r="H1698" s="35"/>
      <c r="K1698" s="35"/>
    </row>
    <row r="1699" spans="1:27" x14ac:dyDescent="0.25">
      <c r="B1699" t="s">
        <v>1627</v>
      </c>
      <c r="C1699" t="s">
        <v>27</v>
      </c>
      <c r="D1699" t="s">
        <v>1628</v>
      </c>
      <c r="E1699" s="32">
        <v>1</v>
      </c>
      <c r="G1699" t="s">
        <v>1022</v>
      </c>
      <c r="H1699" s="33">
        <v>152.96</v>
      </c>
      <c r="I1699" t="s">
        <v>1023</v>
      </c>
      <c r="J1699" s="34">
        <f>ROUND(E1699* H1699,2)</f>
        <v>152.96</v>
      </c>
      <c r="K1699" s="35"/>
    </row>
    <row r="1700" spans="1:27" x14ac:dyDescent="0.25">
      <c r="D1700" s="36" t="s">
        <v>1041</v>
      </c>
      <c r="E1700" s="35"/>
      <c r="H1700" s="35"/>
      <c r="K1700" s="33">
        <f>SUM(J1699:J1699)</f>
        <v>152.96</v>
      </c>
    </row>
    <row r="1701" spans="1:27" x14ac:dyDescent="0.25">
      <c r="E1701" s="35"/>
      <c r="H1701" s="35"/>
      <c r="K1701" s="35"/>
    </row>
    <row r="1702" spans="1:27" x14ac:dyDescent="0.25">
      <c r="D1702" s="36" t="s">
        <v>1029</v>
      </c>
      <c r="E1702" s="35"/>
      <c r="H1702" s="35">
        <v>1.5</v>
      </c>
      <c r="I1702" t="s">
        <v>1030</v>
      </c>
      <c r="J1702">
        <f>ROUND(H1702/100*K1697,2)</f>
        <v>0.24</v>
      </c>
      <c r="K1702" s="35"/>
    </row>
    <row r="1703" spans="1:27" x14ac:dyDescent="0.25">
      <c r="D1703" s="36" t="s">
        <v>1031</v>
      </c>
      <c r="E1703" s="35"/>
      <c r="H1703" s="35"/>
      <c r="K1703" s="37">
        <f>SUM(J1695:J1702)</f>
        <v>168.94000000000003</v>
      </c>
    </row>
    <row r="1704" spans="1:27" x14ac:dyDescent="0.25">
      <c r="D1704" s="36" t="s">
        <v>1032</v>
      </c>
      <c r="E1704" s="35"/>
      <c r="H1704" s="35">
        <v>3</v>
      </c>
      <c r="I1704" t="s">
        <v>1030</v>
      </c>
      <c r="K1704" s="33">
        <f>ROUND(H1704/100*K1703,2)</f>
        <v>5.07</v>
      </c>
    </row>
    <row r="1705" spans="1:27" x14ac:dyDescent="0.25">
      <c r="D1705" s="36" t="s">
        <v>1033</v>
      </c>
      <c r="E1705" s="35"/>
      <c r="H1705" s="35"/>
      <c r="K1705" s="37">
        <f>SUM(K1703:K1704)</f>
        <v>174.01000000000002</v>
      </c>
    </row>
    <row r="1707" spans="1:27" ht="45" customHeight="1" x14ac:dyDescent="0.25">
      <c r="A1707" s="27" t="s">
        <v>1629</v>
      </c>
      <c r="B1707" s="27" t="s">
        <v>447</v>
      </c>
      <c r="C1707" s="28" t="s">
        <v>27</v>
      </c>
      <c r="D1707" s="7" t="s">
        <v>448</v>
      </c>
      <c r="E1707" s="6"/>
      <c r="F1707" s="6"/>
      <c r="G1707" s="28"/>
      <c r="H1707" s="30" t="s">
        <v>1015</v>
      </c>
      <c r="I1707" s="5">
        <v>1</v>
      </c>
      <c r="J1707" s="4"/>
      <c r="K1707" s="31">
        <f>ROUND(K1719,2)</f>
        <v>245.9</v>
      </c>
      <c r="L1707" s="29" t="s">
        <v>1630</v>
      </c>
      <c r="M1707" s="28"/>
      <c r="N1707" s="28"/>
      <c r="O1707" s="28"/>
      <c r="P1707" s="28"/>
      <c r="Q1707" s="28"/>
      <c r="R1707" s="28"/>
      <c r="S1707" s="28"/>
      <c r="T1707" s="28"/>
      <c r="U1707" s="28"/>
      <c r="V1707" s="28"/>
      <c r="W1707" s="28"/>
      <c r="X1707" s="28"/>
      <c r="Y1707" s="28"/>
      <c r="Z1707" s="28"/>
      <c r="AA1707" s="28"/>
    </row>
    <row r="1708" spans="1:27" x14ac:dyDescent="0.25">
      <c r="B1708" s="23" t="s">
        <v>1017</v>
      </c>
    </row>
    <row r="1709" spans="1:27" x14ac:dyDescent="0.25">
      <c r="B1709" t="s">
        <v>1044</v>
      </c>
      <c r="C1709" t="s">
        <v>1019</v>
      </c>
      <c r="D1709" t="s">
        <v>1045</v>
      </c>
      <c r="E1709" s="32">
        <v>0.79120000000000001</v>
      </c>
      <c r="F1709" t="s">
        <v>1021</v>
      </c>
      <c r="G1709" t="s">
        <v>1022</v>
      </c>
      <c r="H1709" s="33">
        <v>25.19</v>
      </c>
      <c r="I1709" t="s">
        <v>1023</v>
      </c>
      <c r="J1709" s="34">
        <f>ROUND(E1709/I1707* H1709,2)</f>
        <v>19.93</v>
      </c>
      <c r="K1709" s="35"/>
    </row>
    <row r="1710" spans="1:27" x14ac:dyDescent="0.25">
      <c r="B1710" t="s">
        <v>1018</v>
      </c>
      <c r="C1710" t="s">
        <v>1019</v>
      </c>
      <c r="D1710" t="s">
        <v>1020</v>
      </c>
      <c r="E1710" s="32">
        <v>0.79120000000000001</v>
      </c>
      <c r="F1710" t="s">
        <v>1021</v>
      </c>
      <c r="G1710" t="s">
        <v>1022</v>
      </c>
      <c r="H1710" s="33">
        <v>19.95</v>
      </c>
      <c r="I1710" t="s">
        <v>1023</v>
      </c>
      <c r="J1710" s="34">
        <f>ROUND(E1710/I1707* H1710,2)</f>
        <v>15.78</v>
      </c>
      <c r="K1710" s="35"/>
    </row>
    <row r="1711" spans="1:27" x14ac:dyDescent="0.25">
      <c r="D1711" s="36" t="s">
        <v>1024</v>
      </c>
      <c r="E1711" s="35"/>
      <c r="H1711" s="35"/>
      <c r="K1711" s="33">
        <f>SUM(J1709:J1710)</f>
        <v>35.71</v>
      </c>
    </row>
    <row r="1712" spans="1:27" x14ac:dyDescent="0.25">
      <c r="B1712" s="23" t="s">
        <v>1038</v>
      </c>
      <c r="E1712" s="35"/>
      <c r="H1712" s="35"/>
      <c r="K1712" s="35"/>
    </row>
    <row r="1713" spans="1:27" x14ac:dyDescent="0.25">
      <c r="B1713" t="s">
        <v>1631</v>
      </c>
      <c r="C1713" t="s">
        <v>27</v>
      </c>
      <c r="D1713" t="s">
        <v>1632</v>
      </c>
      <c r="E1713" s="32">
        <v>1</v>
      </c>
      <c r="G1713" t="s">
        <v>1022</v>
      </c>
      <c r="H1713" s="33">
        <v>202.49</v>
      </c>
      <c r="I1713" t="s">
        <v>1023</v>
      </c>
      <c r="J1713" s="34">
        <f>ROUND(E1713* H1713,2)</f>
        <v>202.49</v>
      </c>
      <c r="K1713" s="35"/>
    </row>
    <row r="1714" spans="1:27" x14ac:dyDescent="0.25">
      <c r="D1714" s="36" t="s">
        <v>1041</v>
      </c>
      <c r="E1714" s="35"/>
      <c r="H1714" s="35"/>
      <c r="K1714" s="33">
        <f>SUM(J1713:J1713)</f>
        <v>202.49</v>
      </c>
    </row>
    <row r="1715" spans="1:27" x14ac:dyDescent="0.25">
      <c r="E1715" s="35"/>
      <c r="H1715" s="35"/>
      <c r="K1715" s="35"/>
    </row>
    <row r="1716" spans="1:27" x14ac:dyDescent="0.25">
      <c r="D1716" s="36" t="s">
        <v>1029</v>
      </c>
      <c r="E1716" s="35"/>
      <c r="H1716" s="35">
        <v>1.5</v>
      </c>
      <c r="I1716" t="s">
        <v>1030</v>
      </c>
      <c r="J1716">
        <f>ROUND(H1716/100*K1711,2)</f>
        <v>0.54</v>
      </c>
      <c r="K1716" s="35"/>
    </row>
    <row r="1717" spans="1:27" x14ac:dyDescent="0.25">
      <c r="D1717" s="36" t="s">
        <v>1031</v>
      </c>
      <c r="E1717" s="35"/>
      <c r="H1717" s="35"/>
      <c r="K1717" s="37">
        <f>SUM(J1708:J1716)</f>
        <v>238.74</v>
      </c>
    </row>
    <row r="1718" spans="1:27" x14ac:dyDescent="0.25">
      <c r="D1718" s="36" t="s">
        <v>1032</v>
      </c>
      <c r="E1718" s="35"/>
      <c r="H1718" s="35">
        <v>3</v>
      </c>
      <c r="I1718" t="s">
        <v>1030</v>
      </c>
      <c r="K1718" s="33">
        <f>ROUND(H1718/100*K1717,2)</f>
        <v>7.16</v>
      </c>
    </row>
    <row r="1719" spans="1:27" x14ac:dyDescent="0.25">
      <c r="D1719" s="36" t="s">
        <v>1033</v>
      </c>
      <c r="E1719" s="35"/>
      <c r="H1719" s="35"/>
      <c r="K1719" s="37">
        <f>SUM(K1717:K1718)</f>
        <v>245.9</v>
      </c>
    </row>
    <row r="1721" spans="1:27" ht="45" customHeight="1" x14ac:dyDescent="0.25">
      <c r="A1721" s="27" t="s">
        <v>1633</v>
      </c>
      <c r="B1721" s="27" t="s">
        <v>345</v>
      </c>
      <c r="C1721" s="28" t="s">
        <v>27</v>
      </c>
      <c r="D1721" s="7" t="s">
        <v>346</v>
      </c>
      <c r="E1721" s="6"/>
      <c r="F1721" s="6"/>
      <c r="G1721" s="28"/>
      <c r="H1721" s="30" t="s">
        <v>1015</v>
      </c>
      <c r="I1721" s="5">
        <v>1</v>
      </c>
      <c r="J1721" s="4"/>
      <c r="K1721" s="31">
        <f>ROUND(K1733,2)</f>
        <v>3072.28</v>
      </c>
      <c r="L1721" s="29" t="s">
        <v>1634</v>
      </c>
      <c r="M1721" s="28"/>
      <c r="N1721" s="28"/>
      <c r="O1721" s="28"/>
      <c r="P1721" s="28"/>
      <c r="Q1721" s="28"/>
      <c r="R1721" s="28"/>
      <c r="S1721" s="28"/>
      <c r="T1721" s="28"/>
      <c r="U1721" s="28"/>
      <c r="V1721" s="28"/>
      <c r="W1721" s="28"/>
      <c r="X1721" s="28"/>
      <c r="Y1721" s="28"/>
      <c r="Z1721" s="28"/>
      <c r="AA1721" s="28"/>
    </row>
    <row r="1722" spans="1:27" x14ac:dyDescent="0.25">
      <c r="B1722" s="23" t="s">
        <v>1017</v>
      </c>
    </row>
    <row r="1723" spans="1:27" x14ac:dyDescent="0.25">
      <c r="B1723" t="s">
        <v>1242</v>
      </c>
      <c r="C1723" t="s">
        <v>1019</v>
      </c>
      <c r="D1723" t="s">
        <v>1243</v>
      </c>
      <c r="E1723" s="32">
        <v>3.5164</v>
      </c>
      <c r="F1723" t="s">
        <v>1021</v>
      </c>
      <c r="G1723" t="s">
        <v>1022</v>
      </c>
      <c r="H1723" s="33">
        <v>22.21</v>
      </c>
      <c r="I1723" t="s">
        <v>1023</v>
      </c>
      <c r="J1723" s="34">
        <f>ROUND(E1723/I1721* H1723,2)</f>
        <v>78.099999999999994</v>
      </c>
      <c r="K1723" s="35"/>
    </row>
    <row r="1724" spans="1:27" x14ac:dyDescent="0.25">
      <c r="B1724" t="s">
        <v>1244</v>
      </c>
      <c r="C1724" t="s">
        <v>1019</v>
      </c>
      <c r="D1724" t="s">
        <v>1245</v>
      </c>
      <c r="E1724" s="32">
        <v>3.5164</v>
      </c>
      <c r="F1724" t="s">
        <v>1021</v>
      </c>
      <c r="G1724" t="s">
        <v>1022</v>
      </c>
      <c r="H1724" s="33">
        <v>26.04</v>
      </c>
      <c r="I1724" t="s">
        <v>1023</v>
      </c>
      <c r="J1724" s="34">
        <f>ROUND(E1724/I1721* H1724,2)</f>
        <v>91.57</v>
      </c>
      <c r="K1724" s="35"/>
    </row>
    <row r="1725" spans="1:27" x14ac:dyDescent="0.25">
      <c r="D1725" s="36" t="s">
        <v>1024</v>
      </c>
      <c r="E1725" s="35"/>
      <c r="H1725" s="35"/>
      <c r="K1725" s="33">
        <f>SUM(J1723:J1724)</f>
        <v>169.67</v>
      </c>
    </row>
    <row r="1726" spans="1:27" x14ac:dyDescent="0.25">
      <c r="B1726" s="23" t="s">
        <v>1038</v>
      </c>
      <c r="E1726" s="35"/>
      <c r="H1726" s="35"/>
      <c r="K1726" s="35"/>
    </row>
    <row r="1727" spans="1:27" x14ac:dyDescent="0.25">
      <c r="B1727" t="s">
        <v>1635</v>
      </c>
      <c r="C1727" t="s">
        <v>27</v>
      </c>
      <c r="D1727" t="s">
        <v>1636</v>
      </c>
      <c r="E1727" s="32">
        <v>1</v>
      </c>
      <c r="G1727" t="s">
        <v>1022</v>
      </c>
      <c r="H1727" s="33">
        <v>2810.58</v>
      </c>
      <c r="I1727" t="s">
        <v>1023</v>
      </c>
      <c r="J1727" s="34">
        <f>ROUND(E1727* H1727,2)</f>
        <v>2810.58</v>
      </c>
      <c r="K1727" s="35"/>
    </row>
    <row r="1728" spans="1:27" x14ac:dyDescent="0.25">
      <c r="D1728" s="36" t="s">
        <v>1041</v>
      </c>
      <c r="E1728" s="35"/>
      <c r="H1728" s="35"/>
      <c r="K1728" s="33">
        <f>SUM(J1727:J1727)</f>
        <v>2810.58</v>
      </c>
    </row>
    <row r="1729" spans="1:27" x14ac:dyDescent="0.25">
      <c r="E1729" s="35"/>
      <c r="H1729" s="35"/>
      <c r="K1729" s="35"/>
    </row>
    <row r="1730" spans="1:27" x14ac:dyDescent="0.25">
      <c r="D1730" s="36" t="s">
        <v>1029</v>
      </c>
      <c r="E1730" s="35"/>
      <c r="H1730" s="35">
        <v>1.5</v>
      </c>
      <c r="I1730" t="s">
        <v>1030</v>
      </c>
      <c r="J1730">
        <f>ROUND(H1730/100*K1725,2)</f>
        <v>2.5499999999999998</v>
      </c>
      <c r="K1730" s="35"/>
    </row>
    <row r="1731" spans="1:27" x14ac:dyDescent="0.25">
      <c r="D1731" s="36" t="s">
        <v>1031</v>
      </c>
      <c r="E1731" s="35"/>
      <c r="H1731" s="35"/>
      <c r="K1731" s="37">
        <f>SUM(J1722:J1730)</f>
        <v>2982.8</v>
      </c>
    </row>
    <row r="1732" spans="1:27" x14ac:dyDescent="0.25">
      <c r="D1732" s="36" t="s">
        <v>1032</v>
      </c>
      <c r="E1732" s="35"/>
      <c r="H1732" s="35">
        <v>3</v>
      </c>
      <c r="I1732" t="s">
        <v>1030</v>
      </c>
      <c r="K1732" s="33">
        <f>ROUND(H1732/100*K1731,2)</f>
        <v>89.48</v>
      </c>
    </row>
    <row r="1733" spans="1:27" x14ac:dyDescent="0.25">
      <c r="D1733" s="36" t="s">
        <v>1033</v>
      </c>
      <c r="E1733" s="35"/>
      <c r="H1733" s="35"/>
      <c r="K1733" s="37">
        <f>SUM(K1731:K1732)</f>
        <v>3072.28</v>
      </c>
    </row>
    <row r="1735" spans="1:27" ht="45" customHeight="1" x14ac:dyDescent="0.25">
      <c r="A1735" s="27" t="s">
        <v>1637</v>
      </c>
      <c r="B1735" s="27" t="s">
        <v>341</v>
      </c>
      <c r="C1735" s="28" t="s">
        <v>27</v>
      </c>
      <c r="D1735" s="7" t="s">
        <v>342</v>
      </c>
      <c r="E1735" s="6"/>
      <c r="F1735" s="6"/>
      <c r="G1735" s="28"/>
      <c r="H1735" s="30" t="s">
        <v>1015</v>
      </c>
      <c r="I1735" s="5">
        <v>1</v>
      </c>
      <c r="J1735" s="4"/>
      <c r="K1735" s="31">
        <f>ROUND(K1747,2)</f>
        <v>4351.96</v>
      </c>
      <c r="L1735" s="29" t="s">
        <v>1638</v>
      </c>
      <c r="M1735" s="28"/>
      <c r="N1735" s="28"/>
      <c r="O1735" s="28"/>
      <c r="P1735" s="28"/>
      <c r="Q1735" s="28"/>
      <c r="R1735" s="28"/>
      <c r="S1735" s="28"/>
      <c r="T1735" s="28"/>
      <c r="U1735" s="28"/>
      <c r="V1735" s="28"/>
      <c r="W1735" s="28"/>
      <c r="X1735" s="28"/>
      <c r="Y1735" s="28"/>
      <c r="Z1735" s="28"/>
      <c r="AA1735" s="28"/>
    </row>
    <row r="1736" spans="1:27" x14ac:dyDescent="0.25">
      <c r="B1736" s="23" t="s">
        <v>1017</v>
      </c>
    </row>
    <row r="1737" spans="1:27" x14ac:dyDescent="0.25">
      <c r="B1737" t="s">
        <v>1242</v>
      </c>
      <c r="C1737" t="s">
        <v>1019</v>
      </c>
      <c r="D1737" t="s">
        <v>1243</v>
      </c>
      <c r="E1737" s="32">
        <v>7.0330000000000004</v>
      </c>
      <c r="F1737" t="s">
        <v>1021</v>
      </c>
      <c r="G1737" t="s">
        <v>1022</v>
      </c>
      <c r="H1737" s="33">
        <v>22.21</v>
      </c>
      <c r="I1737" t="s">
        <v>1023</v>
      </c>
      <c r="J1737" s="34">
        <f>ROUND(E1737/I1735* H1737,2)</f>
        <v>156.19999999999999</v>
      </c>
      <c r="K1737" s="35"/>
    </row>
    <row r="1738" spans="1:27" x14ac:dyDescent="0.25">
      <c r="B1738" t="s">
        <v>1244</v>
      </c>
      <c r="C1738" t="s">
        <v>1019</v>
      </c>
      <c r="D1738" t="s">
        <v>1245</v>
      </c>
      <c r="E1738" s="32">
        <v>7.0330000000000004</v>
      </c>
      <c r="F1738" t="s">
        <v>1021</v>
      </c>
      <c r="G1738" t="s">
        <v>1022</v>
      </c>
      <c r="H1738" s="33">
        <v>26.04</v>
      </c>
      <c r="I1738" t="s">
        <v>1023</v>
      </c>
      <c r="J1738" s="34">
        <f>ROUND(E1738/I1735* H1738,2)</f>
        <v>183.14</v>
      </c>
      <c r="K1738" s="35"/>
    </row>
    <row r="1739" spans="1:27" x14ac:dyDescent="0.25">
      <c r="D1739" s="36" t="s">
        <v>1024</v>
      </c>
      <c r="E1739" s="35"/>
      <c r="H1739" s="35"/>
      <c r="K1739" s="33">
        <f>SUM(J1737:J1738)</f>
        <v>339.34</v>
      </c>
    </row>
    <row r="1740" spans="1:27" x14ac:dyDescent="0.25">
      <c r="B1740" s="23" t="s">
        <v>1038</v>
      </c>
      <c r="E1740" s="35"/>
      <c r="H1740" s="35"/>
      <c r="K1740" s="35"/>
    </row>
    <row r="1741" spans="1:27" x14ac:dyDescent="0.25">
      <c r="B1741" t="s">
        <v>1639</v>
      </c>
      <c r="C1741" t="s">
        <v>27</v>
      </c>
      <c r="D1741" t="s">
        <v>1640</v>
      </c>
      <c r="E1741" s="32">
        <v>1</v>
      </c>
      <c r="G1741" t="s">
        <v>1022</v>
      </c>
      <c r="H1741" s="33">
        <v>3880.77</v>
      </c>
      <c r="I1741" t="s">
        <v>1023</v>
      </c>
      <c r="J1741" s="34">
        <f>ROUND(E1741* H1741,2)</f>
        <v>3880.77</v>
      </c>
      <c r="K1741" s="35"/>
    </row>
    <row r="1742" spans="1:27" x14ac:dyDescent="0.25">
      <c r="D1742" s="36" t="s">
        <v>1041</v>
      </c>
      <c r="E1742" s="35"/>
      <c r="H1742" s="35"/>
      <c r="K1742" s="33">
        <f>SUM(J1741:J1741)</f>
        <v>3880.77</v>
      </c>
    </row>
    <row r="1743" spans="1:27" x14ac:dyDescent="0.25">
      <c r="E1743" s="35"/>
      <c r="H1743" s="35"/>
      <c r="K1743" s="35"/>
    </row>
    <row r="1744" spans="1:27" x14ac:dyDescent="0.25">
      <c r="D1744" s="36" t="s">
        <v>1029</v>
      </c>
      <c r="E1744" s="35"/>
      <c r="H1744" s="35">
        <v>1.5</v>
      </c>
      <c r="I1744" t="s">
        <v>1030</v>
      </c>
      <c r="J1744">
        <f>ROUND(H1744/100*K1739,2)</f>
        <v>5.09</v>
      </c>
      <c r="K1744" s="35"/>
    </row>
    <row r="1745" spans="1:27" x14ac:dyDescent="0.25">
      <c r="D1745" s="36" t="s">
        <v>1031</v>
      </c>
      <c r="E1745" s="35"/>
      <c r="H1745" s="35"/>
      <c r="K1745" s="37">
        <f>SUM(J1736:J1744)</f>
        <v>4225.2</v>
      </c>
    </row>
    <row r="1746" spans="1:27" x14ac:dyDescent="0.25">
      <c r="D1746" s="36" t="s">
        <v>1032</v>
      </c>
      <c r="E1746" s="35"/>
      <c r="H1746" s="35">
        <v>3</v>
      </c>
      <c r="I1746" t="s">
        <v>1030</v>
      </c>
      <c r="K1746" s="33">
        <f>ROUND(H1746/100*K1745,2)</f>
        <v>126.76</v>
      </c>
    </row>
    <row r="1747" spans="1:27" x14ac:dyDescent="0.25">
      <c r="D1747" s="36" t="s">
        <v>1033</v>
      </c>
      <c r="E1747" s="35"/>
      <c r="H1747" s="35"/>
      <c r="K1747" s="37">
        <f>SUM(K1745:K1746)</f>
        <v>4351.96</v>
      </c>
    </row>
    <row r="1749" spans="1:27" ht="45" customHeight="1" x14ac:dyDescent="0.25">
      <c r="A1749" s="27"/>
      <c r="B1749" s="27" t="s">
        <v>1641</v>
      </c>
      <c r="C1749" s="28" t="s">
        <v>27</v>
      </c>
      <c r="D1749" s="7" t="s">
        <v>1642</v>
      </c>
      <c r="E1749" s="6"/>
      <c r="F1749" s="6"/>
      <c r="G1749" s="28"/>
      <c r="H1749" s="30" t="s">
        <v>1015</v>
      </c>
      <c r="I1749" s="5">
        <v>1</v>
      </c>
      <c r="J1749" s="4"/>
      <c r="K1749" s="31">
        <f>ROUND(K1760,2)</f>
        <v>198.59</v>
      </c>
      <c r="L1749" s="29" t="s">
        <v>1643</v>
      </c>
      <c r="M1749" s="28"/>
      <c r="N1749" s="28"/>
      <c r="O1749" s="28"/>
      <c r="P1749" s="28"/>
      <c r="Q1749" s="28"/>
      <c r="R1749" s="28"/>
      <c r="S1749" s="28"/>
      <c r="T1749" s="28"/>
      <c r="U1749" s="28"/>
      <c r="V1749" s="28"/>
      <c r="W1749" s="28"/>
      <c r="X1749" s="28"/>
      <c r="Y1749" s="28"/>
      <c r="Z1749" s="28"/>
      <c r="AA1749" s="28"/>
    </row>
    <row r="1750" spans="1:27" x14ac:dyDescent="0.25">
      <c r="B1750" s="23" t="s">
        <v>1017</v>
      </c>
    </row>
    <row r="1751" spans="1:27" x14ac:dyDescent="0.25">
      <c r="B1751" t="s">
        <v>1244</v>
      </c>
      <c r="C1751" t="s">
        <v>1019</v>
      </c>
      <c r="D1751" t="s">
        <v>1245</v>
      </c>
      <c r="E1751" s="32">
        <v>0.87909999999999999</v>
      </c>
      <c r="F1751" t="s">
        <v>1021</v>
      </c>
      <c r="G1751" t="s">
        <v>1022</v>
      </c>
      <c r="H1751" s="33">
        <v>26.04</v>
      </c>
      <c r="I1751" t="s">
        <v>1023</v>
      </c>
      <c r="J1751" s="34">
        <f>ROUND(E1751/I1749* H1751,2)</f>
        <v>22.89</v>
      </c>
      <c r="K1751" s="35"/>
    </row>
    <row r="1752" spans="1:27" x14ac:dyDescent="0.25">
      <c r="D1752" s="36" t="s">
        <v>1024</v>
      </c>
      <c r="E1752" s="35"/>
      <c r="H1752" s="35"/>
      <c r="K1752" s="33">
        <f>SUM(J1751:J1751)</f>
        <v>22.89</v>
      </c>
    </row>
    <row r="1753" spans="1:27" x14ac:dyDescent="0.25">
      <c r="B1753" s="23" t="s">
        <v>1038</v>
      </c>
      <c r="E1753" s="35"/>
      <c r="H1753" s="35"/>
      <c r="K1753" s="35"/>
    </row>
    <row r="1754" spans="1:27" x14ac:dyDescent="0.25">
      <c r="B1754" t="s">
        <v>1644</v>
      </c>
      <c r="C1754" t="s">
        <v>27</v>
      </c>
      <c r="D1754" t="s">
        <v>1645</v>
      </c>
      <c r="E1754" s="32">
        <v>1</v>
      </c>
      <c r="G1754" t="s">
        <v>1022</v>
      </c>
      <c r="H1754" s="33">
        <v>169.58</v>
      </c>
      <c r="I1754" t="s">
        <v>1023</v>
      </c>
      <c r="J1754" s="34">
        <f>ROUND(E1754* H1754,2)</f>
        <v>169.58</v>
      </c>
      <c r="K1754" s="35"/>
    </row>
    <row r="1755" spans="1:27" x14ac:dyDescent="0.25">
      <c r="D1755" s="36" t="s">
        <v>1041</v>
      </c>
      <c r="E1755" s="35"/>
      <c r="H1755" s="35"/>
      <c r="K1755" s="33">
        <f>SUM(J1754:J1754)</f>
        <v>169.58</v>
      </c>
    </row>
    <row r="1756" spans="1:27" x14ac:dyDescent="0.25">
      <c r="E1756" s="35"/>
      <c r="H1756" s="35"/>
      <c r="K1756" s="35"/>
    </row>
    <row r="1757" spans="1:27" x14ac:dyDescent="0.25">
      <c r="D1757" s="36" t="s">
        <v>1029</v>
      </c>
      <c r="E1757" s="35"/>
      <c r="H1757" s="35">
        <v>1.5</v>
      </c>
      <c r="I1757" t="s">
        <v>1030</v>
      </c>
      <c r="J1757">
        <f>ROUND(H1757/100*K1752,2)</f>
        <v>0.34</v>
      </c>
      <c r="K1757" s="35"/>
    </row>
    <row r="1758" spans="1:27" x14ac:dyDescent="0.25">
      <c r="D1758" s="36" t="s">
        <v>1031</v>
      </c>
      <c r="E1758" s="35"/>
      <c r="H1758" s="35"/>
      <c r="K1758" s="37">
        <f>SUM(J1750:J1757)</f>
        <v>192.81000000000003</v>
      </c>
    </row>
    <row r="1759" spans="1:27" x14ac:dyDescent="0.25">
      <c r="D1759" s="36" t="s">
        <v>1032</v>
      </c>
      <c r="E1759" s="35"/>
      <c r="H1759" s="35">
        <v>3</v>
      </c>
      <c r="I1759" t="s">
        <v>1030</v>
      </c>
      <c r="K1759" s="33">
        <f>ROUND(H1759/100*K1758,2)</f>
        <v>5.78</v>
      </c>
    </row>
    <row r="1760" spans="1:27" x14ac:dyDescent="0.25">
      <c r="D1760" s="36" t="s">
        <v>1033</v>
      </c>
      <c r="E1760" s="35"/>
      <c r="H1760" s="35"/>
      <c r="K1760" s="37">
        <f>SUM(K1758:K1759)</f>
        <v>198.59000000000003</v>
      </c>
    </row>
    <row r="1762" spans="1:27" ht="45" customHeight="1" x14ac:dyDescent="0.25">
      <c r="A1762" s="27" t="s">
        <v>1646</v>
      </c>
      <c r="B1762" s="27" t="s">
        <v>413</v>
      </c>
      <c r="C1762" s="28" t="s">
        <v>27</v>
      </c>
      <c r="D1762" s="7" t="s">
        <v>414</v>
      </c>
      <c r="E1762" s="6"/>
      <c r="F1762" s="6"/>
      <c r="G1762" s="28"/>
      <c r="H1762" s="30" t="s">
        <v>1015</v>
      </c>
      <c r="I1762" s="5">
        <v>1</v>
      </c>
      <c r="J1762" s="4"/>
      <c r="K1762" s="31">
        <f>ROUND(K1775,2)</f>
        <v>358.03</v>
      </c>
      <c r="L1762" s="29" t="s">
        <v>1647</v>
      </c>
      <c r="M1762" s="28"/>
      <c r="N1762" s="28"/>
      <c r="O1762" s="28"/>
      <c r="P1762" s="28"/>
      <c r="Q1762" s="28"/>
      <c r="R1762" s="28"/>
      <c r="S1762" s="28"/>
      <c r="T1762" s="28"/>
      <c r="U1762" s="28"/>
      <c r="V1762" s="28"/>
      <c r="W1762" s="28"/>
      <c r="X1762" s="28"/>
      <c r="Y1762" s="28"/>
      <c r="Z1762" s="28"/>
      <c r="AA1762" s="28"/>
    </row>
    <row r="1763" spans="1:27" x14ac:dyDescent="0.25">
      <c r="B1763" s="23" t="s">
        <v>1017</v>
      </c>
    </row>
    <row r="1764" spans="1:27" x14ac:dyDescent="0.25">
      <c r="B1764" t="s">
        <v>1648</v>
      </c>
      <c r="C1764" t="s">
        <v>1019</v>
      </c>
      <c r="D1764" t="s">
        <v>1649</v>
      </c>
      <c r="E1764" s="32">
        <v>1.0548999999999999</v>
      </c>
      <c r="F1764" t="s">
        <v>1021</v>
      </c>
      <c r="G1764" t="s">
        <v>1022</v>
      </c>
      <c r="H1764" s="33">
        <v>22.39</v>
      </c>
      <c r="I1764" t="s">
        <v>1023</v>
      </c>
      <c r="J1764" s="34">
        <f>ROUND(E1764/I1762* H1764,2)</f>
        <v>23.62</v>
      </c>
      <c r="K1764" s="35"/>
    </row>
    <row r="1765" spans="1:27" x14ac:dyDescent="0.25">
      <c r="B1765" t="s">
        <v>1650</v>
      </c>
      <c r="C1765" t="s">
        <v>1019</v>
      </c>
      <c r="D1765" t="s">
        <v>1651</v>
      </c>
      <c r="E1765" s="32">
        <v>1.0548999999999999</v>
      </c>
      <c r="F1765" t="s">
        <v>1021</v>
      </c>
      <c r="G1765" t="s">
        <v>1022</v>
      </c>
      <c r="H1765" s="33">
        <v>25.64</v>
      </c>
      <c r="I1765" t="s">
        <v>1023</v>
      </c>
      <c r="J1765" s="34">
        <f>ROUND(E1765/I1762* H1765,2)</f>
        <v>27.05</v>
      </c>
      <c r="K1765" s="35"/>
    </row>
    <row r="1766" spans="1:27" x14ac:dyDescent="0.25">
      <c r="D1766" s="36" t="s">
        <v>1024</v>
      </c>
      <c r="E1766" s="35"/>
      <c r="H1766" s="35"/>
      <c r="K1766" s="33">
        <f>SUM(J1764:J1765)</f>
        <v>50.67</v>
      </c>
    </row>
    <row r="1767" spans="1:27" x14ac:dyDescent="0.25">
      <c r="B1767" s="23" t="s">
        <v>1038</v>
      </c>
      <c r="E1767" s="35"/>
      <c r="H1767" s="35"/>
      <c r="K1767" s="35"/>
    </row>
    <row r="1768" spans="1:27" x14ac:dyDescent="0.25">
      <c r="B1768" t="s">
        <v>1652</v>
      </c>
      <c r="C1768" t="s">
        <v>119</v>
      </c>
      <c r="D1768" t="s">
        <v>1653</v>
      </c>
      <c r="E1768" s="32">
        <v>5.6</v>
      </c>
      <c r="G1768" t="s">
        <v>1022</v>
      </c>
      <c r="H1768" s="33">
        <v>5.6</v>
      </c>
      <c r="I1768" t="s">
        <v>1023</v>
      </c>
      <c r="J1768" s="34">
        <f>ROUND(E1768* H1768,2)</f>
        <v>31.36</v>
      </c>
      <c r="K1768" s="35"/>
    </row>
    <row r="1769" spans="1:27" x14ac:dyDescent="0.25">
      <c r="B1769" t="s">
        <v>1654</v>
      </c>
      <c r="C1769" t="s">
        <v>27</v>
      </c>
      <c r="D1769" t="s">
        <v>1655</v>
      </c>
      <c r="E1769" s="32">
        <v>1</v>
      </c>
      <c r="G1769" t="s">
        <v>1022</v>
      </c>
      <c r="H1769" s="33">
        <v>264.81</v>
      </c>
      <c r="I1769" t="s">
        <v>1023</v>
      </c>
      <c r="J1769" s="34">
        <f>ROUND(E1769* H1769,2)</f>
        <v>264.81</v>
      </c>
      <c r="K1769" s="35"/>
    </row>
    <row r="1770" spans="1:27" x14ac:dyDescent="0.25">
      <c r="D1770" s="36" t="s">
        <v>1041</v>
      </c>
      <c r="E1770" s="35"/>
      <c r="H1770" s="35"/>
      <c r="K1770" s="33">
        <f>SUM(J1768:J1769)</f>
        <v>296.17</v>
      </c>
    </row>
    <row r="1771" spans="1:27" x14ac:dyDescent="0.25">
      <c r="E1771" s="35"/>
      <c r="H1771" s="35"/>
      <c r="K1771" s="35"/>
    </row>
    <row r="1772" spans="1:27" x14ac:dyDescent="0.25">
      <c r="D1772" s="36" t="s">
        <v>1029</v>
      </c>
      <c r="E1772" s="35"/>
      <c r="H1772" s="35">
        <v>1.5</v>
      </c>
      <c r="I1772" t="s">
        <v>1030</v>
      </c>
      <c r="J1772">
        <f>ROUND(H1772/100*K1766,2)</f>
        <v>0.76</v>
      </c>
      <c r="K1772" s="35"/>
    </row>
    <row r="1773" spans="1:27" x14ac:dyDescent="0.25">
      <c r="D1773" s="36" t="s">
        <v>1031</v>
      </c>
      <c r="E1773" s="35"/>
      <c r="H1773" s="35"/>
      <c r="K1773" s="37">
        <f>SUM(J1763:J1772)</f>
        <v>347.6</v>
      </c>
    </row>
    <row r="1774" spans="1:27" x14ac:dyDescent="0.25">
      <c r="D1774" s="36" t="s">
        <v>1032</v>
      </c>
      <c r="E1774" s="35"/>
      <c r="H1774" s="35">
        <v>3</v>
      </c>
      <c r="I1774" t="s">
        <v>1030</v>
      </c>
      <c r="K1774" s="33">
        <f>ROUND(H1774/100*K1773,2)</f>
        <v>10.43</v>
      </c>
    </row>
    <row r="1775" spans="1:27" x14ac:dyDescent="0.25">
      <c r="D1775" s="36" t="s">
        <v>1033</v>
      </c>
      <c r="E1775" s="35"/>
      <c r="H1775" s="35"/>
      <c r="K1775" s="37">
        <f>SUM(K1773:K1774)</f>
        <v>358.03000000000003</v>
      </c>
    </row>
    <row r="1777" spans="1:27" ht="45" customHeight="1" x14ac:dyDescent="0.25">
      <c r="A1777" s="27" t="s">
        <v>1656</v>
      </c>
      <c r="B1777" s="27" t="s">
        <v>415</v>
      </c>
      <c r="C1777" s="28" t="s">
        <v>27</v>
      </c>
      <c r="D1777" s="7" t="s">
        <v>416</v>
      </c>
      <c r="E1777" s="6"/>
      <c r="F1777" s="6"/>
      <c r="G1777" s="28"/>
      <c r="H1777" s="30" t="s">
        <v>1015</v>
      </c>
      <c r="I1777" s="5">
        <v>1</v>
      </c>
      <c r="J1777" s="4"/>
      <c r="K1777" s="31">
        <f>ROUND(K1790,2)</f>
        <v>361.64</v>
      </c>
      <c r="L1777" s="29" t="s">
        <v>1657</v>
      </c>
      <c r="M1777" s="28"/>
      <c r="N1777" s="28"/>
      <c r="O1777" s="28"/>
      <c r="P1777" s="28"/>
      <c r="Q1777" s="28"/>
      <c r="R1777" s="28"/>
      <c r="S1777" s="28"/>
      <c r="T1777" s="28"/>
      <c r="U1777" s="28"/>
      <c r="V1777" s="28"/>
      <c r="W1777" s="28"/>
      <c r="X1777" s="28"/>
      <c r="Y1777" s="28"/>
      <c r="Z1777" s="28"/>
      <c r="AA1777" s="28"/>
    </row>
    <row r="1778" spans="1:27" x14ac:dyDescent="0.25">
      <c r="B1778" s="23" t="s">
        <v>1017</v>
      </c>
    </row>
    <row r="1779" spans="1:27" x14ac:dyDescent="0.25">
      <c r="B1779" t="s">
        <v>1648</v>
      </c>
      <c r="C1779" t="s">
        <v>1019</v>
      </c>
      <c r="D1779" t="s">
        <v>1649</v>
      </c>
      <c r="E1779" s="32">
        <v>1.0548999999999999</v>
      </c>
      <c r="F1779" t="s">
        <v>1021</v>
      </c>
      <c r="G1779" t="s">
        <v>1022</v>
      </c>
      <c r="H1779" s="33">
        <v>22.39</v>
      </c>
      <c r="I1779" t="s">
        <v>1023</v>
      </c>
      <c r="J1779" s="34">
        <f>ROUND(E1779/I1777* H1779,2)</f>
        <v>23.62</v>
      </c>
      <c r="K1779" s="35"/>
    </row>
    <row r="1780" spans="1:27" x14ac:dyDescent="0.25">
      <c r="B1780" t="s">
        <v>1650</v>
      </c>
      <c r="C1780" t="s">
        <v>1019</v>
      </c>
      <c r="D1780" t="s">
        <v>1651</v>
      </c>
      <c r="E1780" s="32">
        <v>1.0548999999999999</v>
      </c>
      <c r="F1780" t="s">
        <v>1021</v>
      </c>
      <c r="G1780" t="s">
        <v>1022</v>
      </c>
      <c r="H1780" s="33">
        <v>25.64</v>
      </c>
      <c r="I1780" t="s">
        <v>1023</v>
      </c>
      <c r="J1780" s="34">
        <f>ROUND(E1780/I1777* H1780,2)</f>
        <v>27.05</v>
      </c>
      <c r="K1780" s="35"/>
    </row>
    <row r="1781" spans="1:27" x14ac:dyDescent="0.25">
      <c r="D1781" s="36" t="s">
        <v>1024</v>
      </c>
      <c r="E1781" s="35"/>
      <c r="H1781" s="35"/>
      <c r="K1781" s="33">
        <f>SUM(J1779:J1780)</f>
        <v>50.67</v>
      </c>
    </row>
    <row r="1782" spans="1:27" x14ac:dyDescent="0.25">
      <c r="B1782" s="23" t="s">
        <v>1038</v>
      </c>
      <c r="E1782" s="35"/>
      <c r="H1782" s="35"/>
      <c r="K1782" s="35"/>
    </row>
    <row r="1783" spans="1:27" x14ac:dyDescent="0.25">
      <c r="B1783" t="s">
        <v>1652</v>
      </c>
      <c r="C1783" t="s">
        <v>119</v>
      </c>
      <c r="D1783" t="s">
        <v>1653</v>
      </c>
      <c r="E1783" s="32">
        <v>5.6</v>
      </c>
      <c r="G1783" t="s">
        <v>1022</v>
      </c>
      <c r="H1783" s="33">
        <v>5.6</v>
      </c>
      <c r="I1783" t="s">
        <v>1023</v>
      </c>
      <c r="J1783" s="34">
        <f>ROUND(E1783* H1783,2)</f>
        <v>31.36</v>
      </c>
      <c r="K1783" s="35"/>
    </row>
    <row r="1784" spans="1:27" x14ac:dyDescent="0.25">
      <c r="B1784" t="s">
        <v>1658</v>
      </c>
      <c r="C1784" t="s">
        <v>27</v>
      </c>
      <c r="D1784" t="s">
        <v>1659</v>
      </c>
      <c r="E1784" s="32">
        <v>1</v>
      </c>
      <c r="G1784" t="s">
        <v>1022</v>
      </c>
      <c r="H1784" s="33">
        <v>268.32</v>
      </c>
      <c r="I1784" t="s">
        <v>1023</v>
      </c>
      <c r="J1784" s="34">
        <f>ROUND(E1784* H1784,2)</f>
        <v>268.32</v>
      </c>
      <c r="K1784" s="35"/>
    </row>
    <row r="1785" spans="1:27" x14ac:dyDescent="0.25">
      <c r="D1785" s="36" t="s">
        <v>1041</v>
      </c>
      <c r="E1785" s="35"/>
      <c r="H1785" s="35"/>
      <c r="K1785" s="33">
        <f>SUM(J1783:J1784)</f>
        <v>299.68</v>
      </c>
    </row>
    <row r="1786" spans="1:27" x14ac:dyDescent="0.25">
      <c r="E1786" s="35"/>
      <c r="H1786" s="35"/>
      <c r="K1786" s="35"/>
    </row>
    <row r="1787" spans="1:27" x14ac:dyDescent="0.25">
      <c r="D1787" s="36" t="s">
        <v>1029</v>
      </c>
      <c r="E1787" s="35"/>
      <c r="H1787" s="35">
        <v>1.5</v>
      </c>
      <c r="I1787" t="s">
        <v>1030</v>
      </c>
      <c r="J1787">
        <f>ROUND(H1787/100*K1781,2)</f>
        <v>0.76</v>
      </c>
      <c r="K1787" s="35"/>
    </row>
    <row r="1788" spans="1:27" x14ac:dyDescent="0.25">
      <c r="D1788" s="36" t="s">
        <v>1031</v>
      </c>
      <c r="E1788" s="35"/>
      <c r="H1788" s="35"/>
      <c r="K1788" s="37">
        <f>SUM(J1778:J1787)</f>
        <v>351.11</v>
      </c>
    </row>
    <row r="1789" spans="1:27" x14ac:dyDescent="0.25">
      <c r="D1789" s="36" t="s">
        <v>1032</v>
      </c>
      <c r="E1789" s="35"/>
      <c r="H1789" s="35">
        <v>3</v>
      </c>
      <c r="I1789" t="s">
        <v>1030</v>
      </c>
      <c r="K1789" s="33">
        <f>ROUND(H1789/100*K1788,2)</f>
        <v>10.53</v>
      </c>
    </row>
    <row r="1790" spans="1:27" x14ac:dyDescent="0.25">
      <c r="D1790" s="36" t="s">
        <v>1033</v>
      </c>
      <c r="E1790" s="35"/>
      <c r="H1790" s="35"/>
      <c r="K1790" s="37">
        <f>SUM(K1788:K1789)</f>
        <v>361.64</v>
      </c>
    </row>
    <row r="1792" spans="1:27" ht="45" customHeight="1" x14ac:dyDescent="0.25">
      <c r="A1792" s="27" t="s">
        <v>1660</v>
      </c>
      <c r="B1792" s="27" t="s">
        <v>419</v>
      </c>
      <c r="C1792" s="28" t="s">
        <v>27</v>
      </c>
      <c r="D1792" s="7" t="s">
        <v>420</v>
      </c>
      <c r="E1792" s="6"/>
      <c r="F1792" s="6"/>
      <c r="G1792" s="28"/>
      <c r="H1792" s="30" t="s">
        <v>1015</v>
      </c>
      <c r="I1792" s="5">
        <v>1</v>
      </c>
      <c r="J1792" s="4"/>
      <c r="K1792" s="31">
        <f>ROUND(K1805,2)</f>
        <v>646.02</v>
      </c>
      <c r="L1792" s="29" t="s">
        <v>1661</v>
      </c>
      <c r="M1792" s="28"/>
      <c r="N1792" s="28"/>
      <c r="O1792" s="28"/>
      <c r="P1792" s="28"/>
      <c r="Q1792" s="28"/>
      <c r="R1792" s="28"/>
      <c r="S1792" s="28"/>
      <c r="T1792" s="28"/>
      <c r="U1792" s="28"/>
      <c r="V1792" s="28"/>
      <c r="W1792" s="28"/>
      <c r="X1792" s="28"/>
      <c r="Y1792" s="28"/>
      <c r="Z1792" s="28"/>
      <c r="AA1792" s="28"/>
    </row>
    <row r="1793" spans="1:27" x14ac:dyDescent="0.25">
      <c r="B1793" s="23" t="s">
        <v>1017</v>
      </c>
    </row>
    <row r="1794" spans="1:27" x14ac:dyDescent="0.25">
      <c r="B1794" t="s">
        <v>1648</v>
      </c>
      <c r="C1794" t="s">
        <v>1019</v>
      </c>
      <c r="D1794" t="s">
        <v>1649</v>
      </c>
      <c r="E1794" s="32">
        <v>1.7583</v>
      </c>
      <c r="F1794" t="s">
        <v>1021</v>
      </c>
      <c r="G1794" t="s">
        <v>1022</v>
      </c>
      <c r="H1794" s="33">
        <v>22.39</v>
      </c>
      <c r="I1794" t="s">
        <v>1023</v>
      </c>
      <c r="J1794" s="34">
        <f>ROUND(E1794/I1792* H1794,2)</f>
        <v>39.369999999999997</v>
      </c>
      <c r="K1794" s="35"/>
    </row>
    <row r="1795" spans="1:27" x14ac:dyDescent="0.25">
      <c r="B1795" t="s">
        <v>1650</v>
      </c>
      <c r="C1795" t="s">
        <v>1019</v>
      </c>
      <c r="D1795" t="s">
        <v>1651</v>
      </c>
      <c r="E1795" s="32">
        <v>1.7583</v>
      </c>
      <c r="F1795" t="s">
        <v>1021</v>
      </c>
      <c r="G1795" t="s">
        <v>1022</v>
      </c>
      <c r="H1795" s="33">
        <v>25.64</v>
      </c>
      <c r="I1795" t="s">
        <v>1023</v>
      </c>
      <c r="J1795" s="34">
        <f>ROUND(E1795/I1792* H1795,2)</f>
        <v>45.08</v>
      </c>
      <c r="K1795" s="35"/>
    </row>
    <row r="1796" spans="1:27" x14ac:dyDescent="0.25">
      <c r="D1796" s="36" t="s">
        <v>1024</v>
      </c>
      <c r="E1796" s="35"/>
      <c r="H1796" s="35"/>
      <c r="K1796" s="33">
        <f>SUM(J1794:J1795)</f>
        <v>84.449999999999989</v>
      </c>
    </row>
    <row r="1797" spans="1:27" x14ac:dyDescent="0.25">
      <c r="B1797" s="23" t="s">
        <v>1038</v>
      </c>
      <c r="E1797" s="35"/>
      <c r="H1797" s="35"/>
      <c r="K1797" s="35"/>
    </row>
    <row r="1798" spans="1:27" x14ac:dyDescent="0.25">
      <c r="B1798" t="s">
        <v>1652</v>
      </c>
      <c r="C1798" t="s">
        <v>119</v>
      </c>
      <c r="D1798" t="s">
        <v>1653</v>
      </c>
      <c r="E1798" s="32">
        <v>6.3</v>
      </c>
      <c r="G1798" t="s">
        <v>1022</v>
      </c>
      <c r="H1798" s="33">
        <v>5.6</v>
      </c>
      <c r="I1798" t="s">
        <v>1023</v>
      </c>
      <c r="J1798" s="34">
        <f>ROUND(E1798* H1798,2)</f>
        <v>35.28</v>
      </c>
      <c r="K1798" s="35"/>
    </row>
    <row r="1799" spans="1:27" x14ac:dyDescent="0.25">
      <c r="B1799" t="s">
        <v>1662</v>
      </c>
      <c r="C1799" t="s">
        <v>27</v>
      </c>
      <c r="D1799" t="s">
        <v>1663</v>
      </c>
      <c r="E1799" s="32">
        <v>1</v>
      </c>
      <c r="G1799" t="s">
        <v>1022</v>
      </c>
      <c r="H1799" s="33">
        <v>506.2</v>
      </c>
      <c r="I1799" t="s">
        <v>1023</v>
      </c>
      <c r="J1799" s="34">
        <f>ROUND(E1799* H1799,2)</f>
        <v>506.2</v>
      </c>
      <c r="K1799" s="35"/>
    </row>
    <row r="1800" spans="1:27" x14ac:dyDescent="0.25">
      <c r="D1800" s="36" t="s">
        <v>1041</v>
      </c>
      <c r="E1800" s="35"/>
      <c r="H1800" s="35"/>
      <c r="K1800" s="33">
        <f>SUM(J1798:J1799)</f>
        <v>541.48</v>
      </c>
    </row>
    <row r="1801" spans="1:27" x14ac:dyDescent="0.25">
      <c r="E1801" s="35"/>
      <c r="H1801" s="35"/>
      <c r="K1801" s="35"/>
    </row>
    <row r="1802" spans="1:27" x14ac:dyDescent="0.25">
      <c r="D1802" s="36" t="s">
        <v>1029</v>
      </c>
      <c r="E1802" s="35"/>
      <c r="H1802" s="35">
        <v>1.5</v>
      </c>
      <c r="I1802" t="s">
        <v>1030</v>
      </c>
      <c r="J1802">
        <f>ROUND(H1802/100*K1796,2)</f>
        <v>1.27</v>
      </c>
      <c r="K1802" s="35"/>
    </row>
    <row r="1803" spans="1:27" x14ac:dyDescent="0.25">
      <c r="D1803" s="36" t="s">
        <v>1031</v>
      </c>
      <c r="E1803" s="35"/>
      <c r="H1803" s="35"/>
      <c r="K1803" s="37">
        <f>SUM(J1793:J1802)</f>
        <v>627.19999999999993</v>
      </c>
    </row>
    <row r="1804" spans="1:27" x14ac:dyDescent="0.25">
      <c r="D1804" s="36" t="s">
        <v>1032</v>
      </c>
      <c r="E1804" s="35"/>
      <c r="H1804" s="35">
        <v>3</v>
      </c>
      <c r="I1804" t="s">
        <v>1030</v>
      </c>
      <c r="K1804" s="33">
        <f>ROUND(H1804/100*K1803,2)</f>
        <v>18.82</v>
      </c>
    </row>
    <row r="1805" spans="1:27" x14ac:dyDescent="0.25">
      <c r="D1805" s="36" t="s">
        <v>1033</v>
      </c>
      <c r="E1805" s="35"/>
      <c r="H1805" s="35"/>
      <c r="K1805" s="37">
        <f>SUM(K1803:K1804)</f>
        <v>646.02</v>
      </c>
    </row>
    <row r="1807" spans="1:27" ht="45" customHeight="1" x14ac:dyDescent="0.25">
      <c r="A1807" s="27" t="s">
        <v>1664</v>
      </c>
      <c r="B1807" s="27" t="s">
        <v>431</v>
      </c>
      <c r="C1807" s="28" t="s">
        <v>27</v>
      </c>
      <c r="D1807" s="7" t="s">
        <v>432</v>
      </c>
      <c r="E1807" s="6"/>
      <c r="F1807" s="6"/>
      <c r="G1807" s="28"/>
      <c r="H1807" s="30" t="s">
        <v>1015</v>
      </c>
      <c r="I1807" s="5">
        <v>1</v>
      </c>
      <c r="J1807" s="4"/>
      <c r="K1807" s="31">
        <f>ROUND(K1820,2)</f>
        <v>366.18</v>
      </c>
      <c r="L1807" s="29" t="s">
        <v>1665</v>
      </c>
      <c r="M1807" s="28"/>
      <c r="N1807" s="28"/>
      <c r="O1807" s="28"/>
      <c r="P1807" s="28"/>
      <c r="Q1807" s="28"/>
      <c r="R1807" s="28"/>
      <c r="S1807" s="28"/>
      <c r="T1807" s="28"/>
      <c r="U1807" s="28"/>
      <c r="V1807" s="28"/>
      <c r="W1807" s="28"/>
      <c r="X1807" s="28"/>
      <c r="Y1807" s="28"/>
      <c r="Z1807" s="28"/>
      <c r="AA1807" s="28"/>
    </row>
    <row r="1808" spans="1:27" x14ac:dyDescent="0.25">
      <c r="B1808" s="23" t="s">
        <v>1017</v>
      </c>
    </row>
    <row r="1809" spans="1:27" x14ac:dyDescent="0.25">
      <c r="B1809" t="s">
        <v>1650</v>
      </c>
      <c r="C1809" t="s">
        <v>1019</v>
      </c>
      <c r="D1809" t="s">
        <v>1651</v>
      </c>
      <c r="E1809" s="32">
        <v>1.0548999999999999</v>
      </c>
      <c r="F1809" t="s">
        <v>1021</v>
      </c>
      <c r="G1809" t="s">
        <v>1022</v>
      </c>
      <c r="H1809" s="33">
        <v>25.64</v>
      </c>
      <c r="I1809" t="s">
        <v>1023</v>
      </c>
      <c r="J1809" s="34">
        <f>ROUND(E1809/I1807* H1809,2)</f>
        <v>27.05</v>
      </c>
      <c r="K1809" s="35"/>
    </row>
    <row r="1810" spans="1:27" x14ac:dyDescent="0.25">
      <c r="B1810" t="s">
        <v>1648</v>
      </c>
      <c r="C1810" t="s">
        <v>1019</v>
      </c>
      <c r="D1810" t="s">
        <v>1649</v>
      </c>
      <c r="E1810" s="32">
        <v>1.0548999999999999</v>
      </c>
      <c r="F1810" t="s">
        <v>1021</v>
      </c>
      <c r="G1810" t="s">
        <v>1022</v>
      </c>
      <c r="H1810" s="33">
        <v>22.39</v>
      </c>
      <c r="I1810" t="s">
        <v>1023</v>
      </c>
      <c r="J1810" s="34">
        <f>ROUND(E1810/I1807* H1810,2)</f>
        <v>23.62</v>
      </c>
      <c r="K1810" s="35"/>
    </row>
    <row r="1811" spans="1:27" x14ac:dyDescent="0.25">
      <c r="D1811" s="36" t="s">
        <v>1024</v>
      </c>
      <c r="E1811" s="35"/>
      <c r="H1811" s="35"/>
      <c r="K1811" s="33">
        <f>SUM(J1809:J1810)</f>
        <v>50.67</v>
      </c>
    </row>
    <row r="1812" spans="1:27" x14ac:dyDescent="0.25">
      <c r="B1812" s="23" t="s">
        <v>1038</v>
      </c>
      <c r="E1812" s="35"/>
      <c r="H1812" s="35"/>
      <c r="K1812" s="35"/>
    </row>
    <row r="1813" spans="1:27" x14ac:dyDescent="0.25">
      <c r="B1813" t="s">
        <v>1666</v>
      </c>
      <c r="C1813" t="s">
        <v>27</v>
      </c>
      <c r="D1813" t="s">
        <v>1667</v>
      </c>
      <c r="E1813" s="32">
        <v>1</v>
      </c>
      <c r="G1813" t="s">
        <v>1022</v>
      </c>
      <c r="H1813" s="33">
        <v>272.72000000000003</v>
      </c>
      <c r="I1813" t="s">
        <v>1023</v>
      </c>
      <c r="J1813" s="34">
        <f>ROUND(E1813* H1813,2)</f>
        <v>272.72000000000003</v>
      </c>
      <c r="K1813" s="35"/>
    </row>
    <row r="1814" spans="1:27" x14ac:dyDescent="0.25">
      <c r="B1814" t="s">
        <v>1652</v>
      </c>
      <c r="C1814" t="s">
        <v>119</v>
      </c>
      <c r="D1814" t="s">
        <v>1653</v>
      </c>
      <c r="E1814" s="32">
        <v>5.6</v>
      </c>
      <c r="G1814" t="s">
        <v>1022</v>
      </c>
      <c r="H1814" s="33">
        <v>5.6</v>
      </c>
      <c r="I1814" t="s">
        <v>1023</v>
      </c>
      <c r="J1814" s="34">
        <f>ROUND(E1814* H1814,2)</f>
        <v>31.36</v>
      </c>
      <c r="K1814" s="35"/>
    </row>
    <row r="1815" spans="1:27" x14ac:dyDescent="0.25">
      <c r="D1815" s="36" t="s">
        <v>1041</v>
      </c>
      <c r="E1815" s="35"/>
      <c r="H1815" s="35"/>
      <c r="K1815" s="33">
        <f>SUM(J1813:J1814)</f>
        <v>304.08000000000004</v>
      </c>
    </row>
    <row r="1816" spans="1:27" x14ac:dyDescent="0.25">
      <c r="E1816" s="35"/>
      <c r="H1816" s="35"/>
      <c r="K1816" s="35"/>
    </row>
    <row r="1817" spans="1:27" x14ac:dyDescent="0.25">
      <c r="D1817" s="36" t="s">
        <v>1029</v>
      </c>
      <c r="E1817" s="35"/>
      <c r="H1817" s="35">
        <v>1.5</v>
      </c>
      <c r="I1817" t="s">
        <v>1030</v>
      </c>
      <c r="J1817">
        <f>ROUND(H1817/100*K1811,2)</f>
        <v>0.76</v>
      </c>
      <c r="K1817" s="35"/>
    </row>
    <row r="1818" spans="1:27" x14ac:dyDescent="0.25">
      <c r="D1818" s="36" t="s">
        <v>1031</v>
      </c>
      <c r="E1818" s="35"/>
      <c r="H1818" s="35"/>
      <c r="K1818" s="37">
        <f>SUM(J1808:J1817)</f>
        <v>355.51000000000005</v>
      </c>
    </row>
    <row r="1819" spans="1:27" x14ac:dyDescent="0.25">
      <c r="D1819" s="36" t="s">
        <v>1032</v>
      </c>
      <c r="E1819" s="35"/>
      <c r="H1819" s="35">
        <v>3</v>
      </c>
      <c r="I1819" t="s">
        <v>1030</v>
      </c>
      <c r="K1819" s="33">
        <f>ROUND(H1819/100*K1818,2)</f>
        <v>10.67</v>
      </c>
    </row>
    <row r="1820" spans="1:27" x14ac:dyDescent="0.25">
      <c r="D1820" s="36" t="s">
        <v>1033</v>
      </c>
      <c r="E1820" s="35"/>
      <c r="H1820" s="35"/>
      <c r="K1820" s="37">
        <f>SUM(K1818:K1819)</f>
        <v>366.18000000000006</v>
      </c>
    </row>
    <row r="1822" spans="1:27" ht="45" customHeight="1" x14ac:dyDescent="0.25">
      <c r="A1822" s="27" t="s">
        <v>1668</v>
      </c>
      <c r="B1822" s="27" t="s">
        <v>437</v>
      </c>
      <c r="C1822" s="28" t="s">
        <v>27</v>
      </c>
      <c r="D1822" s="7" t="s">
        <v>438</v>
      </c>
      <c r="E1822" s="6"/>
      <c r="F1822" s="6"/>
      <c r="G1822" s="28"/>
      <c r="H1822" s="30" t="s">
        <v>1015</v>
      </c>
      <c r="I1822" s="5">
        <v>1</v>
      </c>
      <c r="J1822" s="4"/>
      <c r="K1822" s="31">
        <f>ROUND(K1833,2)</f>
        <v>866.23</v>
      </c>
      <c r="L1822" s="29" t="s">
        <v>1669</v>
      </c>
      <c r="M1822" s="28"/>
      <c r="N1822" s="28"/>
      <c r="O1822" s="28"/>
      <c r="P1822" s="28"/>
      <c r="Q1822" s="28"/>
      <c r="R1822" s="28"/>
      <c r="S1822" s="28"/>
      <c r="T1822" s="28"/>
      <c r="U1822" s="28"/>
      <c r="V1822" s="28"/>
      <c r="W1822" s="28"/>
      <c r="X1822" s="28"/>
      <c r="Y1822" s="28"/>
      <c r="Z1822" s="28"/>
      <c r="AA1822" s="28"/>
    </row>
    <row r="1823" spans="1:27" x14ac:dyDescent="0.25">
      <c r="B1823" s="23" t="s">
        <v>1017</v>
      </c>
    </row>
    <row r="1824" spans="1:27" x14ac:dyDescent="0.25">
      <c r="B1824" t="s">
        <v>1498</v>
      </c>
      <c r="C1824" t="s">
        <v>1019</v>
      </c>
      <c r="D1824" t="s">
        <v>1499</v>
      </c>
      <c r="E1824" s="32">
        <v>1.2306999999999999</v>
      </c>
      <c r="F1824" t="s">
        <v>1021</v>
      </c>
      <c r="G1824" t="s">
        <v>1022</v>
      </c>
      <c r="H1824" s="33">
        <v>25.58</v>
      </c>
      <c r="I1824" t="s">
        <v>1023</v>
      </c>
      <c r="J1824" s="34">
        <f>ROUND(E1824/I1822* H1824,2)</f>
        <v>31.48</v>
      </c>
      <c r="K1824" s="35"/>
    </row>
    <row r="1825" spans="1:27" x14ac:dyDescent="0.25">
      <c r="D1825" s="36" t="s">
        <v>1024</v>
      </c>
      <c r="E1825" s="35"/>
      <c r="H1825" s="35"/>
      <c r="K1825" s="33">
        <f>SUM(J1824:J1824)</f>
        <v>31.48</v>
      </c>
    </row>
    <row r="1826" spans="1:27" x14ac:dyDescent="0.25">
      <c r="B1826" s="23" t="s">
        <v>1038</v>
      </c>
      <c r="E1826" s="35"/>
      <c r="H1826" s="35"/>
      <c r="K1826" s="35"/>
    </row>
    <row r="1827" spans="1:27" x14ac:dyDescent="0.25">
      <c r="B1827" t="s">
        <v>1670</v>
      </c>
      <c r="C1827" t="s">
        <v>27</v>
      </c>
      <c r="D1827" t="s">
        <v>1671</v>
      </c>
      <c r="E1827" s="32">
        <v>1</v>
      </c>
      <c r="G1827" t="s">
        <v>1022</v>
      </c>
      <c r="H1827" s="33">
        <v>809.05</v>
      </c>
      <c r="I1827" t="s">
        <v>1023</v>
      </c>
      <c r="J1827" s="34">
        <f>ROUND(E1827* H1827,2)</f>
        <v>809.05</v>
      </c>
      <c r="K1827" s="35"/>
    </row>
    <row r="1828" spans="1:27" x14ac:dyDescent="0.25">
      <c r="D1828" s="36" t="s">
        <v>1041</v>
      </c>
      <c r="E1828" s="35"/>
      <c r="H1828" s="35"/>
      <c r="K1828" s="33">
        <f>SUM(J1827:J1827)</f>
        <v>809.05</v>
      </c>
    </row>
    <row r="1829" spans="1:27" x14ac:dyDescent="0.25">
      <c r="E1829" s="35"/>
      <c r="H1829" s="35"/>
      <c r="K1829" s="35"/>
    </row>
    <row r="1830" spans="1:27" x14ac:dyDescent="0.25">
      <c r="D1830" s="36" t="s">
        <v>1029</v>
      </c>
      <c r="E1830" s="35"/>
      <c r="H1830" s="35">
        <v>1.5</v>
      </c>
      <c r="I1830" t="s">
        <v>1030</v>
      </c>
      <c r="J1830">
        <f>ROUND(H1830/100*K1825,2)</f>
        <v>0.47</v>
      </c>
      <c r="K1830" s="35"/>
    </row>
    <row r="1831" spans="1:27" x14ac:dyDescent="0.25">
      <c r="D1831" s="36" t="s">
        <v>1031</v>
      </c>
      <c r="E1831" s="35"/>
      <c r="H1831" s="35"/>
      <c r="K1831" s="37">
        <f>SUM(J1823:J1830)</f>
        <v>841</v>
      </c>
    </row>
    <row r="1832" spans="1:27" x14ac:dyDescent="0.25">
      <c r="D1832" s="36" t="s">
        <v>1032</v>
      </c>
      <c r="E1832" s="35"/>
      <c r="H1832" s="35">
        <v>3</v>
      </c>
      <c r="I1832" t="s">
        <v>1030</v>
      </c>
      <c r="K1832" s="33">
        <f>ROUND(H1832/100*K1831,2)</f>
        <v>25.23</v>
      </c>
    </row>
    <row r="1833" spans="1:27" x14ac:dyDescent="0.25">
      <c r="D1833" s="36" t="s">
        <v>1033</v>
      </c>
      <c r="E1833" s="35"/>
      <c r="H1833" s="35"/>
      <c r="K1833" s="37">
        <f>SUM(K1831:K1832)</f>
        <v>866.23</v>
      </c>
    </row>
    <row r="1835" spans="1:27" ht="45" customHeight="1" x14ac:dyDescent="0.25">
      <c r="A1835" s="27" t="s">
        <v>1672</v>
      </c>
      <c r="B1835" s="27" t="s">
        <v>439</v>
      </c>
      <c r="C1835" s="28" t="s">
        <v>27</v>
      </c>
      <c r="D1835" s="7" t="s">
        <v>440</v>
      </c>
      <c r="E1835" s="6"/>
      <c r="F1835" s="6"/>
      <c r="G1835" s="28"/>
      <c r="H1835" s="30" t="s">
        <v>1015</v>
      </c>
      <c r="I1835" s="5">
        <v>1</v>
      </c>
      <c r="J1835" s="4"/>
      <c r="K1835" s="31">
        <f>ROUND(K1846,2)</f>
        <v>357.48</v>
      </c>
      <c r="L1835" s="29" t="s">
        <v>1673</v>
      </c>
      <c r="M1835" s="28"/>
      <c r="N1835" s="28"/>
      <c r="O1835" s="28"/>
      <c r="P1835" s="28"/>
      <c r="Q1835" s="28"/>
      <c r="R1835" s="28"/>
      <c r="S1835" s="28"/>
      <c r="T1835" s="28"/>
      <c r="U1835" s="28"/>
      <c r="V1835" s="28"/>
      <c r="W1835" s="28"/>
      <c r="X1835" s="28"/>
      <c r="Y1835" s="28"/>
      <c r="Z1835" s="28"/>
      <c r="AA1835" s="28"/>
    </row>
    <row r="1836" spans="1:27" x14ac:dyDescent="0.25">
      <c r="B1836" s="23" t="s">
        <v>1017</v>
      </c>
    </row>
    <row r="1837" spans="1:27" x14ac:dyDescent="0.25">
      <c r="B1837" t="s">
        <v>1498</v>
      </c>
      <c r="C1837" t="s">
        <v>1019</v>
      </c>
      <c r="D1837" t="s">
        <v>1499</v>
      </c>
      <c r="E1837" s="32">
        <v>1.2306999999999999</v>
      </c>
      <c r="F1837" t="s">
        <v>1021</v>
      </c>
      <c r="G1837" t="s">
        <v>1022</v>
      </c>
      <c r="H1837" s="33">
        <v>25.58</v>
      </c>
      <c r="I1837" t="s">
        <v>1023</v>
      </c>
      <c r="J1837" s="34">
        <f>ROUND(E1837/I1835* H1837,2)</f>
        <v>31.48</v>
      </c>
      <c r="K1837" s="35"/>
    </row>
    <row r="1838" spans="1:27" x14ac:dyDescent="0.25">
      <c r="D1838" s="36" t="s">
        <v>1024</v>
      </c>
      <c r="E1838" s="35"/>
      <c r="H1838" s="35"/>
      <c r="K1838" s="33">
        <f>SUM(J1837:J1837)</f>
        <v>31.48</v>
      </c>
    </row>
    <row r="1839" spans="1:27" x14ac:dyDescent="0.25">
      <c r="B1839" s="23" t="s">
        <v>1038</v>
      </c>
      <c r="E1839" s="35"/>
      <c r="H1839" s="35"/>
      <c r="K1839" s="35"/>
    </row>
    <row r="1840" spans="1:27" x14ac:dyDescent="0.25">
      <c r="B1840" t="s">
        <v>1674</v>
      </c>
      <c r="C1840" t="s">
        <v>27</v>
      </c>
      <c r="D1840" t="s">
        <v>1675</v>
      </c>
      <c r="E1840" s="32">
        <v>1</v>
      </c>
      <c r="G1840" t="s">
        <v>1022</v>
      </c>
      <c r="H1840" s="33">
        <v>315.12</v>
      </c>
      <c r="I1840" t="s">
        <v>1023</v>
      </c>
      <c r="J1840" s="34">
        <f>ROUND(E1840* H1840,2)</f>
        <v>315.12</v>
      </c>
      <c r="K1840" s="35"/>
    </row>
    <row r="1841" spans="1:27" x14ac:dyDescent="0.25">
      <c r="D1841" s="36" t="s">
        <v>1041</v>
      </c>
      <c r="E1841" s="35"/>
      <c r="H1841" s="35"/>
      <c r="K1841" s="33">
        <f>SUM(J1840:J1840)</f>
        <v>315.12</v>
      </c>
    </row>
    <row r="1842" spans="1:27" x14ac:dyDescent="0.25">
      <c r="E1842" s="35"/>
      <c r="H1842" s="35"/>
      <c r="K1842" s="35"/>
    </row>
    <row r="1843" spans="1:27" x14ac:dyDescent="0.25">
      <c r="D1843" s="36" t="s">
        <v>1029</v>
      </c>
      <c r="E1843" s="35"/>
      <c r="H1843" s="35">
        <v>1.5</v>
      </c>
      <c r="I1843" t="s">
        <v>1030</v>
      </c>
      <c r="J1843">
        <f>ROUND(H1843/100*K1838,2)</f>
        <v>0.47</v>
      </c>
      <c r="K1843" s="35"/>
    </row>
    <row r="1844" spans="1:27" x14ac:dyDescent="0.25">
      <c r="D1844" s="36" t="s">
        <v>1031</v>
      </c>
      <c r="E1844" s="35"/>
      <c r="H1844" s="35"/>
      <c r="K1844" s="37">
        <f>SUM(J1836:J1843)</f>
        <v>347.07000000000005</v>
      </c>
    </row>
    <row r="1845" spans="1:27" x14ac:dyDescent="0.25">
      <c r="D1845" s="36" t="s">
        <v>1032</v>
      </c>
      <c r="E1845" s="35"/>
      <c r="H1845" s="35">
        <v>3</v>
      </c>
      <c r="I1845" t="s">
        <v>1030</v>
      </c>
      <c r="K1845" s="33">
        <f>ROUND(H1845/100*K1844,2)</f>
        <v>10.41</v>
      </c>
    </row>
    <row r="1846" spans="1:27" x14ac:dyDescent="0.25">
      <c r="D1846" s="36" t="s">
        <v>1033</v>
      </c>
      <c r="E1846" s="35"/>
      <c r="H1846" s="35"/>
      <c r="K1846" s="37">
        <f>SUM(K1844:K1845)</f>
        <v>357.48000000000008</v>
      </c>
    </row>
    <row r="1848" spans="1:27" ht="45" customHeight="1" x14ac:dyDescent="0.25">
      <c r="A1848" s="27" t="s">
        <v>1676</v>
      </c>
      <c r="B1848" s="27" t="s">
        <v>459</v>
      </c>
      <c r="C1848" s="28" t="s">
        <v>27</v>
      </c>
      <c r="D1848" s="7" t="s">
        <v>460</v>
      </c>
      <c r="E1848" s="6"/>
      <c r="F1848" s="6"/>
      <c r="G1848" s="28"/>
      <c r="H1848" s="30" t="s">
        <v>1015</v>
      </c>
      <c r="I1848" s="5">
        <v>1</v>
      </c>
      <c r="J1848" s="4"/>
      <c r="K1848" s="31">
        <f>ROUND(K1859,2)</f>
        <v>310.7</v>
      </c>
      <c r="L1848" s="29" t="s">
        <v>1677</v>
      </c>
      <c r="M1848" s="28"/>
      <c r="N1848" s="28"/>
      <c r="O1848" s="28"/>
      <c r="P1848" s="28"/>
      <c r="Q1848" s="28"/>
      <c r="R1848" s="28"/>
      <c r="S1848" s="28"/>
      <c r="T1848" s="28"/>
      <c r="U1848" s="28"/>
      <c r="V1848" s="28"/>
      <c r="W1848" s="28"/>
      <c r="X1848" s="28"/>
      <c r="Y1848" s="28"/>
      <c r="Z1848" s="28"/>
      <c r="AA1848" s="28"/>
    </row>
    <row r="1849" spans="1:27" x14ac:dyDescent="0.25">
      <c r="B1849" s="23" t="s">
        <v>1017</v>
      </c>
    </row>
    <row r="1850" spans="1:27" x14ac:dyDescent="0.25">
      <c r="B1850" t="s">
        <v>1498</v>
      </c>
      <c r="C1850" t="s">
        <v>1019</v>
      </c>
      <c r="D1850" t="s">
        <v>1499</v>
      </c>
      <c r="E1850" s="32">
        <v>0.61539999999999995</v>
      </c>
      <c r="F1850" t="s">
        <v>1021</v>
      </c>
      <c r="G1850" t="s">
        <v>1022</v>
      </c>
      <c r="H1850" s="33">
        <v>25.58</v>
      </c>
      <c r="I1850" t="s">
        <v>1023</v>
      </c>
      <c r="J1850" s="34">
        <f>ROUND(E1850/I1848* H1850,2)</f>
        <v>15.74</v>
      </c>
      <c r="K1850" s="35"/>
    </row>
    <row r="1851" spans="1:27" x14ac:dyDescent="0.25">
      <c r="D1851" s="36" t="s">
        <v>1024</v>
      </c>
      <c r="E1851" s="35"/>
      <c r="H1851" s="35"/>
      <c r="K1851" s="33">
        <f>SUM(J1850:J1850)</f>
        <v>15.74</v>
      </c>
    </row>
    <row r="1852" spans="1:27" x14ac:dyDescent="0.25">
      <c r="B1852" s="23" t="s">
        <v>1038</v>
      </c>
      <c r="E1852" s="35"/>
      <c r="H1852" s="35"/>
      <c r="K1852" s="35"/>
    </row>
    <row r="1853" spans="1:27" x14ac:dyDescent="0.25">
      <c r="B1853" t="s">
        <v>1678</v>
      </c>
      <c r="C1853" t="s">
        <v>27</v>
      </c>
      <c r="D1853" t="s">
        <v>1679</v>
      </c>
      <c r="E1853" s="32">
        <v>1</v>
      </c>
      <c r="G1853" t="s">
        <v>1022</v>
      </c>
      <c r="H1853" s="33">
        <v>285.67</v>
      </c>
      <c r="I1853" t="s">
        <v>1023</v>
      </c>
      <c r="J1853" s="34">
        <f>ROUND(E1853* H1853,2)</f>
        <v>285.67</v>
      </c>
      <c r="K1853" s="35"/>
    </row>
    <row r="1854" spans="1:27" x14ac:dyDescent="0.25">
      <c r="D1854" s="36" t="s">
        <v>1041</v>
      </c>
      <c r="E1854" s="35"/>
      <c r="H1854" s="35"/>
      <c r="K1854" s="33">
        <f>SUM(J1853:J1853)</f>
        <v>285.67</v>
      </c>
    </row>
    <row r="1855" spans="1:27" x14ac:dyDescent="0.25">
      <c r="E1855" s="35"/>
      <c r="H1855" s="35"/>
      <c r="K1855" s="35"/>
    </row>
    <row r="1856" spans="1:27" x14ac:dyDescent="0.25">
      <c r="D1856" s="36" t="s">
        <v>1029</v>
      </c>
      <c r="E1856" s="35"/>
      <c r="H1856" s="35">
        <v>1.5</v>
      </c>
      <c r="I1856" t="s">
        <v>1030</v>
      </c>
      <c r="J1856">
        <f>ROUND(H1856/100*K1851,2)</f>
        <v>0.24</v>
      </c>
      <c r="K1856" s="35"/>
    </row>
    <row r="1857" spans="1:27" x14ac:dyDescent="0.25">
      <c r="D1857" s="36" t="s">
        <v>1031</v>
      </c>
      <c r="E1857" s="35"/>
      <c r="H1857" s="35"/>
      <c r="K1857" s="37">
        <f>SUM(J1849:J1856)</f>
        <v>301.65000000000003</v>
      </c>
    </row>
    <row r="1858" spans="1:27" x14ac:dyDescent="0.25">
      <c r="D1858" s="36" t="s">
        <v>1032</v>
      </c>
      <c r="E1858" s="35"/>
      <c r="H1858" s="35">
        <v>3</v>
      </c>
      <c r="I1858" t="s">
        <v>1030</v>
      </c>
      <c r="K1858" s="33">
        <f>ROUND(H1858/100*K1857,2)</f>
        <v>9.0500000000000007</v>
      </c>
    </row>
    <row r="1859" spans="1:27" x14ac:dyDescent="0.25">
      <c r="D1859" s="36" t="s">
        <v>1033</v>
      </c>
      <c r="E1859" s="35"/>
      <c r="H1859" s="35"/>
      <c r="K1859" s="37">
        <f>SUM(K1857:K1858)</f>
        <v>310.70000000000005</v>
      </c>
    </row>
    <row r="1861" spans="1:27" ht="45" customHeight="1" x14ac:dyDescent="0.25">
      <c r="A1861" s="27" t="s">
        <v>1680</v>
      </c>
      <c r="B1861" s="27" t="s">
        <v>457</v>
      </c>
      <c r="C1861" s="28" t="s">
        <v>27</v>
      </c>
      <c r="D1861" s="7" t="s">
        <v>458</v>
      </c>
      <c r="E1861" s="6"/>
      <c r="F1861" s="6"/>
      <c r="G1861" s="28"/>
      <c r="H1861" s="30" t="s">
        <v>1015</v>
      </c>
      <c r="I1861" s="5">
        <v>1</v>
      </c>
      <c r="J1861" s="4"/>
      <c r="K1861" s="31">
        <f>ROUND(K1872,2)</f>
        <v>318.25</v>
      </c>
      <c r="L1861" s="29" t="s">
        <v>1681</v>
      </c>
      <c r="M1861" s="28"/>
      <c r="N1861" s="28"/>
      <c r="O1861" s="28"/>
      <c r="P1861" s="28"/>
      <c r="Q1861" s="28"/>
      <c r="R1861" s="28"/>
      <c r="S1861" s="28"/>
      <c r="T1861" s="28"/>
      <c r="U1861" s="28"/>
      <c r="V1861" s="28"/>
      <c r="W1861" s="28"/>
      <c r="X1861" s="28"/>
      <c r="Y1861" s="28"/>
      <c r="Z1861" s="28"/>
      <c r="AA1861" s="28"/>
    </row>
    <row r="1862" spans="1:27" x14ac:dyDescent="0.25">
      <c r="B1862" s="23" t="s">
        <v>1017</v>
      </c>
    </row>
    <row r="1863" spans="1:27" x14ac:dyDescent="0.25">
      <c r="B1863" t="s">
        <v>1498</v>
      </c>
      <c r="C1863" t="s">
        <v>1019</v>
      </c>
      <c r="D1863" t="s">
        <v>1499</v>
      </c>
      <c r="E1863" s="32">
        <v>0.61539999999999995</v>
      </c>
      <c r="F1863" t="s">
        <v>1021</v>
      </c>
      <c r="G1863" t="s">
        <v>1022</v>
      </c>
      <c r="H1863" s="33">
        <v>25.58</v>
      </c>
      <c r="I1863" t="s">
        <v>1023</v>
      </c>
      <c r="J1863" s="34">
        <f>ROUND(E1863/I1861* H1863,2)</f>
        <v>15.74</v>
      </c>
      <c r="K1863" s="35"/>
    </row>
    <row r="1864" spans="1:27" x14ac:dyDescent="0.25">
      <c r="D1864" s="36" t="s">
        <v>1024</v>
      </c>
      <c r="E1864" s="35"/>
      <c r="H1864" s="35"/>
      <c r="K1864" s="33">
        <f>SUM(J1863:J1863)</f>
        <v>15.74</v>
      </c>
    </row>
    <row r="1865" spans="1:27" x14ac:dyDescent="0.25">
      <c r="B1865" s="23" t="s">
        <v>1038</v>
      </c>
      <c r="E1865" s="35"/>
      <c r="H1865" s="35"/>
      <c r="K1865" s="35"/>
    </row>
    <row r="1866" spans="1:27" x14ac:dyDescent="0.25">
      <c r="B1866" t="s">
        <v>1682</v>
      </c>
      <c r="C1866" t="s">
        <v>27</v>
      </c>
      <c r="D1866" t="s">
        <v>1683</v>
      </c>
      <c r="E1866" s="32">
        <v>1</v>
      </c>
      <c r="G1866" t="s">
        <v>1022</v>
      </c>
      <c r="H1866" s="33">
        <v>293</v>
      </c>
      <c r="I1866" t="s">
        <v>1023</v>
      </c>
      <c r="J1866" s="34">
        <f>ROUND(E1866* H1866,2)</f>
        <v>293</v>
      </c>
      <c r="K1866" s="35"/>
    </row>
    <row r="1867" spans="1:27" x14ac:dyDescent="0.25">
      <c r="D1867" s="36" t="s">
        <v>1041</v>
      </c>
      <c r="E1867" s="35"/>
      <c r="H1867" s="35"/>
      <c r="K1867" s="33">
        <f>SUM(J1866:J1866)</f>
        <v>293</v>
      </c>
    </row>
    <row r="1868" spans="1:27" x14ac:dyDescent="0.25">
      <c r="E1868" s="35"/>
      <c r="H1868" s="35"/>
      <c r="K1868" s="35"/>
    </row>
    <row r="1869" spans="1:27" x14ac:dyDescent="0.25">
      <c r="D1869" s="36" t="s">
        <v>1029</v>
      </c>
      <c r="E1869" s="35"/>
      <c r="H1869" s="35">
        <v>1.5</v>
      </c>
      <c r="I1869" t="s">
        <v>1030</v>
      </c>
      <c r="J1869">
        <f>ROUND(H1869/100*K1864,2)</f>
        <v>0.24</v>
      </c>
      <c r="K1869" s="35"/>
    </row>
    <row r="1870" spans="1:27" x14ac:dyDescent="0.25">
      <c r="D1870" s="36" t="s">
        <v>1031</v>
      </c>
      <c r="E1870" s="35"/>
      <c r="H1870" s="35"/>
      <c r="K1870" s="37">
        <f>SUM(J1862:J1869)</f>
        <v>308.98</v>
      </c>
    </row>
    <row r="1871" spans="1:27" x14ac:dyDescent="0.25">
      <c r="D1871" s="36" t="s">
        <v>1032</v>
      </c>
      <c r="E1871" s="35"/>
      <c r="H1871" s="35">
        <v>3</v>
      </c>
      <c r="I1871" t="s">
        <v>1030</v>
      </c>
      <c r="K1871" s="33">
        <f>ROUND(H1871/100*K1870,2)</f>
        <v>9.27</v>
      </c>
    </row>
    <row r="1872" spans="1:27" x14ac:dyDescent="0.25">
      <c r="D1872" s="36" t="s">
        <v>1033</v>
      </c>
      <c r="E1872" s="35"/>
      <c r="H1872" s="35"/>
      <c r="K1872" s="37">
        <f>SUM(K1870:K1871)</f>
        <v>318.25</v>
      </c>
    </row>
    <row r="1874" spans="1:27" ht="45" customHeight="1" x14ac:dyDescent="0.25">
      <c r="A1874" s="27" t="s">
        <v>1684</v>
      </c>
      <c r="B1874" s="27" t="s">
        <v>433</v>
      </c>
      <c r="C1874" s="28" t="s">
        <v>27</v>
      </c>
      <c r="D1874" s="7" t="s">
        <v>434</v>
      </c>
      <c r="E1874" s="6"/>
      <c r="F1874" s="6"/>
      <c r="G1874" s="28"/>
      <c r="H1874" s="30" t="s">
        <v>1015</v>
      </c>
      <c r="I1874" s="5">
        <v>1</v>
      </c>
      <c r="J1874" s="4"/>
      <c r="K1874" s="31">
        <f>ROUND(K1885,2)</f>
        <v>423.49</v>
      </c>
      <c r="L1874" s="29" t="s">
        <v>1685</v>
      </c>
      <c r="M1874" s="28"/>
      <c r="N1874" s="28"/>
      <c r="O1874" s="28"/>
      <c r="P1874" s="28"/>
      <c r="Q1874" s="28"/>
      <c r="R1874" s="28"/>
      <c r="S1874" s="28"/>
      <c r="T1874" s="28"/>
      <c r="U1874" s="28"/>
      <c r="V1874" s="28"/>
      <c r="W1874" s="28"/>
      <c r="X1874" s="28"/>
      <c r="Y1874" s="28"/>
      <c r="Z1874" s="28"/>
      <c r="AA1874" s="28"/>
    </row>
    <row r="1875" spans="1:27" x14ac:dyDescent="0.25">
      <c r="B1875" s="23" t="s">
        <v>1017</v>
      </c>
    </row>
    <row r="1876" spans="1:27" x14ac:dyDescent="0.25">
      <c r="B1876" t="s">
        <v>1498</v>
      </c>
      <c r="C1876" t="s">
        <v>1019</v>
      </c>
      <c r="D1876" t="s">
        <v>1499</v>
      </c>
      <c r="E1876" s="32">
        <v>0.61539999999999995</v>
      </c>
      <c r="F1876" t="s">
        <v>1021</v>
      </c>
      <c r="G1876" t="s">
        <v>1022</v>
      </c>
      <c r="H1876" s="33">
        <v>25.58</v>
      </c>
      <c r="I1876" t="s">
        <v>1023</v>
      </c>
      <c r="J1876" s="34">
        <f>ROUND(E1876/I1874* H1876,2)</f>
        <v>15.74</v>
      </c>
      <c r="K1876" s="35"/>
    </row>
    <row r="1877" spans="1:27" x14ac:dyDescent="0.25">
      <c r="D1877" s="36" t="s">
        <v>1024</v>
      </c>
      <c r="E1877" s="35"/>
      <c r="H1877" s="35"/>
      <c r="K1877" s="33">
        <f>SUM(J1876:J1876)</f>
        <v>15.74</v>
      </c>
    </row>
    <row r="1878" spans="1:27" x14ac:dyDescent="0.25">
      <c r="B1878" s="23" t="s">
        <v>1038</v>
      </c>
      <c r="E1878" s="35"/>
      <c r="H1878" s="35"/>
      <c r="K1878" s="35"/>
    </row>
    <row r="1879" spans="1:27" x14ac:dyDescent="0.25">
      <c r="B1879" t="s">
        <v>1686</v>
      </c>
      <c r="C1879" t="s">
        <v>27</v>
      </c>
      <c r="D1879" t="s">
        <v>1687</v>
      </c>
      <c r="E1879" s="32">
        <v>1</v>
      </c>
      <c r="G1879" t="s">
        <v>1022</v>
      </c>
      <c r="H1879" s="33">
        <v>395.18</v>
      </c>
      <c r="I1879" t="s">
        <v>1023</v>
      </c>
      <c r="J1879" s="34">
        <f>ROUND(E1879* H1879,2)</f>
        <v>395.18</v>
      </c>
      <c r="K1879" s="35"/>
    </row>
    <row r="1880" spans="1:27" x14ac:dyDescent="0.25">
      <c r="D1880" s="36" t="s">
        <v>1041</v>
      </c>
      <c r="E1880" s="35"/>
      <c r="H1880" s="35"/>
      <c r="K1880" s="33">
        <f>SUM(J1879:J1879)</f>
        <v>395.18</v>
      </c>
    </row>
    <row r="1881" spans="1:27" x14ac:dyDescent="0.25">
      <c r="E1881" s="35"/>
      <c r="H1881" s="35"/>
      <c r="K1881" s="35"/>
    </row>
    <row r="1882" spans="1:27" x14ac:dyDescent="0.25">
      <c r="D1882" s="36" t="s">
        <v>1029</v>
      </c>
      <c r="E1882" s="35"/>
      <c r="H1882" s="35">
        <v>1.5</v>
      </c>
      <c r="I1882" t="s">
        <v>1030</v>
      </c>
      <c r="J1882">
        <f>ROUND(H1882/100*K1877,2)</f>
        <v>0.24</v>
      </c>
      <c r="K1882" s="35"/>
    </row>
    <row r="1883" spans="1:27" x14ac:dyDescent="0.25">
      <c r="D1883" s="36" t="s">
        <v>1031</v>
      </c>
      <c r="E1883" s="35"/>
      <c r="H1883" s="35"/>
      <c r="K1883" s="37">
        <f>SUM(J1875:J1882)</f>
        <v>411.16</v>
      </c>
    </row>
    <row r="1884" spans="1:27" x14ac:dyDescent="0.25">
      <c r="D1884" s="36" t="s">
        <v>1032</v>
      </c>
      <c r="E1884" s="35"/>
      <c r="H1884" s="35">
        <v>3</v>
      </c>
      <c r="I1884" t="s">
        <v>1030</v>
      </c>
      <c r="K1884" s="33">
        <f>ROUND(H1884/100*K1883,2)</f>
        <v>12.33</v>
      </c>
    </row>
    <row r="1885" spans="1:27" x14ac:dyDescent="0.25">
      <c r="D1885" s="36" t="s">
        <v>1033</v>
      </c>
      <c r="E1885" s="35"/>
      <c r="H1885" s="35"/>
      <c r="K1885" s="37">
        <f>SUM(K1883:K1884)</f>
        <v>423.49</v>
      </c>
    </row>
    <row r="1887" spans="1:27" ht="45" customHeight="1" x14ac:dyDescent="0.25">
      <c r="A1887" s="27" t="s">
        <v>1688</v>
      </c>
      <c r="B1887" s="27" t="s">
        <v>435</v>
      </c>
      <c r="C1887" s="28" t="s">
        <v>27</v>
      </c>
      <c r="D1887" s="7" t="s">
        <v>436</v>
      </c>
      <c r="E1887" s="6"/>
      <c r="F1887" s="6"/>
      <c r="G1887" s="28"/>
      <c r="H1887" s="30" t="s">
        <v>1015</v>
      </c>
      <c r="I1887" s="5">
        <v>1</v>
      </c>
      <c r="J1887" s="4"/>
      <c r="K1887" s="31">
        <f>ROUND(K1898,2)</f>
        <v>893.25</v>
      </c>
      <c r="L1887" s="29" t="s">
        <v>1689</v>
      </c>
      <c r="M1887" s="28"/>
      <c r="N1887" s="28"/>
      <c r="O1887" s="28"/>
      <c r="P1887" s="28"/>
      <c r="Q1887" s="28"/>
      <c r="R1887" s="28"/>
      <c r="S1887" s="28"/>
      <c r="T1887" s="28"/>
      <c r="U1887" s="28"/>
      <c r="V1887" s="28"/>
      <c r="W1887" s="28"/>
      <c r="X1887" s="28"/>
      <c r="Y1887" s="28"/>
      <c r="Z1887" s="28"/>
      <c r="AA1887" s="28"/>
    </row>
    <row r="1888" spans="1:27" x14ac:dyDescent="0.25">
      <c r="B1888" s="23" t="s">
        <v>1017</v>
      </c>
    </row>
    <row r="1889" spans="1:27" x14ac:dyDescent="0.25">
      <c r="B1889" t="s">
        <v>1498</v>
      </c>
      <c r="C1889" t="s">
        <v>1019</v>
      </c>
      <c r="D1889" t="s">
        <v>1499</v>
      </c>
      <c r="E1889" s="32">
        <v>1.2306999999999999</v>
      </c>
      <c r="F1889" t="s">
        <v>1021</v>
      </c>
      <c r="G1889" t="s">
        <v>1022</v>
      </c>
      <c r="H1889" s="33">
        <v>25.58</v>
      </c>
      <c r="I1889" t="s">
        <v>1023</v>
      </c>
      <c r="J1889" s="34">
        <f>ROUND(E1889/I1887* H1889,2)</f>
        <v>31.48</v>
      </c>
      <c r="K1889" s="35"/>
    </row>
    <row r="1890" spans="1:27" x14ac:dyDescent="0.25">
      <c r="D1890" s="36" t="s">
        <v>1024</v>
      </c>
      <c r="E1890" s="35"/>
      <c r="H1890" s="35"/>
      <c r="K1890" s="33">
        <f>SUM(J1889:J1889)</f>
        <v>31.48</v>
      </c>
    </row>
    <row r="1891" spans="1:27" x14ac:dyDescent="0.25">
      <c r="B1891" s="23" t="s">
        <v>1038</v>
      </c>
      <c r="E1891" s="35"/>
      <c r="H1891" s="35"/>
      <c r="K1891" s="35"/>
    </row>
    <row r="1892" spans="1:27" x14ac:dyDescent="0.25">
      <c r="B1892" t="s">
        <v>1690</v>
      </c>
      <c r="C1892" t="s">
        <v>27</v>
      </c>
      <c r="D1892" t="s">
        <v>1691</v>
      </c>
      <c r="E1892" s="32">
        <v>1</v>
      </c>
      <c r="G1892" t="s">
        <v>1022</v>
      </c>
      <c r="H1892" s="33">
        <v>835.28</v>
      </c>
      <c r="I1892" t="s">
        <v>1023</v>
      </c>
      <c r="J1892" s="34">
        <f>ROUND(E1892* H1892,2)</f>
        <v>835.28</v>
      </c>
      <c r="K1892" s="35"/>
    </row>
    <row r="1893" spans="1:27" x14ac:dyDescent="0.25">
      <c r="D1893" s="36" t="s">
        <v>1041</v>
      </c>
      <c r="E1893" s="35"/>
      <c r="H1893" s="35"/>
      <c r="K1893" s="33">
        <f>SUM(J1892:J1892)</f>
        <v>835.28</v>
      </c>
    </row>
    <row r="1894" spans="1:27" x14ac:dyDescent="0.25">
      <c r="E1894" s="35"/>
      <c r="H1894" s="35"/>
      <c r="K1894" s="35"/>
    </row>
    <row r="1895" spans="1:27" x14ac:dyDescent="0.25">
      <c r="D1895" s="36" t="s">
        <v>1029</v>
      </c>
      <c r="E1895" s="35"/>
      <c r="H1895" s="35">
        <v>1.5</v>
      </c>
      <c r="I1895" t="s">
        <v>1030</v>
      </c>
      <c r="J1895">
        <f>ROUND(H1895/100*K1890,2)</f>
        <v>0.47</v>
      </c>
      <c r="K1895" s="35"/>
    </row>
    <row r="1896" spans="1:27" x14ac:dyDescent="0.25">
      <c r="D1896" s="36" t="s">
        <v>1031</v>
      </c>
      <c r="E1896" s="35"/>
      <c r="H1896" s="35"/>
      <c r="K1896" s="37">
        <f>SUM(J1888:J1895)</f>
        <v>867.23</v>
      </c>
    </row>
    <row r="1897" spans="1:27" x14ac:dyDescent="0.25">
      <c r="D1897" s="36" t="s">
        <v>1032</v>
      </c>
      <c r="E1897" s="35"/>
      <c r="H1897" s="35">
        <v>3</v>
      </c>
      <c r="I1897" t="s">
        <v>1030</v>
      </c>
      <c r="K1897" s="33">
        <f>ROUND(H1897/100*K1896,2)</f>
        <v>26.02</v>
      </c>
    </row>
    <row r="1898" spans="1:27" x14ac:dyDescent="0.25">
      <c r="D1898" s="36" t="s">
        <v>1033</v>
      </c>
      <c r="E1898" s="35"/>
      <c r="H1898" s="35"/>
      <c r="K1898" s="37">
        <f>SUM(K1896:K1897)</f>
        <v>893.25</v>
      </c>
    </row>
    <row r="1900" spans="1:27" ht="45" customHeight="1" x14ac:dyDescent="0.25">
      <c r="A1900" s="27" t="s">
        <v>1692</v>
      </c>
      <c r="B1900" s="27" t="s">
        <v>443</v>
      </c>
      <c r="C1900" s="28" t="s">
        <v>27</v>
      </c>
      <c r="D1900" s="7" t="s">
        <v>444</v>
      </c>
      <c r="E1900" s="6"/>
      <c r="F1900" s="6"/>
      <c r="G1900" s="28"/>
      <c r="H1900" s="30" t="s">
        <v>1015</v>
      </c>
      <c r="I1900" s="5">
        <v>1</v>
      </c>
      <c r="J1900" s="4"/>
      <c r="K1900" s="31">
        <f>ROUND(K1911,2)</f>
        <v>402.28</v>
      </c>
      <c r="L1900" s="29" t="s">
        <v>1693</v>
      </c>
      <c r="M1900" s="28"/>
      <c r="N1900" s="28"/>
      <c r="O1900" s="28"/>
      <c r="P1900" s="28"/>
      <c r="Q1900" s="28"/>
      <c r="R1900" s="28"/>
      <c r="S1900" s="28"/>
      <c r="T1900" s="28"/>
      <c r="U1900" s="28"/>
      <c r="V1900" s="28"/>
      <c r="W1900" s="28"/>
      <c r="X1900" s="28"/>
      <c r="Y1900" s="28"/>
      <c r="Z1900" s="28"/>
      <c r="AA1900" s="28"/>
    </row>
    <row r="1901" spans="1:27" x14ac:dyDescent="0.25">
      <c r="B1901" s="23" t="s">
        <v>1017</v>
      </c>
    </row>
    <row r="1902" spans="1:27" x14ac:dyDescent="0.25">
      <c r="B1902" t="s">
        <v>1498</v>
      </c>
      <c r="C1902" t="s">
        <v>1019</v>
      </c>
      <c r="D1902" t="s">
        <v>1499</v>
      </c>
      <c r="E1902" s="32">
        <v>0.61539999999999995</v>
      </c>
      <c r="F1902" t="s">
        <v>1021</v>
      </c>
      <c r="G1902" t="s">
        <v>1022</v>
      </c>
      <c r="H1902" s="33">
        <v>25.58</v>
      </c>
      <c r="I1902" t="s">
        <v>1023</v>
      </c>
      <c r="J1902" s="34">
        <f>ROUND(E1902/I1900* H1902,2)</f>
        <v>15.74</v>
      </c>
      <c r="K1902" s="35"/>
    </row>
    <row r="1903" spans="1:27" x14ac:dyDescent="0.25">
      <c r="D1903" s="36" t="s">
        <v>1024</v>
      </c>
      <c r="E1903" s="35"/>
      <c r="H1903" s="35"/>
      <c r="K1903" s="33">
        <f>SUM(J1902:J1902)</f>
        <v>15.74</v>
      </c>
    </row>
    <row r="1904" spans="1:27" x14ac:dyDescent="0.25">
      <c r="B1904" s="23" t="s">
        <v>1038</v>
      </c>
      <c r="E1904" s="35"/>
      <c r="H1904" s="35"/>
      <c r="K1904" s="35"/>
    </row>
    <row r="1905" spans="1:27" x14ac:dyDescent="0.25">
      <c r="B1905" t="s">
        <v>1694</v>
      </c>
      <c r="C1905" t="s">
        <v>27</v>
      </c>
      <c r="D1905" t="s">
        <v>1695</v>
      </c>
      <c r="E1905" s="32">
        <v>1</v>
      </c>
      <c r="G1905" t="s">
        <v>1022</v>
      </c>
      <c r="H1905" s="33">
        <v>374.58</v>
      </c>
      <c r="I1905" t="s">
        <v>1023</v>
      </c>
      <c r="J1905" s="34">
        <f>ROUND(E1905* H1905,2)</f>
        <v>374.58</v>
      </c>
      <c r="K1905" s="35"/>
    </row>
    <row r="1906" spans="1:27" x14ac:dyDescent="0.25">
      <c r="D1906" s="36" t="s">
        <v>1041</v>
      </c>
      <c r="E1906" s="35"/>
      <c r="H1906" s="35"/>
      <c r="K1906" s="33">
        <f>SUM(J1905:J1905)</f>
        <v>374.58</v>
      </c>
    </row>
    <row r="1907" spans="1:27" x14ac:dyDescent="0.25">
      <c r="E1907" s="35"/>
      <c r="H1907" s="35"/>
      <c r="K1907" s="35"/>
    </row>
    <row r="1908" spans="1:27" x14ac:dyDescent="0.25">
      <c r="D1908" s="36" t="s">
        <v>1029</v>
      </c>
      <c r="E1908" s="35"/>
      <c r="H1908" s="35">
        <v>1.5</v>
      </c>
      <c r="I1908" t="s">
        <v>1030</v>
      </c>
      <c r="J1908">
        <f>ROUND(H1908/100*K1903,2)</f>
        <v>0.24</v>
      </c>
      <c r="K1908" s="35"/>
    </row>
    <row r="1909" spans="1:27" x14ac:dyDescent="0.25">
      <c r="D1909" s="36" t="s">
        <v>1031</v>
      </c>
      <c r="E1909" s="35"/>
      <c r="H1909" s="35"/>
      <c r="K1909" s="37">
        <f>SUM(J1901:J1908)</f>
        <v>390.56</v>
      </c>
    </row>
    <row r="1910" spans="1:27" x14ac:dyDescent="0.25">
      <c r="D1910" s="36" t="s">
        <v>1032</v>
      </c>
      <c r="E1910" s="35"/>
      <c r="H1910" s="35">
        <v>3</v>
      </c>
      <c r="I1910" t="s">
        <v>1030</v>
      </c>
      <c r="K1910" s="33">
        <f>ROUND(H1910/100*K1909,2)</f>
        <v>11.72</v>
      </c>
    </row>
    <row r="1911" spans="1:27" x14ac:dyDescent="0.25">
      <c r="D1911" s="36" t="s">
        <v>1033</v>
      </c>
      <c r="E1911" s="35"/>
      <c r="H1911" s="35"/>
      <c r="K1911" s="37">
        <f>SUM(K1909:K1910)</f>
        <v>402.28000000000003</v>
      </c>
    </row>
    <row r="1913" spans="1:27" ht="45" customHeight="1" x14ac:dyDescent="0.25">
      <c r="A1913" s="27" t="s">
        <v>1696</v>
      </c>
      <c r="B1913" s="27" t="s">
        <v>453</v>
      </c>
      <c r="C1913" s="28" t="s">
        <v>27</v>
      </c>
      <c r="D1913" s="7" t="s">
        <v>454</v>
      </c>
      <c r="E1913" s="6"/>
      <c r="F1913" s="6"/>
      <c r="G1913" s="28"/>
      <c r="H1913" s="30" t="s">
        <v>1015</v>
      </c>
      <c r="I1913" s="5">
        <v>1</v>
      </c>
      <c r="J1913" s="4"/>
      <c r="K1913" s="31">
        <f>ROUND(K1924,2)</f>
        <v>1430.54</v>
      </c>
      <c r="L1913" s="29" t="s">
        <v>1697</v>
      </c>
      <c r="M1913" s="28"/>
      <c r="N1913" s="28"/>
      <c r="O1913" s="28"/>
      <c r="P1913" s="28"/>
      <c r="Q1913" s="28"/>
      <c r="R1913" s="28"/>
      <c r="S1913" s="28"/>
      <c r="T1913" s="28"/>
      <c r="U1913" s="28"/>
      <c r="V1913" s="28"/>
      <c r="W1913" s="28"/>
      <c r="X1913" s="28"/>
      <c r="Y1913" s="28"/>
      <c r="Z1913" s="28"/>
      <c r="AA1913" s="28"/>
    </row>
    <row r="1914" spans="1:27" x14ac:dyDescent="0.25">
      <c r="B1914" s="23" t="s">
        <v>1017</v>
      </c>
    </row>
    <row r="1915" spans="1:27" x14ac:dyDescent="0.25">
      <c r="B1915" t="s">
        <v>1498</v>
      </c>
      <c r="C1915" t="s">
        <v>1019</v>
      </c>
      <c r="D1915" t="s">
        <v>1499</v>
      </c>
      <c r="E1915" s="32">
        <v>2.6374</v>
      </c>
      <c r="F1915" t="s">
        <v>1021</v>
      </c>
      <c r="G1915" t="s">
        <v>1022</v>
      </c>
      <c r="H1915" s="33">
        <v>25.58</v>
      </c>
      <c r="I1915" t="s">
        <v>1023</v>
      </c>
      <c r="J1915" s="34">
        <f>ROUND(E1915/I1913* H1915,2)</f>
        <v>67.459999999999994</v>
      </c>
      <c r="K1915" s="35"/>
    </row>
    <row r="1916" spans="1:27" x14ac:dyDescent="0.25">
      <c r="D1916" s="36" t="s">
        <v>1024</v>
      </c>
      <c r="E1916" s="35"/>
      <c r="H1916" s="35"/>
      <c r="K1916" s="33">
        <f>SUM(J1915:J1915)</f>
        <v>67.459999999999994</v>
      </c>
    </row>
    <row r="1917" spans="1:27" x14ac:dyDescent="0.25">
      <c r="B1917" s="23" t="s">
        <v>1038</v>
      </c>
      <c r="E1917" s="35"/>
      <c r="H1917" s="35"/>
      <c r="K1917" s="35"/>
    </row>
    <row r="1918" spans="1:27" x14ac:dyDescent="0.25">
      <c r="B1918" t="s">
        <v>1698</v>
      </c>
      <c r="C1918" t="s">
        <v>27</v>
      </c>
      <c r="D1918" t="s">
        <v>1699</v>
      </c>
      <c r="E1918" s="32">
        <v>1</v>
      </c>
      <c r="G1918" t="s">
        <v>1022</v>
      </c>
      <c r="H1918" s="33">
        <v>1320.4</v>
      </c>
      <c r="I1918" t="s">
        <v>1023</v>
      </c>
      <c r="J1918" s="34">
        <f>ROUND(E1918* H1918,2)</f>
        <v>1320.4</v>
      </c>
      <c r="K1918" s="35"/>
    </row>
    <row r="1919" spans="1:27" x14ac:dyDescent="0.25">
      <c r="D1919" s="36" t="s">
        <v>1041</v>
      </c>
      <c r="E1919" s="35"/>
      <c r="H1919" s="35"/>
      <c r="K1919" s="33">
        <f>SUM(J1918:J1918)</f>
        <v>1320.4</v>
      </c>
    </row>
    <row r="1920" spans="1:27" x14ac:dyDescent="0.25">
      <c r="E1920" s="35"/>
      <c r="H1920" s="35"/>
      <c r="K1920" s="35"/>
    </row>
    <row r="1921" spans="1:27" x14ac:dyDescent="0.25">
      <c r="D1921" s="36" t="s">
        <v>1029</v>
      </c>
      <c r="E1921" s="35"/>
      <c r="H1921" s="35">
        <v>1.5</v>
      </c>
      <c r="I1921" t="s">
        <v>1030</v>
      </c>
      <c r="J1921">
        <f>ROUND(H1921/100*K1916,2)</f>
        <v>1.01</v>
      </c>
      <c r="K1921" s="35"/>
    </row>
    <row r="1922" spans="1:27" x14ac:dyDescent="0.25">
      <c r="D1922" s="36" t="s">
        <v>1031</v>
      </c>
      <c r="E1922" s="35"/>
      <c r="H1922" s="35"/>
      <c r="K1922" s="37">
        <f>SUM(J1914:J1921)</f>
        <v>1388.8700000000001</v>
      </c>
    </row>
    <row r="1923" spans="1:27" x14ac:dyDescent="0.25">
      <c r="D1923" s="36" t="s">
        <v>1032</v>
      </c>
      <c r="E1923" s="35"/>
      <c r="H1923" s="35">
        <v>3</v>
      </c>
      <c r="I1923" t="s">
        <v>1030</v>
      </c>
      <c r="K1923" s="33">
        <f>ROUND(H1923/100*K1922,2)</f>
        <v>41.67</v>
      </c>
    </row>
    <row r="1924" spans="1:27" x14ac:dyDescent="0.25">
      <c r="D1924" s="36" t="s">
        <v>1033</v>
      </c>
      <c r="E1924" s="35"/>
      <c r="H1924" s="35"/>
      <c r="K1924" s="37">
        <f>SUM(K1922:K1923)</f>
        <v>1430.5400000000002</v>
      </c>
    </row>
    <row r="1926" spans="1:27" ht="45" customHeight="1" x14ac:dyDescent="0.25">
      <c r="A1926" s="27" t="s">
        <v>1700</v>
      </c>
      <c r="B1926" s="27" t="s">
        <v>455</v>
      </c>
      <c r="C1926" s="28" t="s">
        <v>27</v>
      </c>
      <c r="D1926" s="7" t="s">
        <v>456</v>
      </c>
      <c r="E1926" s="6"/>
      <c r="F1926" s="6"/>
      <c r="G1926" s="28"/>
      <c r="H1926" s="30" t="s">
        <v>1015</v>
      </c>
      <c r="I1926" s="5">
        <v>1</v>
      </c>
      <c r="J1926" s="4"/>
      <c r="K1926" s="31">
        <f>ROUND(K1937,2)</f>
        <v>734.66</v>
      </c>
      <c r="L1926" s="29" t="s">
        <v>1701</v>
      </c>
      <c r="M1926" s="28"/>
      <c r="N1926" s="28"/>
      <c r="O1926" s="28"/>
      <c r="P1926" s="28"/>
      <c r="Q1926" s="28"/>
      <c r="R1926" s="28"/>
      <c r="S1926" s="28"/>
      <c r="T1926" s="28"/>
      <c r="U1926" s="28"/>
      <c r="V1926" s="28"/>
      <c r="W1926" s="28"/>
      <c r="X1926" s="28"/>
      <c r="Y1926" s="28"/>
      <c r="Z1926" s="28"/>
      <c r="AA1926" s="28"/>
    </row>
    <row r="1927" spans="1:27" x14ac:dyDescent="0.25">
      <c r="B1927" s="23" t="s">
        <v>1017</v>
      </c>
    </row>
    <row r="1928" spans="1:27" x14ac:dyDescent="0.25">
      <c r="B1928" t="s">
        <v>1498</v>
      </c>
      <c r="C1928" t="s">
        <v>1019</v>
      </c>
      <c r="D1928" t="s">
        <v>1499</v>
      </c>
      <c r="E1928" s="32">
        <v>1.2306999999999999</v>
      </c>
      <c r="F1928" t="s">
        <v>1021</v>
      </c>
      <c r="G1928" t="s">
        <v>1022</v>
      </c>
      <c r="H1928" s="33">
        <v>25.58</v>
      </c>
      <c r="I1928" t="s">
        <v>1023</v>
      </c>
      <c r="J1928" s="34">
        <f>ROUND(E1928/I1926* H1928,2)</f>
        <v>31.48</v>
      </c>
      <c r="K1928" s="35"/>
    </row>
    <row r="1929" spans="1:27" x14ac:dyDescent="0.25">
      <c r="D1929" s="36" t="s">
        <v>1024</v>
      </c>
      <c r="E1929" s="35"/>
      <c r="H1929" s="35"/>
      <c r="K1929" s="33">
        <f>SUM(J1928:J1928)</f>
        <v>31.48</v>
      </c>
    </row>
    <row r="1930" spans="1:27" x14ac:dyDescent="0.25">
      <c r="B1930" s="23" t="s">
        <v>1038</v>
      </c>
      <c r="E1930" s="35"/>
      <c r="H1930" s="35"/>
      <c r="K1930" s="35"/>
    </row>
    <row r="1931" spans="1:27" x14ac:dyDescent="0.25">
      <c r="B1931" t="s">
        <v>1702</v>
      </c>
      <c r="C1931" t="s">
        <v>27</v>
      </c>
      <c r="D1931" t="s">
        <v>1703</v>
      </c>
      <c r="E1931" s="32">
        <v>1</v>
      </c>
      <c r="G1931" t="s">
        <v>1022</v>
      </c>
      <c r="H1931" s="33">
        <v>681.31</v>
      </c>
      <c r="I1931" t="s">
        <v>1023</v>
      </c>
      <c r="J1931" s="34">
        <f>ROUND(E1931* H1931,2)</f>
        <v>681.31</v>
      </c>
      <c r="K1931" s="35"/>
    </row>
    <row r="1932" spans="1:27" x14ac:dyDescent="0.25">
      <c r="D1932" s="36" t="s">
        <v>1041</v>
      </c>
      <c r="E1932" s="35"/>
      <c r="H1932" s="35"/>
      <c r="K1932" s="33">
        <f>SUM(J1931:J1931)</f>
        <v>681.31</v>
      </c>
    </row>
    <row r="1933" spans="1:27" x14ac:dyDescent="0.25">
      <c r="E1933" s="35"/>
      <c r="H1933" s="35"/>
      <c r="K1933" s="35"/>
    </row>
    <row r="1934" spans="1:27" x14ac:dyDescent="0.25">
      <c r="D1934" s="36" t="s">
        <v>1029</v>
      </c>
      <c r="E1934" s="35"/>
      <c r="H1934" s="35">
        <v>1.5</v>
      </c>
      <c r="I1934" t="s">
        <v>1030</v>
      </c>
      <c r="J1934">
        <f>ROUND(H1934/100*K1929,2)</f>
        <v>0.47</v>
      </c>
      <c r="K1934" s="35"/>
    </row>
    <row r="1935" spans="1:27" x14ac:dyDescent="0.25">
      <c r="D1935" s="36" t="s">
        <v>1031</v>
      </c>
      <c r="E1935" s="35"/>
      <c r="H1935" s="35"/>
      <c r="K1935" s="37">
        <f>SUM(J1927:J1934)</f>
        <v>713.26</v>
      </c>
    </row>
    <row r="1936" spans="1:27" x14ac:dyDescent="0.25">
      <c r="D1936" s="36" t="s">
        <v>1032</v>
      </c>
      <c r="E1936" s="35"/>
      <c r="H1936" s="35">
        <v>3</v>
      </c>
      <c r="I1936" t="s">
        <v>1030</v>
      </c>
      <c r="K1936" s="33">
        <f>ROUND(H1936/100*K1935,2)</f>
        <v>21.4</v>
      </c>
    </row>
    <row r="1937" spans="1:27" x14ac:dyDescent="0.25">
      <c r="D1937" s="36" t="s">
        <v>1033</v>
      </c>
      <c r="E1937" s="35"/>
      <c r="H1937" s="35"/>
      <c r="K1937" s="37">
        <f>SUM(K1935:K1936)</f>
        <v>734.66</v>
      </c>
    </row>
    <row r="1939" spans="1:27" ht="45" customHeight="1" x14ac:dyDescent="0.25">
      <c r="A1939" s="27" t="s">
        <v>1704</v>
      </c>
      <c r="B1939" s="27" t="s">
        <v>461</v>
      </c>
      <c r="C1939" s="28" t="s">
        <v>27</v>
      </c>
      <c r="D1939" s="7" t="s">
        <v>462</v>
      </c>
      <c r="E1939" s="6"/>
      <c r="F1939" s="6"/>
      <c r="G1939" s="28"/>
      <c r="H1939" s="30" t="s">
        <v>1015</v>
      </c>
      <c r="I1939" s="5">
        <v>1</v>
      </c>
      <c r="J1939" s="4"/>
      <c r="K1939" s="31">
        <f>ROUND(K1950,2)</f>
        <v>361.11</v>
      </c>
      <c r="L1939" s="29" t="s">
        <v>1705</v>
      </c>
      <c r="M1939" s="28"/>
      <c r="N1939" s="28"/>
      <c r="O1939" s="28"/>
      <c r="P1939" s="28"/>
      <c r="Q1939" s="28"/>
      <c r="R1939" s="28"/>
      <c r="S1939" s="28"/>
      <c r="T1939" s="28"/>
      <c r="U1939" s="28"/>
      <c r="V1939" s="28"/>
      <c r="W1939" s="28"/>
      <c r="X1939" s="28"/>
      <c r="Y1939" s="28"/>
      <c r="Z1939" s="28"/>
      <c r="AA1939" s="28"/>
    </row>
    <row r="1940" spans="1:27" x14ac:dyDescent="0.25">
      <c r="B1940" s="23" t="s">
        <v>1017</v>
      </c>
    </row>
    <row r="1941" spans="1:27" x14ac:dyDescent="0.25">
      <c r="B1941" t="s">
        <v>1498</v>
      </c>
      <c r="C1941" t="s">
        <v>1019</v>
      </c>
      <c r="D1941" t="s">
        <v>1499</v>
      </c>
      <c r="E1941" s="32">
        <v>0.61539999999999995</v>
      </c>
      <c r="F1941" t="s">
        <v>1021</v>
      </c>
      <c r="G1941" t="s">
        <v>1022</v>
      </c>
      <c r="H1941" s="33">
        <v>25.58</v>
      </c>
      <c r="I1941" t="s">
        <v>1023</v>
      </c>
      <c r="J1941" s="34">
        <f>ROUND(E1941/I1939* H1941,2)</f>
        <v>15.74</v>
      </c>
      <c r="K1941" s="35"/>
    </row>
    <row r="1942" spans="1:27" x14ac:dyDescent="0.25">
      <c r="D1942" s="36" t="s">
        <v>1024</v>
      </c>
      <c r="E1942" s="35"/>
      <c r="H1942" s="35"/>
      <c r="K1942" s="33">
        <f>SUM(J1941:J1941)</f>
        <v>15.74</v>
      </c>
    </row>
    <row r="1943" spans="1:27" x14ac:dyDescent="0.25">
      <c r="B1943" s="23" t="s">
        <v>1038</v>
      </c>
      <c r="E1943" s="35"/>
      <c r="H1943" s="35"/>
      <c r="K1943" s="35"/>
    </row>
    <row r="1944" spans="1:27" x14ac:dyDescent="0.25">
      <c r="B1944" t="s">
        <v>1706</v>
      </c>
      <c r="C1944" t="s">
        <v>27</v>
      </c>
      <c r="D1944" t="s">
        <v>1707</v>
      </c>
      <c r="E1944" s="32">
        <v>1</v>
      </c>
      <c r="G1944" t="s">
        <v>1022</v>
      </c>
      <c r="H1944" s="33">
        <v>334.61</v>
      </c>
      <c r="I1944" t="s">
        <v>1023</v>
      </c>
      <c r="J1944" s="34">
        <f>ROUND(E1944* H1944,2)</f>
        <v>334.61</v>
      </c>
      <c r="K1944" s="35"/>
    </row>
    <row r="1945" spans="1:27" x14ac:dyDescent="0.25">
      <c r="D1945" s="36" t="s">
        <v>1041</v>
      </c>
      <c r="E1945" s="35"/>
      <c r="H1945" s="35"/>
      <c r="K1945" s="33">
        <f>SUM(J1944:J1944)</f>
        <v>334.61</v>
      </c>
    </row>
    <row r="1946" spans="1:27" x14ac:dyDescent="0.25">
      <c r="E1946" s="35"/>
      <c r="H1946" s="35"/>
      <c r="K1946" s="35"/>
    </row>
    <row r="1947" spans="1:27" x14ac:dyDescent="0.25">
      <c r="D1947" s="36" t="s">
        <v>1029</v>
      </c>
      <c r="E1947" s="35"/>
      <c r="H1947" s="35">
        <v>1.5</v>
      </c>
      <c r="I1947" t="s">
        <v>1030</v>
      </c>
      <c r="J1947">
        <f>ROUND(H1947/100*K1942,2)</f>
        <v>0.24</v>
      </c>
      <c r="K1947" s="35"/>
    </row>
    <row r="1948" spans="1:27" x14ac:dyDescent="0.25">
      <c r="D1948" s="36" t="s">
        <v>1031</v>
      </c>
      <c r="E1948" s="35"/>
      <c r="H1948" s="35"/>
      <c r="K1948" s="37">
        <f>SUM(J1940:J1947)</f>
        <v>350.59000000000003</v>
      </c>
    </row>
    <row r="1949" spans="1:27" x14ac:dyDescent="0.25">
      <c r="D1949" s="36" t="s">
        <v>1032</v>
      </c>
      <c r="E1949" s="35"/>
      <c r="H1949" s="35">
        <v>3</v>
      </c>
      <c r="I1949" t="s">
        <v>1030</v>
      </c>
      <c r="K1949" s="33">
        <f>ROUND(H1949/100*K1948,2)</f>
        <v>10.52</v>
      </c>
    </row>
    <row r="1950" spans="1:27" x14ac:dyDescent="0.25">
      <c r="D1950" s="36" t="s">
        <v>1033</v>
      </c>
      <c r="E1950" s="35"/>
      <c r="H1950" s="35"/>
      <c r="K1950" s="37">
        <f>SUM(K1948:K1949)</f>
        <v>361.11</v>
      </c>
    </row>
    <row r="1952" spans="1:27" ht="45" customHeight="1" x14ac:dyDescent="0.25">
      <c r="A1952" s="27" t="s">
        <v>1708</v>
      </c>
      <c r="B1952" s="27" t="s">
        <v>127</v>
      </c>
      <c r="C1952" s="28" t="s">
        <v>119</v>
      </c>
      <c r="D1952" s="7" t="s">
        <v>128</v>
      </c>
      <c r="E1952" s="6"/>
      <c r="F1952" s="6"/>
      <c r="G1952" s="28"/>
      <c r="H1952" s="30" t="s">
        <v>1015</v>
      </c>
      <c r="I1952" s="5">
        <v>1</v>
      </c>
      <c r="J1952" s="4"/>
      <c r="K1952" s="31">
        <f>ROUND(K1964,2)</f>
        <v>190.44</v>
      </c>
      <c r="L1952" s="29" t="s">
        <v>1709</v>
      </c>
      <c r="M1952" s="28"/>
      <c r="N1952" s="28"/>
      <c r="O1952" s="28"/>
      <c r="P1952" s="28"/>
      <c r="Q1952" s="28"/>
      <c r="R1952" s="28"/>
      <c r="S1952" s="28"/>
      <c r="T1952" s="28"/>
      <c r="U1952" s="28"/>
      <c r="V1952" s="28"/>
      <c r="W1952" s="28"/>
      <c r="X1952" s="28"/>
      <c r="Y1952" s="28"/>
      <c r="Z1952" s="28"/>
      <c r="AA1952" s="28"/>
    </row>
    <row r="1953" spans="1:27" x14ac:dyDescent="0.25">
      <c r="B1953" s="23" t="s">
        <v>1017</v>
      </c>
    </row>
    <row r="1954" spans="1:27" x14ac:dyDescent="0.25">
      <c r="B1954" t="s">
        <v>1500</v>
      </c>
      <c r="C1954" t="s">
        <v>1019</v>
      </c>
      <c r="D1954" t="s">
        <v>1501</v>
      </c>
      <c r="E1954" s="32">
        <v>0.1759</v>
      </c>
      <c r="F1954" t="s">
        <v>1021</v>
      </c>
      <c r="G1954" t="s">
        <v>1022</v>
      </c>
      <c r="H1954" s="33">
        <v>22.29</v>
      </c>
      <c r="I1954" t="s">
        <v>1023</v>
      </c>
      <c r="J1954" s="34">
        <f>ROUND(E1954/I1952* H1954,2)</f>
        <v>3.92</v>
      </c>
      <c r="K1954" s="35"/>
    </row>
    <row r="1955" spans="1:27" x14ac:dyDescent="0.25">
      <c r="B1955" t="s">
        <v>1498</v>
      </c>
      <c r="C1955" t="s">
        <v>1019</v>
      </c>
      <c r="D1955" t="s">
        <v>1499</v>
      </c>
      <c r="E1955" s="32">
        <v>0.35170000000000001</v>
      </c>
      <c r="F1955" t="s">
        <v>1021</v>
      </c>
      <c r="G1955" t="s">
        <v>1022</v>
      </c>
      <c r="H1955" s="33">
        <v>25.58</v>
      </c>
      <c r="I1955" t="s">
        <v>1023</v>
      </c>
      <c r="J1955" s="34">
        <f>ROUND(E1955/I1952* H1955,2)</f>
        <v>9</v>
      </c>
      <c r="K1955" s="35"/>
    </row>
    <row r="1956" spans="1:27" x14ac:dyDescent="0.25">
      <c r="D1956" s="36" t="s">
        <v>1024</v>
      </c>
      <c r="E1956" s="35"/>
      <c r="H1956" s="35"/>
      <c r="K1956" s="33">
        <f>SUM(J1954:J1955)</f>
        <v>12.92</v>
      </c>
    </row>
    <row r="1957" spans="1:27" x14ac:dyDescent="0.25">
      <c r="B1957" s="23" t="s">
        <v>1038</v>
      </c>
      <c r="E1957" s="35"/>
      <c r="H1957" s="35"/>
      <c r="K1957" s="35"/>
    </row>
    <row r="1958" spans="1:27" x14ac:dyDescent="0.25">
      <c r="B1958" t="s">
        <v>1710</v>
      </c>
      <c r="C1958" t="s">
        <v>119</v>
      </c>
      <c r="D1958" t="s">
        <v>1711</v>
      </c>
      <c r="E1958" s="32">
        <v>1</v>
      </c>
      <c r="G1958" t="s">
        <v>1022</v>
      </c>
      <c r="H1958" s="33">
        <v>171.78</v>
      </c>
      <c r="I1958" t="s">
        <v>1023</v>
      </c>
      <c r="J1958" s="34">
        <f>ROUND(E1958* H1958,2)</f>
        <v>171.78</v>
      </c>
      <c r="K1958" s="35"/>
    </row>
    <row r="1959" spans="1:27" x14ac:dyDescent="0.25">
      <c r="D1959" s="36" t="s">
        <v>1041</v>
      </c>
      <c r="E1959" s="35"/>
      <c r="H1959" s="35"/>
      <c r="K1959" s="33">
        <f>SUM(J1958:J1958)</f>
        <v>171.78</v>
      </c>
    </row>
    <row r="1960" spans="1:27" x14ac:dyDescent="0.25">
      <c r="E1960" s="35"/>
      <c r="H1960" s="35"/>
      <c r="K1960" s="35"/>
    </row>
    <row r="1961" spans="1:27" x14ac:dyDescent="0.25">
      <c r="D1961" s="36" t="s">
        <v>1029</v>
      </c>
      <c r="E1961" s="35"/>
      <c r="H1961" s="35">
        <v>1.5</v>
      </c>
      <c r="I1961" t="s">
        <v>1030</v>
      </c>
      <c r="J1961">
        <f>ROUND(H1961/100*K1956,2)</f>
        <v>0.19</v>
      </c>
      <c r="K1961" s="35"/>
    </row>
    <row r="1962" spans="1:27" x14ac:dyDescent="0.25">
      <c r="D1962" s="36" t="s">
        <v>1031</v>
      </c>
      <c r="E1962" s="35"/>
      <c r="H1962" s="35"/>
      <c r="K1962" s="37">
        <f>SUM(J1953:J1961)</f>
        <v>184.89</v>
      </c>
    </row>
    <row r="1963" spans="1:27" x14ac:dyDescent="0.25">
      <c r="D1963" s="36" t="s">
        <v>1032</v>
      </c>
      <c r="E1963" s="35"/>
      <c r="H1963" s="35">
        <v>3</v>
      </c>
      <c r="I1963" t="s">
        <v>1030</v>
      </c>
      <c r="K1963" s="33">
        <f>ROUND(H1963/100*K1962,2)</f>
        <v>5.55</v>
      </c>
    </row>
    <row r="1964" spans="1:27" x14ac:dyDescent="0.25">
      <c r="D1964" s="36" t="s">
        <v>1033</v>
      </c>
      <c r="E1964" s="35"/>
      <c r="H1964" s="35"/>
      <c r="K1964" s="37">
        <f>SUM(K1962:K1963)</f>
        <v>190.44</v>
      </c>
    </row>
    <row r="1966" spans="1:27" ht="45" customHeight="1" x14ac:dyDescent="0.25">
      <c r="A1966" s="27" t="s">
        <v>1712</v>
      </c>
      <c r="B1966" s="27" t="s">
        <v>123</v>
      </c>
      <c r="C1966" s="28" t="s">
        <v>119</v>
      </c>
      <c r="D1966" s="7" t="s">
        <v>124</v>
      </c>
      <c r="E1966" s="6"/>
      <c r="F1966" s="6"/>
      <c r="G1966" s="28"/>
      <c r="H1966" s="30" t="s">
        <v>1015</v>
      </c>
      <c r="I1966" s="5">
        <v>1</v>
      </c>
      <c r="J1966" s="4"/>
      <c r="K1966" s="31">
        <f>ROUND(K1978,2)</f>
        <v>172.06</v>
      </c>
      <c r="L1966" s="29" t="s">
        <v>1713</v>
      </c>
      <c r="M1966" s="28"/>
      <c r="N1966" s="28"/>
      <c r="O1966" s="28"/>
      <c r="P1966" s="28"/>
      <c r="Q1966" s="28"/>
      <c r="R1966" s="28"/>
      <c r="S1966" s="28"/>
      <c r="T1966" s="28"/>
      <c r="U1966" s="28"/>
      <c r="V1966" s="28"/>
      <c r="W1966" s="28"/>
      <c r="X1966" s="28"/>
      <c r="Y1966" s="28"/>
      <c r="Z1966" s="28"/>
      <c r="AA1966" s="28"/>
    </row>
    <row r="1967" spans="1:27" x14ac:dyDescent="0.25">
      <c r="B1967" s="23" t="s">
        <v>1017</v>
      </c>
    </row>
    <row r="1968" spans="1:27" x14ac:dyDescent="0.25">
      <c r="B1968" t="s">
        <v>1500</v>
      </c>
      <c r="C1968" t="s">
        <v>1019</v>
      </c>
      <c r="D1968" t="s">
        <v>1501</v>
      </c>
      <c r="E1968" s="32">
        <v>0.1759</v>
      </c>
      <c r="F1968" t="s">
        <v>1021</v>
      </c>
      <c r="G1968" t="s">
        <v>1022</v>
      </c>
      <c r="H1968" s="33">
        <v>22.29</v>
      </c>
      <c r="I1968" t="s">
        <v>1023</v>
      </c>
      <c r="J1968" s="34">
        <f>ROUND(E1968/I1966* H1968,2)</f>
        <v>3.92</v>
      </c>
      <c r="K1968" s="35"/>
    </row>
    <row r="1969" spans="1:27" x14ac:dyDescent="0.25">
      <c r="B1969" t="s">
        <v>1498</v>
      </c>
      <c r="C1969" t="s">
        <v>1019</v>
      </c>
      <c r="D1969" t="s">
        <v>1499</v>
      </c>
      <c r="E1969" s="32">
        <v>0.35170000000000001</v>
      </c>
      <c r="F1969" t="s">
        <v>1021</v>
      </c>
      <c r="G1969" t="s">
        <v>1022</v>
      </c>
      <c r="H1969" s="33">
        <v>25.58</v>
      </c>
      <c r="I1969" t="s">
        <v>1023</v>
      </c>
      <c r="J1969" s="34">
        <f>ROUND(E1969/I1966* H1969,2)</f>
        <v>9</v>
      </c>
      <c r="K1969" s="35"/>
    </row>
    <row r="1970" spans="1:27" x14ac:dyDescent="0.25">
      <c r="D1970" s="36" t="s">
        <v>1024</v>
      </c>
      <c r="E1970" s="35"/>
      <c r="H1970" s="35"/>
      <c r="K1970" s="33">
        <f>SUM(J1968:J1969)</f>
        <v>12.92</v>
      </c>
    </row>
    <row r="1971" spans="1:27" x14ac:dyDescent="0.25">
      <c r="B1971" s="23" t="s">
        <v>1038</v>
      </c>
      <c r="E1971" s="35"/>
      <c r="H1971" s="35"/>
      <c r="K1971" s="35"/>
    </row>
    <row r="1972" spans="1:27" x14ac:dyDescent="0.25">
      <c r="B1972" t="s">
        <v>1714</v>
      </c>
      <c r="C1972" t="s">
        <v>119</v>
      </c>
      <c r="D1972" t="s">
        <v>1715</v>
      </c>
      <c r="E1972" s="32">
        <v>1</v>
      </c>
      <c r="G1972" t="s">
        <v>1022</v>
      </c>
      <c r="H1972" s="33">
        <v>153.94</v>
      </c>
      <c r="I1972" t="s">
        <v>1023</v>
      </c>
      <c r="J1972" s="34">
        <f>ROUND(E1972* H1972,2)</f>
        <v>153.94</v>
      </c>
      <c r="K1972" s="35"/>
    </row>
    <row r="1973" spans="1:27" x14ac:dyDescent="0.25">
      <c r="D1973" s="36" t="s">
        <v>1041</v>
      </c>
      <c r="E1973" s="35"/>
      <c r="H1973" s="35"/>
      <c r="K1973" s="33">
        <f>SUM(J1972:J1972)</f>
        <v>153.94</v>
      </c>
    </row>
    <row r="1974" spans="1:27" x14ac:dyDescent="0.25">
      <c r="E1974" s="35"/>
      <c r="H1974" s="35"/>
      <c r="K1974" s="35"/>
    </row>
    <row r="1975" spans="1:27" x14ac:dyDescent="0.25">
      <c r="D1975" s="36" t="s">
        <v>1029</v>
      </c>
      <c r="E1975" s="35"/>
      <c r="H1975" s="35">
        <v>1.5</v>
      </c>
      <c r="I1975" t="s">
        <v>1030</v>
      </c>
      <c r="J1975">
        <f>ROUND(H1975/100*K1970,2)</f>
        <v>0.19</v>
      </c>
      <c r="K1975" s="35"/>
    </row>
    <row r="1976" spans="1:27" x14ac:dyDescent="0.25">
      <c r="D1976" s="36" t="s">
        <v>1031</v>
      </c>
      <c r="E1976" s="35"/>
      <c r="H1976" s="35"/>
      <c r="K1976" s="37">
        <f>SUM(J1967:J1975)</f>
        <v>167.04999999999998</v>
      </c>
    </row>
    <row r="1977" spans="1:27" x14ac:dyDescent="0.25">
      <c r="D1977" s="36" t="s">
        <v>1032</v>
      </c>
      <c r="E1977" s="35"/>
      <c r="H1977" s="35">
        <v>3</v>
      </c>
      <c r="I1977" t="s">
        <v>1030</v>
      </c>
      <c r="K1977" s="33">
        <f>ROUND(H1977/100*K1976,2)</f>
        <v>5.01</v>
      </c>
    </row>
    <row r="1978" spans="1:27" x14ac:dyDescent="0.25">
      <c r="D1978" s="36" t="s">
        <v>1033</v>
      </c>
      <c r="E1978" s="35"/>
      <c r="H1978" s="35"/>
      <c r="K1978" s="37">
        <f>SUM(K1976:K1977)</f>
        <v>172.05999999999997</v>
      </c>
    </row>
    <row r="1980" spans="1:27" ht="45" customHeight="1" x14ac:dyDescent="0.25">
      <c r="A1980" s="27" t="s">
        <v>1716</v>
      </c>
      <c r="B1980" s="27" t="s">
        <v>224</v>
      </c>
      <c r="C1980" s="28" t="s">
        <v>119</v>
      </c>
      <c r="D1980" s="7" t="s">
        <v>225</v>
      </c>
      <c r="E1980" s="6"/>
      <c r="F1980" s="6"/>
      <c r="G1980" s="28"/>
      <c r="H1980" s="30" t="s">
        <v>1015</v>
      </c>
      <c r="I1980" s="5">
        <v>1</v>
      </c>
      <c r="J1980" s="4"/>
      <c r="K1980" s="31">
        <f>ROUND(K1992,2)</f>
        <v>218.98</v>
      </c>
      <c r="L1980" s="29" t="s">
        <v>1717</v>
      </c>
      <c r="M1980" s="28"/>
      <c r="N1980" s="28"/>
      <c r="O1980" s="28"/>
      <c r="P1980" s="28"/>
      <c r="Q1980" s="28"/>
      <c r="R1980" s="28"/>
      <c r="S1980" s="28"/>
      <c r="T1980" s="28"/>
      <c r="U1980" s="28"/>
      <c r="V1980" s="28"/>
      <c r="W1980" s="28"/>
      <c r="X1980" s="28"/>
      <c r="Y1980" s="28"/>
      <c r="Z1980" s="28"/>
      <c r="AA1980" s="28"/>
    </row>
    <row r="1981" spans="1:27" x14ac:dyDescent="0.25">
      <c r="B1981" s="23" t="s">
        <v>1017</v>
      </c>
    </row>
    <row r="1982" spans="1:27" x14ac:dyDescent="0.25">
      <c r="B1982" t="s">
        <v>1500</v>
      </c>
      <c r="C1982" t="s">
        <v>1019</v>
      </c>
      <c r="D1982" t="s">
        <v>1501</v>
      </c>
      <c r="E1982" s="32">
        <v>0.15</v>
      </c>
      <c r="F1982" t="s">
        <v>1021</v>
      </c>
      <c r="G1982" t="s">
        <v>1022</v>
      </c>
      <c r="H1982" s="33">
        <v>22.29</v>
      </c>
      <c r="I1982" t="s">
        <v>1023</v>
      </c>
      <c r="J1982" s="34">
        <f>ROUND(E1982/I1980* H1982,2)</f>
        <v>3.34</v>
      </c>
      <c r="K1982" s="35"/>
    </row>
    <row r="1983" spans="1:27" x14ac:dyDescent="0.25">
      <c r="B1983" t="s">
        <v>1498</v>
      </c>
      <c r="C1983" t="s">
        <v>1019</v>
      </c>
      <c r="D1983" t="s">
        <v>1499</v>
      </c>
      <c r="E1983" s="32">
        <v>0.3</v>
      </c>
      <c r="F1983" t="s">
        <v>1021</v>
      </c>
      <c r="G1983" t="s">
        <v>1022</v>
      </c>
      <c r="H1983" s="33">
        <v>25.58</v>
      </c>
      <c r="I1983" t="s">
        <v>1023</v>
      </c>
      <c r="J1983" s="34">
        <f>ROUND(E1983/I1980* H1983,2)</f>
        <v>7.67</v>
      </c>
      <c r="K1983" s="35"/>
    </row>
    <row r="1984" spans="1:27" x14ac:dyDescent="0.25">
      <c r="D1984" s="36" t="s">
        <v>1024</v>
      </c>
      <c r="E1984" s="35"/>
      <c r="H1984" s="35"/>
      <c r="K1984" s="33">
        <f>SUM(J1982:J1983)</f>
        <v>11.01</v>
      </c>
    </row>
    <row r="1985" spans="1:27" x14ac:dyDescent="0.25">
      <c r="B1985" s="23" t="s">
        <v>1038</v>
      </c>
      <c r="E1985" s="35"/>
      <c r="H1985" s="35"/>
      <c r="K1985" s="35"/>
    </row>
    <row r="1986" spans="1:27" x14ac:dyDescent="0.25">
      <c r="B1986" t="s">
        <v>1718</v>
      </c>
      <c r="C1986" t="s">
        <v>119</v>
      </c>
      <c r="D1986" t="s">
        <v>1719</v>
      </c>
      <c r="E1986" s="32">
        <v>1</v>
      </c>
      <c r="G1986" t="s">
        <v>1022</v>
      </c>
      <c r="H1986" s="33">
        <v>201.42</v>
      </c>
      <c r="I1986" t="s">
        <v>1023</v>
      </c>
      <c r="J1986" s="34">
        <f>ROUND(E1986* H1986,2)</f>
        <v>201.42</v>
      </c>
      <c r="K1986" s="35"/>
    </row>
    <row r="1987" spans="1:27" x14ac:dyDescent="0.25">
      <c r="D1987" s="36" t="s">
        <v>1041</v>
      </c>
      <c r="E1987" s="35"/>
      <c r="H1987" s="35"/>
      <c r="K1987" s="33">
        <f>SUM(J1986:J1986)</f>
        <v>201.42</v>
      </c>
    </row>
    <row r="1988" spans="1:27" x14ac:dyDescent="0.25">
      <c r="E1988" s="35"/>
      <c r="H1988" s="35"/>
      <c r="K1988" s="35"/>
    </row>
    <row r="1989" spans="1:27" x14ac:dyDescent="0.25">
      <c r="D1989" s="36" t="s">
        <v>1029</v>
      </c>
      <c r="E1989" s="35"/>
      <c r="H1989" s="35">
        <v>1.5</v>
      </c>
      <c r="I1989" t="s">
        <v>1030</v>
      </c>
      <c r="J1989">
        <f>ROUND(H1989/100*K1984,2)</f>
        <v>0.17</v>
      </c>
      <c r="K1989" s="35"/>
    </row>
    <row r="1990" spans="1:27" x14ac:dyDescent="0.25">
      <c r="D1990" s="36" t="s">
        <v>1031</v>
      </c>
      <c r="E1990" s="35"/>
      <c r="H1990" s="35"/>
      <c r="K1990" s="37">
        <f>SUM(J1981:J1989)</f>
        <v>212.59999999999997</v>
      </c>
    </row>
    <row r="1991" spans="1:27" x14ac:dyDescent="0.25">
      <c r="D1991" s="36" t="s">
        <v>1032</v>
      </c>
      <c r="E1991" s="35"/>
      <c r="H1991" s="35">
        <v>3</v>
      </c>
      <c r="I1991" t="s">
        <v>1030</v>
      </c>
      <c r="K1991" s="33">
        <f>ROUND(H1991/100*K1990,2)</f>
        <v>6.38</v>
      </c>
    </row>
    <row r="1992" spans="1:27" x14ac:dyDescent="0.25">
      <c r="D1992" s="36" t="s">
        <v>1033</v>
      </c>
      <c r="E1992" s="35"/>
      <c r="H1992" s="35"/>
      <c r="K1992" s="37">
        <f>SUM(K1990:K1991)</f>
        <v>218.97999999999996</v>
      </c>
    </row>
    <row r="1994" spans="1:27" ht="45" customHeight="1" x14ac:dyDescent="0.25">
      <c r="A1994" s="27" t="s">
        <v>1720</v>
      </c>
      <c r="B1994" s="27" t="s">
        <v>441</v>
      </c>
      <c r="C1994" s="28" t="s">
        <v>119</v>
      </c>
      <c r="D1994" s="7" t="s">
        <v>442</v>
      </c>
      <c r="E1994" s="6"/>
      <c r="F1994" s="6"/>
      <c r="G1994" s="28"/>
      <c r="H1994" s="30" t="s">
        <v>1015</v>
      </c>
      <c r="I1994" s="5">
        <v>1</v>
      </c>
      <c r="J1994" s="4"/>
      <c r="K1994" s="31">
        <f>ROUND(K2006,2)</f>
        <v>209.36</v>
      </c>
      <c r="L1994" s="29" t="s">
        <v>1721</v>
      </c>
      <c r="M1994" s="28"/>
      <c r="N1994" s="28"/>
      <c r="O1994" s="28"/>
      <c r="P1994" s="28"/>
      <c r="Q1994" s="28"/>
      <c r="R1994" s="28"/>
      <c r="S1994" s="28"/>
      <c r="T1994" s="28"/>
      <c r="U1994" s="28"/>
      <c r="V1994" s="28"/>
      <c r="W1994" s="28"/>
      <c r="X1994" s="28"/>
      <c r="Y1994" s="28"/>
      <c r="Z1994" s="28"/>
      <c r="AA1994" s="28"/>
    </row>
    <row r="1995" spans="1:27" x14ac:dyDescent="0.25">
      <c r="B1995" s="23" t="s">
        <v>1017</v>
      </c>
    </row>
    <row r="1996" spans="1:27" x14ac:dyDescent="0.25">
      <c r="B1996" t="s">
        <v>1498</v>
      </c>
      <c r="C1996" t="s">
        <v>1019</v>
      </c>
      <c r="D1996" t="s">
        <v>1499</v>
      </c>
      <c r="E1996" s="32">
        <v>0.35170000000000001</v>
      </c>
      <c r="F1996" t="s">
        <v>1021</v>
      </c>
      <c r="G1996" t="s">
        <v>1022</v>
      </c>
      <c r="H1996" s="33">
        <v>25.58</v>
      </c>
      <c r="I1996" t="s">
        <v>1023</v>
      </c>
      <c r="J1996" s="34">
        <f>ROUND(E1996/I1994* H1996,2)</f>
        <v>9</v>
      </c>
      <c r="K1996" s="35"/>
    </row>
    <row r="1997" spans="1:27" x14ac:dyDescent="0.25">
      <c r="B1997" t="s">
        <v>1500</v>
      </c>
      <c r="C1997" t="s">
        <v>1019</v>
      </c>
      <c r="D1997" t="s">
        <v>1501</v>
      </c>
      <c r="E1997" s="32">
        <v>0.1759</v>
      </c>
      <c r="F1997" t="s">
        <v>1021</v>
      </c>
      <c r="G1997" t="s">
        <v>1022</v>
      </c>
      <c r="H1997" s="33">
        <v>22.29</v>
      </c>
      <c r="I1997" t="s">
        <v>1023</v>
      </c>
      <c r="J1997" s="34">
        <f>ROUND(E1997/I1994* H1997,2)</f>
        <v>3.92</v>
      </c>
      <c r="K1997" s="35"/>
    </row>
    <row r="1998" spans="1:27" x14ac:dyDescent="0.25">
      <c r="D1998" s="36" t="s">
        <v>1024</v>
      </c>
      <c r="E1998" s="35"/>
      <c r="H1998" s="35"/>
      <c r="K1998" s="33">
        <f>SUM(J1996:J1997)</f>
        <v>12.92</v>
      </c>
    </row>
    <row r="1999" spans="1:27" x14ac:dyDescent="0.25">
      <c r="B1999" s="23" t="s">
        <v>1038</v>
      </c>
      <c r="E1999" s="35"/>
      <c r="H1999" s="35"/>
      <c r="K1999" s="35"/>
    </row>
    <row r="2000" spans="1:27" x14ac:dyDescent="0.25">
      <c r="B2000" t="s">
        <v>1722</v>
      </c>
      <c r="C2000" t="s">
        <v>119</v>
      </c>
      <c r="D2000" t="s">
        <v>1723</v>
      </c>
      <c r="E2000" s="32">
        <v>1</v>
      </c>
      <c r="G2000" t="s">
        <v>1022</v>
      </c>
      <c r="H2000" s="33">
        <v>190.15</v>
      </c>
      <c r="I2000" t="s">
        <v>1023</v>
      </c>
      <c r="J2000" s="34">
        <f>ROUND(E2000* H2000,2)</f>
        <v>190.15</v>
      </c>
      <c r="K2000" s="35"/>
    </row>
    <row r="2001" spans="1:27" x14ac:dyDescent="0.25">
      <c r="D2001" s="36" t="s">
        <v>1041</v>
      </c>
      <c r="E2001" s="35"/>
      <c r="H2001" s="35"/>
      <c r="K2001" s="33">
        <f>SUM(J2000:J2000)</f>
        <v>190.15</v>
      </c>
    </row>
    <row r="2002" spans="1:27" x14ac:dyDescent="0.25">
      <c r="E2002" s="35"/>
      <c r="H2002" s="35"/>
      <c r="K2002" s="35"/>
    </row>
    <row r="2003" spans="1:27" x14ac:dyDescent="0.25">
      <c r="D2003" s="36" t="s">
        <v>1029</v>
      </c>
      <c r="E2003" s="35"/>
      <c r="H2003" s="35">
        <v>1.5</v>
      </c>
      <c r="I2003" t="s">
        <v>1030</v>
      </c>
      <c r="J2003">
        <f>ROUND(H2003/100*K1998,2)</f>
        <v>0.19</v>
      </c>
      <c r="K2003" s="35"/>
    </row>
    <row r="2004" spans="1:27" x14ac:dyDescent="0.25">
      <c r="D2004" s="36" t="s">
        <v>1031</v>
      </c>
      <c r="E2004" s="35"/>
      <c r="H2004" s="35"/>
      <c r="K2004" s="37">
        <f>SUM(J1995:J2003)</f>
        <v>203.26</v>
      </c>
    </row>
    <row r="2005" spans="1:27" x14ac:dyDescent="0.25">
      <c r="D2005" s="36" t="s">
        <v>1032</v>
      </c>
      <c r="E2005" s="35"/>
      <c r="H2005" s="35">
        <v>3</v>
      </c>
      <c r="I2005" t="s">
        <v>1030</v>
      </c>
      <c r="K2005" s="33">
        <f>ROUND(H2005/100*K2004,2)</f>
        <v>6.1</v>
      </c>
    </row>
    <row r="2006" spans="1:27" x14ac:dyDescent="0.25">
      <c r="D2006" s="36" t="s">
        <v>1033</v>
      </c>
      <c r="E2006" s="35"/>
      <c r="H2006" s="35"/>
      <c r="K2006" s="37">
        <f>SUM(K2004:K2005)</f>
        <v>209.35999999999999</v>
      </c>
    </row>
    <row r="2008" spans="1:27" ht="45" customHeight="1" x14ac:dyDescent="0.25">
      <c r="A2008" s="27" t="s">
        <v>1724</v>
      </c>
      <c r="B2008" s="27" t="s">
        <v>257</v>
      </c>
      <c r="C2008" s="28" t="s">
        <v>119</v>
      </c>
      <c r="D2008" s="7" t="s">
        <v>258</v>
      </c>
      <c r="E2008" s="6"/>
      <c r="F2008" s="6"/>
      <c r="G2008" s="28"/>
      <c r="H2008" s="30" t="s">
        <v>1015</v>
      </c>
      <c r="I2008" s="5">
        <v>1</v>
      </c>
      <c r="J2008" s="4"/>
      <c r="K2008" s="31">
        <f>ROUND(K2020,2)</f>
        <v>127.6</v>
      </c>
      <c r="L2008" s="29" t="s">
        <v>1725</v>
      </c>
      <c r="M2008" s="28"/>
      <c r="N2008" s="28"/>
      <c r="O2008" s="28"/>
      <c r="P2008" s="28"/>
      <c r="Q2008" s="28"/>
      <c r="R2008" s="28"/>
      <c r="S2008" s="28"/>
      <c r="T2008" s="28"/>
      <c r="U2008" s="28"/>
      <c r="V2008" s="28"/>
      <c r="W2008" s="28"/>
      <c r="X2008" s="28"/>
      <c r="Y2008" s="28"/>
      <c r="Z2008" s="28"/>
      <c r="AA2008" s="28"/>
    </row>
    <row r="2009" spans="1:27" x14ac:dyDescent="0.25">
      <c r="B2009" s="23" t="s">
        <v>1017</v>
      </c>
    </row>
    <row r="2010" spans="1:27" x14ac:dyDescent="0.25">
      <c r="B2010" t="s">
        <v>1500</v>
      </c>
      <c r="C2010" t="s">
        <v>1019</v>
      </c>
      <c r="D2010" t="s">
        <v>1501</v>
      </c>
      <c r="E2010" s="32">
        <v>0.1759</v>
      </c>
      <c r="F2010" t="s">
        <v>1021</v>
      </c>
      <c r="G2010" t="s">
        <v>1022</v>
      </c>
      <c r="H2010" s="33">
        <v>22.29</v>
      </c>
      <c r="I2010" t="s">
        <v>1023</v>
      </c>
      <c r="J2010" s="34">
        <f>ROUND(E2010/I2008* H2010,2)</f>
        <v>3.92</v>
      </c>
      <c r="K2010" s="35"/>
    </row>
    <row r="2011" spans="1:27" x14ac:dyDescent="0.25">
      <c r="B2011" t="s">
        <v>1498</v>
      </c>
      <c r="C2011" t="s">
        <v>1019</v>
      </c>
      <c r="D2011" t="s">
        <v>1499</v>
      </c>
      <c r="E2011" s="32">
        <v>0.35170000000000001</v>
      </c>
      <c r="F2011" t="s">
        <v>1021</v>
      </c>
      <c r="G2011" t="s">
        <v>1022</v>
      </c>
      <c r="H2011" s="33">
        <v>25.58</v>
      </c>
      <c r="I2011" t="s">
        <v>1023</v>
      </c>
      <c r="J2011" s="34">
        <f>ROUND(E2011/I2008* H2011,2)</f>
        <v>9</v>
      </c>
      <c r="K2011" s="35"/>
    </row>
    <row r="2012" spans="1:27" x14ac:dyDescent="0.25">
      <c r="D2012" s="36" t="s">
        <v>1024</v>
      </c>
      <c r="E2012" s="35"/>
      <c r="H2012" s="35"/>
      <c r="K2012" s="33">
        <f>SUM(J2010:J2011)</f>
        <v>12.92</v>
      </c>
    </row>
    <row r="2013" spans="1:27" x14ac:dyDescent="0.25">
      <c r="B2013" s="23" t="s">
        <v>1038</v>
      </c>
      <c r="E2013" s="35"/>
      <c r="H2013" s="35"/>
      <c r="K2013" s="35"/>
    </row>
    <row r="2014" spans="1:27" x14ac:dyDescent="0.25">
      <c r="B2014" t="s">
        <v>1726</v>
      </c>
      <c r="C2014" t="s">
        <v>119</v>
      </c>
      <c r="D2014" t="s">
        <v>1727</v>
      </c>
      <c r="E2014" s="32">
        <v>1</v>
      </c>
      <c r="G2014" t="s">
        <v>1022</v>
      </c>
      <c r="H2014" s="33">
        <v>110.77</v>
      </c>
      <c r="I2014" t="s">
        <v>1023</v>
      </c>
      <c r="J2014" s="34">
        <f>ROUND(E2014* H2014,2)</f>
        <v>110.77</v>
      </c>
      <c r="K2014" s="35"/>
    </row>
    <row r="2015" spans="1:27" x14ac:dyDescent="0.25">
      <c r="D2015" s="36" t="s">
        <v>1041</v>
      </c>
      <c r="E2015" s="35"/>
      <c r="H2015" s="35"/>
      <c r="K2015" s="33">
        <f>SUM(J2014:J2014)</f>
        <v>110.77</v>
      </c>
    </row>
    <row r="2016" spans="1:27" x14ac:dyDescent="0.25">
      <c r="E2016" s="35"/>
      <c r="H2016" s="35"/>
      <c r="K2016" s="35"/>
    </row>
    <row r="2017" spans="1:27" x14ac:dyDescent="0.25">
      <c r="D2017" s="36" t="s">
        <v>1029</v>
      </c>
      <c r="E2017" s="35"/>
      <c r="H2017" s="35">
        <v>1.5</v>
      </c>
      <c r="I2017" t="s">
        <v>1030</v>
      </c>
      <c r="J2017">
        <f>ROUND(H2017/100*K2012,2)</f>
        <v>0.19</v>
      </c>
      <c r="K2017" s="35"/>
    </row>
    <row r="2018" spans="1:27" x14ac:dyDescent="0.25">
      <c r="D2018" s="36" t="s">
        <v>1031</v>
      </c>
      <c r="E2018" s="35"/>
      <c r="H2018" s="35"/>
      <c r="K2018" s="37">
        <f>SUM(J2009:J2017)</f>
        <v>123.88</v>
      </c>
    </row>
    <row r="2019" spans="1:27" x14ac:dyDescent="0.25">
      <c r="D2019" s="36" t="s">
        <v>1032</v>
      </c>
      <c r="E2019" s="35"/>
      <c r="H2019" s="35">
        <v>3</v>
      </c>
      <c r="I2019" t="s">
        <v>1030</v>
      </c>
      <c r="K2019" s="33">
        <f>ROUND(H2019/100*K2018,2)</f>
        <v>3.72</v>
      </c>
    </row>
    <row r="2020" spans="1:27" x14ac:dyDescent="0.25">
      <c r="D2020" s="36" t="s">
        <v>1033</v>
      </c>
      <c r="E2020" s="35"/>
      <c r="H2020" s="35"/>
      <c r="K2020" s="37">
        <f>SUM(K2018:K2019)</f>
        <v>127.6</v>
      </c>
    </row>
    <row r="2022" spans="1:27" ht="45" customHeight="1" x14ac:dyDescent="0.25">
      <c r="A2022" s="27" t="s">
        <v>1728</v>
      </c>
      <c r="B2022" s="27" t="s">
        <v>129</v>
      </c>
      <c r="C2022" s="28" t="s">
        <v>119</v>
      </c>
      <c r="D2022" s="7" t="s">
        <v>130</v>
      </c>
      <c r="E2022" s="6"/>
      <c r="F2022" s="6"/>
      <c r="G2022" s="28"/>
      <c r="H2022" s="30" t="s">
        <v>1015</v>
      </c>
      <c r="I2022" s="5">
        <v>1</v>
      </c>
      <c r="J2022" s="4"/>
      <c r="K2022" s="31">
        <f>ROUND(K2036,2)</f>
        <v>305.32</v>
      </c>
      <c r="L2022" s="29" t="s">
        <v>1729</v>
      </c>
      <c r="M2022" s="28"/>
      <c r="N2022" s="28"/>
      <c r="O2022" s="28"/>
      <c r="P2022" s="28"/>
      <c r="Q2022" s="28"/>
      <c r="R2022" s="28"/>
      <c r="S2022" s="28"/>
      <c r="T2022" s="28"/>
      <c r="U2022" s="28"/>
      <c r="V2022" s="28"/>
      <c r="W2022" s="28"/>
      <c r="X2022" s="28"/>
      <c r="Y2022" s="28"/>
      <c r="Z2022" s="28"/>
      <c r="AA2022" s="28"/>
    </row>
    <row r="2023" spans="1:27" x14ac:dyDescent="0.25">
      <c r="B2023" s="23" t="s">
        <v>1017</v>
      </c>
    </row>
    <row r="2024" spans="1:27" x14ac:dyDescent="0.25">
      <c r="B2024" t="s">
        <v>1242</v>
      </c>
      <c r="C2024" t="s">
        <v>1019</v>
      </c>
      <c r="D2024" t="s">
        <v>1243</v>
      </c>
      <c r="E2024" s="32">
        <v>0.87909999999999999</v>
      </c>
      <c r="F2024" t="s">
        <v>1021</v>
      </c>
      <c r="G2024" t="s">
        <v>1022</v>
      </c>
      <c r="H2024" s="33">
        <v>22.21</v>
      </c>
      <c r="I2024" t="s">
        <v>1023</v>
      </c>
      <c r="J2024" s="34">
        <f>ROUND(E2024/I2022* H2024,2)</f>
        <v>19.52</v>
      </c>
      <c r="K2024" s="35"/>
    </row>
    <row r="2025" spans="1:27" x14ac:dyDescent="0.25">
      <c r="B2025" t="s">
        <v>1244</v>
      </c>
      <c r="C2025" t="s">
        <v>1019</v>
      </c>
      <c r="D2025" t="s">
        <v>1245</v>
      </c>
      <c r="E2025" s="32">
        <v>0.87909999999999999</v>
      </c>
      <c r="F2025" t="s">
        <v>1021</v>
      </c>
      <c r="G2025" t="s">
        <v>1022</v>
      </c>
      <c r="H2025" s="33">
        <v>26.04</v>
      </c>
      <c r="I2025" t="s">
        <v>1023</v>
      </c>
      <c r="J2025" s="34">
        <f>ROUND(E2025/I2022* H2025,2)</f>
        <v>22.89</v>
      </c>
      <c r="K2025" s="35"/>
    </row>
    <row r="2026" spans="1:27" x14ac:dyDescent="0.25">
      <c r="B2026" t="s">
        <v>1194</v>
      </c>
      <c r="C2026" t="s">
        <v>1019</v>
      </c>
      <c r="D2026" t="s">
        <v>1195</v>
      </c>
      <c r="E2026" s="32">
        <v>0.43959999999999999</v>
      </c>
      <c r="F2026" t="s">
        <v>1021</v>
      </c>
      <c r="G2026" t="s">
        <v>1022</v>
      </c>
      <c r="H2026" s="33">
        <v>28.58</v>
      </c>
      <c r="I2026" t="s">
        <v>1023</v>
      </c>
      <c r="J2026" s="34">
        <f>ROUND(E2026/I2022* H2026,2)</f>
        <v>12.56</v>
      </c>
      <c r="K2026" s="35"/>
    </row>
    <row r="2027" spans="1:27" x14ac:dyDescent="0.25">
      <c r="D2027" s="36" t="s">
        <v>1024</v>
      </c>
      <c r="E2027" s="35"/>
      <c r="H2027" s="35"/>
      <c r="K2027" s="33">
        <f>SUM(J2024:J2026)</f>
        <v>54.97</v>
      </c>
    </row>
    <row r="2028" spans="1:27" x14ac:dyDescent="0.25">
      <c r="B2028" s="23" t="s">
        <v>1038</v>
      </c>
      <c r="E2028" s="35"/>
      <c r="H2028" s="35"/>
      <c r="K2028" s="35"/>
    </row>
    <row r="2029" spans="1:27" x14ac:dyDescent="0.25">
      <c r="B2029" t="s">
        <v>1730</v>
      </c>
      <c r="C2029" t="s">
        <v>17</v>
      </c>
      <c r="D2029" t="s">
        <v>1731</v>
      </c>
      <c r="E2029" s="32">
        <v>1.1000000000000001</v>
      </c>
      <c r="G2029" t="s">
        <v>1022</v>
      </c>
      <c r="H2029" s="33">
        <v>126.79</v>
      </c>
      <c r="I2029" t="s">
        <v>1023</v>
      </c>
      <c r="J2029" s="34">
        <f>ROUND(E2029* H2029,2)</f>
        <v>139.47</v>
      </c>
      <c r="K2029" s="35"/>
    </row>
    <row r="2030" spans="1:27" x14ac:dyDescent="0.25">
      <c r="B2030" t="s">
        <v>1732</v>
      </c>
      <c r="C2030" t="s">
        <v>119</v>
      </c>
      <c r="D2030" t="s">
        <v>1733</v>
      </c>
      <c r="E2030" s="32">
        <v>1</v>
      </c>
      <c r="G2030" t="s">
        <v>1022</v>
      </c>
      <c r="H2030" s="33">
        <v>101.17</v>
      </c>
      <c r="I2030" t="s">
        <v>1023</v>
      </c>
      <c r="J2030" s="34">
        <f>ROUND(E2030* H2030,2)</f>
        <v>101.17</v>
      </c>
      <c r="K2030" s="35"/>
    </row>
    <row r="2031" spans="1:27" x14ac:dyDescent="0.25">
      <c r="D2031" s="36" t="s">
        <v>1041</v>
      </c>
      <c r="E2031" s="35"/>
      <c r="H2031" s="35"/>
      <c r="K2031" s="33">
        <f>SUM(J2029:J2030)</f>
        <v>240.64</v>
      </c>
    </row>
    <row r="2032" spans="1:27" x14ac:dyDescent="0.25">
      <c r="E2032" s="35"/>
      <c r="H2032" s="35"/>
      <c r="K2032" s="35"/>
    </row>
    <row r="2033" spans="1:27" x14ac:dyDescent="0.25">
      <c r="D2033" s="36" t="s">
        <v>1029</v>
      </c>
      <c r="E2033" s="35"/>
      <c r="H2033" s="35">
        <v>1.5</v>
      </c>
      <c r="I2033" t="s">
        <v>1030</v>
      </c>
      <c r="J2033">
        <f>ROUND(H2033/100*K2027,2)</f>
        <v>0.82</v>
      </c>
      <c r="K2033" s="35"/>
    </row>
    <row r="2034" spans="1:27" x14ac:dyDescent="0.25">
      <c r="D2034" s="36" t="s">
        <v>1031</v>
      </c>
      <c r="E2034" s="35"/>
      <c r="H2034" s="35"/>
      <c r="K2034" s="37">
        <f>SUM(J2023:J2033)</f>
        <v>296.43</v>
      </c>
    </row>
    <row r="2035" spans="1:27" x14ac:dyDescent="0.25">
      <c r="D2035" s="36" t="s">
        <v>1032</v>
      </c>
      <c r="E2035" s="35"/>
      <c r="H2035" s="35">
        <v>3</v>
      </c>
      <c r="I2035" t="s">
        <v>1030</v>
      </c>
      <c r="K2035" s="33">
        <f>ROUND(H2035/100*K2034,2)</f>
        <v>8.89</v>
      </c>
    </row>
    <row r="2036" spans="1:27" x14ac:dyDescent="0.25">
      <c r="D2036" s="36" t="s">
        <v>1033</v>
      </c>
      <c r="E2036" s="35"/>
      <c r="H2036" s="35"/>
      <c r="K2036" s="37">
        <f>SUM(K2034:K2035)</f>
        <v>305.32</v>
      </c>
    </row>
    <row r="2038" spans="1:27" ht="45" customHeight="1" x14ac:dyDescent="0.25">
      <c r="A2038" s="27" t="s">
        <v>1734</v>
      </c>
      <c r="B2038" s="27" t="s">
        <v>125</v>
      </c>
      <c r="C2038" s="28" t="s">
        <v>119</v>
      </c>
      <c r="D2038" s="7" t="s">
        <v>126</v>
      </c>
      <c r="E2038" s="6"/>
      <c r="F2038" s="6"/>
      <c r="G2038" s="28"/>
      <c r="H2038" s="30" t="s">
        <v>1015</v>
      </c>
      <c r="I2038" s="5">
        <v>1</v>
      </c>
      <c r="J2038" s="4"/>
      <c r="K2038" s="31">
        <f>ROUND(K2050,2)</f>
        <v>43.08</v>
      </c>
      <c r="L2038" s="29" t="s">
        <v>1735</v>
      </c>
      <c r="M2038" s="28"/>
      <c r="N2038" s="28"/>
      <c r="O2038" s="28"/>
      <c r="P2038" s="28"/>
      <c r="Q2038" s="28"/>
      <c r="R2038" s="28"/>
      <c r="S2038" s="28"/>
      <c r="T2038" s="28"/>
      <c r="U2038" s="28"/>
      <c r="V2038" s="28"/>
      <c r="W2038" s="28"/>
      <c r="X2038" s="28"/>
      <c r="Y2038" s="28"/>
      <c r="Z2038" s="28"/>
      <c r="AA2038" s="28"/>
    </row>
    <row r="2039" spans="1:27" x14ac:dyDescent="0.25">
      <c r="B2039" s="23" t="s">
        <v>1017</v>
      </c>
    </row>
    <row r="2040" spans="1:27" x14ac:dyDescent="0.25">
      <c r="B2040" t="s">
        <v>1500</v>
      </c>
      <c r="C2040" t="s">
        <v>1019</v>
      </c>
      <c r="D2040" t="s">
        <v>1501</v>
      </c>
      <c r="E2040" s="32">
        <v>0.29010000000000002</v>
      </c>
      <c r="F2040" t="s">
        <v>1021</v>
      </c>
      <c r="G2040" t="s">
        <v>1022</v>
      </c>
      <c r="H2040" s="33">
        <v>22.29</v>
      </c>
      <c r="I2040" t="s">
        <v>1023</v>
      </c>
      <c r="J2040" s="34">
        <f>ROUND(E2040/I2038* H2040,2)</f>
        <v>6.47</v>
      </c>
      <c r="K2040" s="35"/>
    </row>
    <row r="2041" spans="1:27" x14ac:dyDescent="0.25">
      <c r="B2041" t="s">
        <v>1498</v>
      </c>
      <c r="C2041" t="s">
        <v>1019</v>
      </c>
      <c r="D2041" t="s">
        <v>1499</v>
      </c>
      <c r="E2041" s="32">
        <v>0.29010000000000002</v>
      </c>
      <c r="F2041" t="s">
        <v>1021</v>
      </c>
      <c r="G2041" t="s">
        <v>1022</v>
      </c>
      <c r="H2041" s="33">
        <v>25.58</v>
      </c>
      <c r="I2041" t="s">
        <v>1023</v>
      </c>
      <c r="J2041" s="34">
        <f>ROUND(E2041/I2038* H2041,2)</f>
        <v>7.42</v>
      </c>
      <c r="K2041" s="35"/>
    </row>
    <row r="2042" spans="1:27" x14ac:dyDescent="0.25">
      <c r="D2042" s="36" t="s">
        <v>1024</v>
      </c>
      <c r="E2042" s="35"/>
      <c r="H2042" s="35"/>
      <c r="K2042" s="33">
        <f>SUM(J2040:J2041)</f>
        <v>13.89</v>
      </c>
    </row>
    <row r="2043" spans="1:27" x14ac:dyDescent="0.25">
      <c r="B2043" s="23" t="s">
        <v>1038</v>
      </c>
      <c r="E2043" s="35"/>
      <c r="H2043" s="35"/>
      <c r="K2043" s="35"/>
    </row>
    <row r="2044" spans="1:27" x14ac:dyDescent="0.25">
      <c r="B2044" t="s">
        <v>1736</v>
      </c>
      <c r="C2044" t="s">
        <v>119</v>
      </c>
      <c r="D2044" t="s">
        <v>1737</v>
      </c>
      <c r="E2044" s="32">
        <v>1</v>
      </c>
      <c r="G2044" t="s">
        <v>1022</v>
      </c>
      <c r="H2044" s="33">
        <v>27.73</v>
      </c>
      <c r="I2044" t="s">
        <v>1023</v>
      </c>
      <c r="J2044" s="34">
        <f>ROUND(E2044* H2044,2)</f>
        <v>27.73</v>
      </c>
      <c r="K2044" s="35"/>
    </row>
    <row r="2045" spans="1:27" x14ac:dyDescent="0.25">
      <c r="D2045" s="36" t="s">
        <v>1041</v>
      </c>
      <c r="E2045" s="35"/>
      <c r="H2045" s="35"/>
      <c r="K2045" s="33">
        <f>SUM(J2044:J2044)</f>
        <v>27.73</v>
      </c>
    </row>
    <row r="2046" spans="1:27" x14ac:dyDescent="0.25">
      <c r="E2046" s="35"/>
      <c r="H2046" s="35"/>
      <c r="K2046" s="35"/>
    </row>
    <row r="2047" spans="1:27" x14ac:dyDescent="0.25">
      <c r="D2047" s="36" t="s">
        <v>1029</v>
      </c>
      <c r="E2047" s="35"/>
      <c r="H2047" s="35">
        <v>1.5</v>
      </c>
      <c r="I2047" t="s">
        <v>1030</v>
      </c>
      <c r="J2047">
        <f>ROUND(H2047/100*K2042,2)</f>
        <v>0.21</v>
      </c>
      <c r="K2047" s="35"/>
    </row>
    <row r="2048" spans="1:27" x14ac:dyDescent="0.25">
      <c r="D2048" s="36" t="s">
        <v>1031</v>
      </c>
      <c r="E2048" s="35"/>
      <c r="H2048" s="35"/>
      <c r="K2048" s="37">
        <f>SUM(J2039:J2047)</f>
        <v>41.830000000000005</v>
      </c>
    </row>
    <row r="2049" spans="1:27" x14ac:dyDescent="0.25">
      <c r="D2049" s="36" t="s">
        <v>1032</v>
      </c>
      <c r="E2049" s="35"/>
      <c r="H2049" s="35">
        <v>3</v>
      </c>
      <c r="I2049" t="s">
        <v>1030</v>
      </c>
      <c r="K2049" s="33">
        <f>ROUND(H2049/100*K2048,2)</f>
        <v>1.25</v>
      </c>
    </row>
    <row r="2050" spans="1:27" x14ac:dyDescent="0.25">
      <c r="D2050" s="36" t="s">
        <v>1033</v>
      </c>
      <c r="E2050" s="35"/>
      <c r="H2050" s="35"/>
      <c r="K2050" s="37">
        <f>SUM(K2048:K2049)</f>
        <v>43.080000000000005</v>
      </c>
    </row>
    <row r="2052" spans="1:27" ht="45" customHeight="1" x14ac:dyDescent="0.25">
      <c r="A2052" s="27" t="s">
        <v>1738</v>
      </c>
      <c r="B2052" s="27" t="s">
        <v>209</v>
      </c>
      <c r="C2052" s="28" t="s">
        <v>27</v>
      </c>
      <c r="D2052" s="7" t="s">
        <v>210</v>
      </c>
      <c r="E2052" s="6"/>
      <c r="F2052" s="6"/>
      <c r="G2052" s="28"/>
      <c r="H2052" s="30" t="s">
        <v>1015</v>
      </c>
      <c r="I2052" s="5">
        <v>1</v>
      </c>
      <c r="J2052" s="4"/>
      <c r="K2052" s="31">
        <f>ROUND(K2065,2)</f>
        <v>367.18</v>
      </c>
      <c r="L2052" s="29" t="s">
        <v>1739</v>
      </c>
      <c r="M2052" s="28"/>
      <c r="N2052" s="28"/>
      <c r="O2052" s="28"/>
      <c r="P2052" s="28"/>
      <c r="Q2052" s="28"/>
      <c r="R2052" s="28"/>
      <c r="S2052" s="28"/>
      <c r="T2052" s="28"/>
      <c r="U2052" s="28"/>
      <c r="V2052" s="28"/>
      <c r="W2052" s="28"/>
      <c r="X2052" s="28"/>
      <c r="Y2052" s="28"/>
      <c r="Z2052" s="28"/>
      <c r="AA2052" s="28"/>
    </row>
    <row r="2053" spans="1:27" x14ac:dyDescent="0.25">
      <c r="B2053" s="23" t="s">
        <v>1017</v>
      </c>
    </row>
    <row r="2054" spans="1:27" x14ac:dyDescent="0.25">
      <c r="B2054" t="s">
        <v>1156</v>
      </c>
      <c r="C2054" t="s">
        <v>1019</v>
      </c>
      <c r="D2054" t="s">
        <v>1157</v>
      </c>
      <c r="E2054" s="32">
        <v>5.2747000000000002</v>
      </c>
      <c r="F2054" t="s">
        <v>1021</v>
      </c>
      <c r="G2054" t="s">
        <v>1022</v>
      </c>
      <c r="H2054" s="33">
        <v>25.19</v>
      </c>
      <c r="I2054" t="s">
        <v>1023</v>
      </c>
      <c r="J2054" s="34">
        <f>ROUND(E2054/I2052* H2054,2)</f>
        <v>132.87</v>
      </c>
      <c r="K2054" s="35"/>
    </row>
    <row r="2055" spans="1:27" x14ac:dyDescent="0.25">
      <c r="B2055" t="s">
        <v>1158</v>
      </c>
      <c r="C2055" t="s">
        <v>1019</v>
      </c>
      <c r="D2055" t="s">
        <v>1159</v>
      </c>
      <c r="E2055" s="32">
        <v>5.2747000000000002</v>
      </c>
      <c r="F2055" t="s">
        <v>1021</v>
      </c>
      <c r="G2055" t="s">
        <v>1022</v>
      </c>
      <c r="H2055" s="33">
        <v>22.21</v>
      </c>
      <c r="I2055" t="s">
        <v>1023</v>
      </c>
      <c r="J2055" s="34">
        <f>ROUND(E2055/I2052* H2055,2)</f>
        <v>117.15</v>
      </c>
      <c r="K2055" s="35"/>
    </row>
    <row r="2056" spans="1:27" x14ac:dyDescent="0.25">
      <c r="D2056" s="36" t="s">
        <v>1024</v>
      </c>
      <c r="E2056" s="35"/>
      <c r="H2056" s="35"/>
      <c r="K2056" s="33">
        <f>SUM(J2054:J2055)</f>
        <v>250.02</v>
      </c>
    </row>
    <row r="2057" spans="1:27" x14ac:dyDescent="0.25">
      <c r="B2057" s="23" t="s">
        <v>1038</v>
      </c>
      <c r="E2057" s="35"/>
      <c r="H2057" s="35"/>
      <c r="K2057" s="35"/>
    </row>
    <row r="2058" spans="1:27" x14ac:dyDescent="0.25">
      <c r="B2058" t="s">
        <v>1740</v>
      </c>
      <c r="C2058" t="s">
        <v>27</v>
      </c>
      <c r="D2058" t="s">
        <v>1741</v>
      </c>
      <c r="E2058" s="32">
        <v>10</v>
      </c>
      <c r="G2058" t="s">
        <v>1022</v>
      </c>
      <c r="H2058" s="33">
        <v>1.83</v>
      </c>
      <c r="I2058" t="s">
        <v>1023</v>
      </c>
      <c r="J2058" s="34">
        <f>ROUND(E2058* H2058,2)</f>
        <v>18.3</v>
      </c>
      <c r="K2058" s="35"/>
    </row>
    <row r="2059" spans="1:27" x14ac:dyDescent="0.25">
      <c r="B2059" t="s">
        <v>1742</v>
      </c>
      <c r="C2059" t="s">
        <v>63</v>
      </c>
      <c r="D2059" t="s">
        <v>1743</v>
      </c>
      <c r="E2059" s="32">
        <v>6</v>
      </c>
      <c r="G2059" t="s">
        <v>1022</v>
      </c>
      <c r="H2059" s="33">
        <v>14.07</v>
      </c>
      <c r="I2059" t="s">
        <v>1023</v>
      </c>
      <c r="J2059" s="34">
        <f>ROUND(E2059* H2059,2)</f>
        <v>84.42</v>
      </c>
      <c r="K2059" s="35"/>
    </row>
    <row r="2060" spans="1:27" x14ac:dyDescent="0.25">
      <c r="D2060" s="36" t="s">
        <v>1041</v>
      </c>
      <c r="E2060" s="35"/>
      <c r="H2060" s="35"/>
      <c r="K2060" s="33">
        <f>SUM(J2058:J2059)</f>
        <v>102.72</v>
      </c>
    </row>
    <row r="2061" spans="1:27" x14ac:dyDescent="0.25">
      <c r="E2061" s="35"/>
      <c r="H2061" s="35"/>
      <c r="K2061" s="35"/>
    </row>
    <row r="2062" spans="1:27" x14ac:dyDescent="0.25">
      <c r="D2062" s="36" t="s">
        <v>1029</v>
      </c>
      <c r="E2062" s="35"/>
      <c r="H2062" s="35">
        <v>1.5</v>
      </c>
      <c r="I2062" t="s">
        <v>1030</v>
      </c>
      <c r="J2062">
        <f>ROUND(H2062/100*K2056,2)</f>
        <v>3.75</v>
      </c>
      <c r="K2062" s="35"/>
    </row>
    <row r="2063" spans="1:27" x14ac:dyDescent="0.25">
      <c r="D2063" s="36" t="s">
        <v>1031</v>
      </c>
      <c r="E2063" s="35"/>
      <c r="H2063" s="35"/>
      <c r="K2063" s="37">
        <f>SUM(J2053:J2062)</f>
        <v>356.49</v>
      </c>
    </row>
    <row r="2064" spans="1:27" x14ac:dyDescent="0.25">
      <c r="D2064" s="36" t="s">
        <v>1032</v>
      </c>
      <c r="E2064" s="35"/>
      <c r="H2064" s="35">
        <v>3</v>
      </c>
      <c r="I2064" t="s">
        <v>1030</v>
      </c>
      <c r="K2064" s="33">
        <f>ROUND(H2064/100*K2063,2)</f>
        <v>10.69</v>
      </c>
    </row>
    <row r="2065" spans="1:27" x14ac:dyDescent="0.25">
      <c r="D2065" s="36" t="s">
        <v>1033</v>
      </c>
      <c r="E2065" s="35"/>
      <c r="H2065" s="35"/>
      <c r="K2065" s="37">
        <f>SUM(K2063:K2064)</f>
        <v>367.18</v>
      </c>
    </row>
    <row r="2067" spans="1:27" ht="45" customHeight="1" x14ac:dyDescent="0.25">
      <c r="A2067" s="27" t="s">
        <v>1744</v>
      </c>
      <c r="B2067" s="27" t="s">
        <v>211</v>
      </c>
      <c r="C2067" s="28" t="s">
        <v>27</v>
      </c>
      <c r="D2067" s="7" t="s">
        <v>212</v>
      </c>
      <c r="E2067" s="6"/>
      <c r="F2067" s="6"/>
      <c r="G2067" s="28"/>
      <c r="H2067" s="30" t="s">
        <v>1015</v>
      </c>
      <c r="I2067" s="5">
        <v>1</v>
      </c>
      <c r="J2067" s="4"/>
      <c r="K2067" s="31">
        <f>ROUND(K2080,2)</f>
        <v>396.17</v>
      </c>
      <c r="L2067" s="29" t="s">
        <v>1745</v>
      </c>
      <c r="M2067" s="28"/>
      <c r="N2067" s="28"/>
      <c r="O2067" s="28"/>
      <c r="P2067" s="28"/>
      <c r="Q2067" s="28"/>
      <c r="R2067" s="28"/>
      <c r="S2067" s="28"/>
      <c r="T2067" s="28"/>
      <c r="U2067" s="28"/>
      <c r="V2067" s="28"/>
      <c r="W2067" s="28"/>
      <c r="X2067" s="28"/>
      <c r="Y2067" s="28"/>
      <c r="Z2067" s="28"/>
      <c r="AA2067" s="28"/>
    </row>
    <row r="2068" spans="1:27" x14ac:dyDescent="0.25">
      <c r="B2068" s="23" t="s">
        <v>1017</v>
      </c>
    </row>
    <row r="2069" spans="1:27" x14ac:dyDescent="0.25">
      <c r="B2069" t="s">
        <v>1156</v>
      </c>
      <c r="C2069" t="s">
        <v>1019</v>
      </c>
      <c r="D2069" t="s">
        <v>1157</v>
      </c>
      <c r="E2069" s="32">
        <v>5.2747000000000002</v>
      </c>
      <c r="F2069" t="s">
        <v>1021</v>
      </c>
      <c r="G2069" t="s">
        <v>1022</v>
      </c>
      <c r="H2069" s="33">
        <v>25.19</v>
      </c>
      <c r="I2069" t="s">
        <v>1023</v>
      </c>
      <c r="J2069" s="34">
        <f>ROUND(E2069/I2067* H2069,2)</f>
        <v>132.87</v>
      </c>
      <c r="K2069" s="35"/>
    </row>
    <row r="2070" spans="1:27" x14ac:dyDescent="0.25">
      <c r="B2070" t="s">
        <v>1158</v>
      </c>
      <c r="C2070" t="s">
        <v>1019</v>
      </c>
      <c r="D2070" t="s">
        <v>1159</v>
      </c>
      <c r="E2070" s="32">
        <v>5.2747000000000002</v>
      </c>
      <c r="F2070" t="s">
        <v>1021</v>
      </c>
      <c r="G2070" t="s">
        <v>1022</v>
      </c>
      <c r="H2070" s="33">
        <v>22.21</v>
      </c>
      <c r="I2070" t="s">
        <v>1023</v>
      </c>
      <c r="J2070" s="34">
        <f>ROUND(E2070/I2067* H2070,2)</f>
        <v>117.15</v>
      </c>
      <c r="K2070" s="35"/>
    </row>
    <row r="2071" spans="1:27" x14ac:dyDescent="0.25">
      <c r="D2071" s="36" t="s">
        <v>1024</v>
      </c>
      <c r="E2071" s="35"/>
      <c r="H2071" s="35"/>
      <c r="K2071" s="33">
        <f>SUM(J2069:J2070)</f>
        <v>250.02</v>
      </c>
    </row>
    <row r="2072" spans="1:27" x14ac:dyDescent="0.25">
      <c r="B2072" s="23" t="s">
        <v>1038</v>
      </c>
      <c r="E2072" s="35"/>
      <c r="H2072" s="35"/>
      <c r="K2072" s="35"/>
    </row>
    <row r="2073" spans="1:27" x14ac:dyDescent="0.25">
      <c r="B2073" t="s">
        <v>1742</v>
      </c>
      <c r="C2073" t="s">
        <v>63</v>
      </c>
      <c r="D2073" t="s">
        <v>1743</v>
      </c>
      <c r="E2073" s="32">
        <v>8</v>
      </c>
      <c r="G2073" t="s">
        <v>1022</v>
      </c>
      <c r="H2073" s="33">
        <v>14.07</v>
      </c>
      <c r="I2073" t="s">
        <v>1023</v>
      </c>
      <c r="J2073" s="34">
        <f>ROUND(E2073* H2073,2)</f>
        <v>112.56</v>
      </c>
      <c r="K2073" s="35"/>
    </row>
    <row r="2074" spans="1:27" x14ac:dyDescent="0.25">
      <c r="B2074" t="s">
        <v>1740</v>
      </c>
      <c r="C2074" t="s">
        <v>27</v>
      </c>
      <c r="D2074" t="s">
        <v>1741</v>
      </c>
      <c r="E2074" s="32">
        <v>10</v>
      </c>
      <c r="G2074" t="s">
        <v>1022</v>
      </c>
      <c r="H2074" s="33">
        <v>1.83</v>
      </c>
      <c r="I2074" t="s">
        <v>1023</v>
      </c>
      <c r="J2074" s="34">
        <f>ROUND(E2074* H2074,2)</f>
        <v>18.3</v>
      </c>
      <c r="K2074" s="35"/>
    </row>
    <row r="2075" spans="1:27" x14ac:dyDescent="0.25">
      <c r="D2075" s="36" t="s">
        <v>1041</v>
      </c>
      <c r="E2075" s="35"/>
      <c r="H2075" s="35"/>
      <c r="K2075" s="33">
        <f>SUM(J2073:J2074)</f>
        <v>130.86000000000001</v>
      </c>
    </row>
    <row r="2076" spans="1:27" x14ac:dyDescent="0.25">
      <c r="E2076" s="35"/>
      <c r="H2076" s="35"/>
      <c r="K2076" s="35"/>
    </row>
    <row r="2077" spans="1:27" x14ac:dyDescent="0.25">
      <c r="D2077" s="36" t="s">
        <v>1029</v>
      </c>
      <c r="E2077" s="35"/>
      <c r="H2077" s="35">
        <v>1.5</v>
      </c>
      <c r="I2077" t="s">
        <v>1030</v>
      </c>
      <c r="J2077">
        <f>ROUND(H2077/100*K2071,2)</f>
        <v>3.75</v>
      </c>
      <c r="K2077" s="35"/>
    </row>
    <row r="2078" spans="1:27" x14ac:dyDescent="0.25">
      <c r="D2078" s="36" t="s">
        <v>1031</v>
      </c>
      <c r="E2078" s="35"/>
      <c r="H2078" s="35"/>
      <c r="K2078" s="37">
        <f>SUM(J2068:J2077)</f>
        <v>384.63000000000005</v>
      </c>
    </row>
    <row r="2079" spans="1:27" x14ac:dyDescent="0.25">
      <c r="D2079" s="36" t="s">
        <v>1032</v>
      </c>
      <c r="E2079" s="35"/>
      <c r="H2079" s="35">
        <v>3</v>
      </c>
      <c r="I2079" t="s">
        <v>1030</v>
      </c>
      <c r="K2079" s="33">
        <f>ROUND(H2079/100*K2078,2)</f>
        <v>11.54</v>
      </c>
    </row>
    <row r="2080" spans="1:27" x14ac:dyDescent="0.25">
      <c r="D2080" s="36" t="s">
        <v>1033</v>
      </c>
      <c r="E2080" s="35"/>
      <c r="H2080" s="35"/>
      <c r="K2080" s="37">
        <f>SUM(K2078:K2079)</f>
        <v>396.17000000000007</v>
      </c>
    </row>
    <row r="2082" spans="1:27" ht="45" customHeight="1" x14ac:dyDescent="0.25">
      <c r="A2082" s="27" t="s">
        <v>1746</v>
      </c>
      <c r="B2082" s="27" t="s">
        <v>213</v>
      </c>
      <c r="C2082" s="28" t="s">
        <v>27</v>
      </c>
      <c r="D2082" s="7" t="s">
        <v>214</v>
      </c>
      <c r="E2082" s="6"/>
      <c r="F2082" s="6"/>
      <c r="G2082" s="28"/>
      <c r="H2082" s="30" t="s">
        <v>1015</v>
      </c>
      <c r="I2082" s="5">
        <v>1</v>
      </c>
      <c r="J2082" s="4"/>
      <c r="K2082" s="31">
        <f>ROUND(K2095,2)</f>
        <v>207.52</v>
      </c>
      <c r="L2082" s="29" t="s">
        <v>1747</v>
      </c>
      <c r="M2082" s="28"/>
      <c r="N2082" s="28"/>
      <c r="O2082" s="28"/>
      <c r="P2082" s="28"/>
      <c r="Q2082" s="28"/>
      <c r="R2082" s="28"/>
      <c r="S2082" s="28"/>
      <c r="T2082" s="28"/>
      <c r="U2082" s="28"/>
      <c r="V2082" s="28"/>
      <c r="W2082" s="28"/>
      <c r="X2082" s="28"/>
      <c r="Y2082" s="28"/>
      <c r="Z2082" s="28"/>
      <c r="AA2082" s="28"/>
    </row>
    <row r="2083" spans="1:27" x14ac:dyDescent="0.25">
      <c r="B2083" s="23" t="s">
        <v>1017</v>
      </c>
    </row>
    <row r="2084" spans="1:27" x14ac:dyDescent="0.25">
      <c r="B2084" t="s">
        <v>1158</v>
      </c>
      <c r="C2084" t="s">
        <v>1019</v>
      </c>
      <c r="D2084" t="s">
        <v>1159</v>
      </c>
      <c r="E2084" s="32">
        <v>2.6374</v>
      </c>
      <c r="F2084" t="s">
        <v>1021</v>
      </c>
      <c r="G2084" t="s">
        <v>1022</v>
      </c>
      <c r="H2084" s="33">
        <v>22.21</v>
      </c>
      <c r="I2084" t="s">
        <v>1023</v>
      </c>
      <c r="J2084" s="34">
        <f>ROUND(E2084/I2082* H2084,2)</f>
        <v>58.58</v>
      </c>
      <c r="K2084" s="35"/>
    </row>
    <row r="2085" spans="1:27" x14ac:dyDescent="0.25">
      <c r="B2085" t="s">
        <v>1156</v>
      </c>
      <c r="C2085" t="s">
        <v>1019</v>
      </c>
      <c r="D2085" t="s">
        <v>1157</v>
      </c>
      <c r="E2085" s="32">
        <v>2.6374</v>
      </c>
      <c r="F2085" t="s">
        <v>1021</v>
      </c>
      <c r="G2085" t="s">
        <v>1022</v>
      </c>
      <c r="H2085" s="33">
        <v>25.19</v>
      </c>
      <c r="I2085" t="s">
        <v>1023</v>
      </c>
      <c r="J2085" s="34">
        <f>ROUND(E2085/I2082* H2085,2)</f>
        <v>66.44</v>
      </c>
      <c r="K2085" s="35"/>
    </row>
    <row r="2086" spans="1:27" x14ac:dyDescent="0.25">
      <c r="D2086" s="36" t="s">
        <v>1024</v>
      </c>
      <c r="E2086" s="35"/>
      <c r="H2086" s="35"/>
      <c r="K2086" s="33">
        <f>SUM(J2084:J2085)</f>
        <v>125.02</v>
      </c>
    </row>
    <row r="2087" spans="1:27" x14ac:dyDescent="0.25">
      <c r="B2087" s="23" t="s">
        <v>1038</v>
      </c>
      <c r="E2087" s="35"/>
      <c r="H2087" s="35"/>
      <c r="K2087" s="35"/>
    </row>
    <row r="2088" spans="1:27" x14ac:dyDescent="0.25">
      <c r="B2088" t="s">
        <v>1742</v>
      </c>
      <c r="C2088" t="s">
        <v>63</v>
      </c>
      <c r="D2088" t="s">
        <v>1743</v>
      </c>
      <c r="E2088" s="32">
        <v>4</v>
      </c>
      <c r="G2088" t="s">
        <v>1022</v>
      </c>
      <c r="H2088" s="33">
        <v>14.07</v>
      </c>
      <c r="I2088" t="s">
        <v>1023</v>
      </c>
      <c r="J2088" s="34">
        <f>ROUND(E2088* H2088,2)</f>
        <v>56.28</v>
      </c>
      <c r="K2088" s="35"/>
    </row>
    <row r="2089" spans="1:27" x14ac:dyDescent="0.25">
      <c r="B2089" t="s">
        <v>1740</v>
      </c>
      <c r="C2089" t="s">
        <v>27</v>
      </c>
      <c r="D2089" t="s">
        <v>1741</v>
      </c>
      <c r="E2089" s="32">
        <v>10</v>
      </c>
      <c r="G2089" t="s">
        <v>1022</v>
      </c>
      <c r="H2089" s="33">
        <v>1.83</v>
      </c>
      <c r="I2089" t="s">
        <v>1023</v>
      </c>
      <c r="J2089" s="34">
        <f>ROUND(E2089* H2089,2)</f>
        <v>18.3</v>
      </c>
      <c r="K2089" s="35"/>
    </row>
    <row r="2090" spans="1:27" x14ac:dyDescent="0.25">
      <c r="D2090" s="36" t="s">
        <v>1041</v>
      </c>
      <c r="E2090" s="35"/>
      <c r="H2090" s="35"/>
      <c r="K2090" s="33">
        <f>SUM(J2088:J2089)</f>
        <v>74.58</v>
      </c>
    </row>
    <row r="2091" spans="1:27" x14ac:dyDescent="0.25">
      <c r="E2091" s="35"/>
      <c r="H2091" s="35"/>
      <c r="K2091" s="35"/>
    </row>
    <row r="2092" spans="1:27" x14ac:dyDescent="0.25">
      <c r="D2092" s="36" t="s">
        <v>1029</v>
      </c>
      <c r="E2092" s="35"/>
      <c r="H2092" s="35">
        <v>1.5</v>
      </c>
      <c r="I2092" t="s">
        <v>1030</v>
      </c>
      <c r="J2092">
        <f>ROUND(H2092/100*K2086,2)</f>
        <v>1.88</v>
      </c>
      <c r="K2092" s="35"/>
    </row>
    <row r="2093" spans="1:27" x14ac:dyDescent="0.25">
      <c r="D2093" s="36" t="s">
        <v>1031</v>
      </c>
      <c r="E2093" s="35"/>
      <c r="H2093" s="35"/>
      <c r="K2093" s="37">
        <f>SUM(J2083:J2092)</f>
        <v>201.48000000000002</v>
      </c>
    </row>
    <row r="2094" spans="1:27" x14ac:dyDescent="0.25">
      <c r="D2094" s="36" t="s">
        <v>1032</v>
      </c>
      <c r="E2094" s="35"/>
      <c r="H2094" s="35">
        <v>3</v>
      </c>
      <c r="I2094" t="s">
        <v>1030</v>
      </c>
      <c r="K2094" s="33">
        <f>ROUND(H2094/100*K2093,2)</f>
        <v>6.04</v>
      </c>
    </row>
    <row r="2095" spans="1:27" x14ac:dyDescent="0.25">
      <c r="D2095" s="36" t="s">
        <v>1033</v>
      </c>
      <c r="E2095" s="35"/>
      <c r="H2095" s="35"/>
      <c r="K2095" s="37">
        <f>SUM(K2093:K2094)</f>
        <v>207.52</v>
      </c>
    </row>
    <row r="2097" spans="1:27" ht="45" customHeight="1" x14ac:dyDescent="0.25">
      <c r="A2097" s="27" t="s">
        <v>1748</v>
      </c>
      <c r="B2097" s="27" t="s">
        <v>215</v>
      </c>
      <c r="C2097" s="28" t="s">
        <v>27</v>
      </c>
      <c r="D2097" s="7" t="s">
        <v>216</v>
      </c>
      <c r="E2097" s="6"/>
      <c r="F2097" s="6"/>
      <c r="G2097" s="28"/>
      <c r="H2097" s="30" t="s">
        <v>1015</v>
      </c>
      <c r="I2097" s="5">
        <v>1</v>
      </c>
      <c r="J2097" s="4"/>
      <c r="K2097" s="31">
        <f>ROUND(K2110,2)</f>
        <v>323.62</v>
      </c>
      <c r="L2097" s="29" t="s">
        <v>1749</v>
      </c>
      <c r="M2097" s="28"/>
      <c r="N2097" s="28"/>
      <c r="O2097" s="28"/>
      <c r="P2097" s="28"/>
      <c r="Q2097" s="28"/>
      <c r="R2097" s="28"/>
      <c r="S2097" s="28"/>
      <c r="T2097" s="28"/>
      <c r="U2097" s="28"/>
      <c r="V2097" s="28"/>
      <c r="W2097" s="28"/>
      <c r="X2097" s="28"/>
      <c r="Y2097" s="28"/>
      <c r="Z2097" s="28"/>
      <c r="AA2097" s="28"/>
    </row>
    <row r="2098" spans="1:27" x14ac:dyDescent="0.25">
      <c r="B2098" s="23" t="s">
        <v>1017</v>
      </c>
    </row>
    <row r="2099" spans="1:27" x14ac:dyDescent="0.25">
      <c r="B2099" t="s">
        <v>1158</v>
      </c>
      <c r="C2099" t="s">
        <v>1019</v>
      </c>
      <c r="D2099" t="s">
        <v>1159</v>
      </c>
      <c r="E2099" s="32">
        <v>4.3955000000000002</v>
      </c>
      <c r="F2099" t="s">
        <v>1021</v>
      </c>
      <c r="G2099" t="s">
        <v>1022</v>
      </c>
      <c r="H2099" s="33">
        <v>22.21</v>
      </c>
      <c r="I2099" t="s">
        <v>1023</v>
      </c>
      <c r="J2099" s="34">
        <f>ROUND(E2099/I2097* H2099,2)</f>
        <v>97.62</v>
      </c>
      <c r="K2099" s="35"/>
    </row>
    <row r="2100" spans="1:27" x14ac:dyDescent="0.25">
      <c r="B2100" t="s">
        <v>1156</v>
      </c>
      <c r="C2100" t="s">
        <v>1019</v>
      </c>
      <c r="D2100" t="s">
        <v>1157</v>
      </c>
      <c r="E2100" s="32">
        <v>4.3955000000000002</v>
      </c>
      <c r="F2100" t="s">
        <v>1021</v>
      </c>
      <c r="G2100" t="s">
        <v>1022</v>
      </c>
      <c r="H2100" s="33">
        <v>25.19</v>
      </c>
      <c r="I2100" t="s">
        <v>1023</v>
      </c>
      <c r="J2100" s="34">
        <f>ROUND(E2100/I2097* H2100,2)</f>
        <v>110.72</v>
      </c>
      <c r="K2100" s="35"/>
    </row>
    <row r="2101" spans="1:27" x14ac:dyDescent="0.25">
      <c r="D2101" s="36" t="s">
        <v>1024</v>
      </c>
      <c r="E2101" s="35"/>
      <c r="H2101" s="35"/>
      <c r="K2101" s="33">
        <f>SUM(J2099:J2100)</f>
        <v>208.34</v>
      </c>
    </row>
    <row r="2102" spans="1:27" x14ac:dyDescent="0.25">
      <c r="B2102" s="23" t="s">
        <v>1038</v>
      </c>
      <c r="E2102" s="35"/>
      <c r="H2102" s="35"/>
      <c r="K2102" s="35"/>
    </row>
    <row r="2103" spans="1:27" x14ac:dyDescent="0.25">
      <c r="B2103" t="s">
        <v>1740</v>
      </c>
      <c r="C2103" t="s">
        <v>27</v>
      </c>
      <c r="D2103" t="s">
        <v>1741</v>
      </c>
      <c r="E2103" s="32">
        <v>10</v>
      </c>
      <c r="G2103" t="s">
        <v>1022</v>
      </c>
      <c r="H2103" s="33">
        <v>1.83</v>
      </c>
      <c r="I2103" t="s">
        <v>1023</v>
      </c>
      <c r="J2103" s="34">
        <f>ROUND(E2103* H2103,2)</f>
        <v>18.3</v>
      </c>
      <c r="K2103" s="35"/>
    </row>
    <row r="2104" spans="1:27" x14ac:dyDescent="0.25">
      <c r="B2104" t="s">
        <v>1742</v>
      </c>
      <c r="C2104" t="s">
        <v>63</v>
      </c>
      <c r="D2104" t="s">
        <v>1743</v>
      </c>
      <c r="E2104" s="32">
        <v>6</v>
      </c>
      <c r="G2104" t="s">
        <v>1022</v>
      </c>
      <c r="H2104" s="33">
        <v>14.07</v>
      </c>
      <c r="I2104" t="s">
        <v>1023</v>
      </c>
      <c r="J2104" s="34">
        <f>ROUND(E2104* H2104,2)</f>
        <v>84.42</v>
      </c>
      <c r="K2104" s="35"/>
    </row>
    <row r="2105" spans="1:27" x14ac:dyDescent="0.25">
      <c r="D2105" s="36" t="s">
        <v>1041</v>
      </c>
      <c r="E2105" s="35"/>
      <c r="H2105" s="35"/>
      <c r="K2105" s="33">
        <f>SUM(J2103:J2104)</f>
        <v>102.72</v>
      </c>
    </row>
    <row r="2106" spans="1:27" x14ac:dyDescent="0.25">
      <c r="E2106" s="35"/>
      <c r="H2106" s="35"/>
      <c r="K2106" s="35"/>
    </row>
    <row r="2107" spans="1:27" x14ac:dyDescent="0.25">
      <c r="D2107" s="36" t="s">
        <v>1029</v>
      </c>
      <c r="E2107" s="35"/>
      <c r="H2107" s="35">
        <v>1.5</v>
      </c>
      <c r="I2107" t="s">
        <v>1030</v>
      </c>
      <c r="J2107">
        <f>ROUND(H2107/100*K2101,2)</f>
        <v>3.13</v>
      </c>
      <c r="K2107" s="35"/>
    </row>
    <row r="2108" spans="1:27" x14ac:dyDescent="0.25">
      <c r="D2108" s="36" t="s">
        <v>1031</v>
      </c>
      <c r="E2108" s="35"/>
      <c r="H2108" s="35"/>
      <c r="K2108" s="37">
        <f>SUM(J2098:J2107)</f>
        <v>314.19</v>
      </c>
    </row>
    <row r="2109" spans="1:27" x14ac:dyDescent="0.25">
      <c r="D2109" s="36" t="s">
        <v>1032</v>
      </c>
      <c r="E2109" s="35"/>
      <c r="H2109" s="35">
        <v>3</v>
      </c>
      <c r="I2109" t="s">
        <v>1030</v>
      </c>
      <c r="K2109" s="33">
        <f>ROUND(H2109/100*K2108,2)</f>
        <v>9.43</v>
      </c>
    </row>
    <row r="2110" spans="1:27" x14ac:dyDescent="0.25">
      <c r="D2110" s="36" t="s">
        <v>1033</v>
      </c>
      <c r="E2110" s="35"/>
      <c r="H2110" s="35"/>
      <c r="K2110" s="37">
        <f>SUM(K2108:K2109)</f>
        <v>323.62</v>
      </c>
    </row>
    <row r="2112" spans="1:27" ht="45" customHeight="1" x14ac:dyDescent="0.25">
      <c r="A2112" s="27" t="s">
        <v>1750</v>
      </c>
      <c r="B2112" s="27" t="s">
        <v>217</v>
      </c>
      <c r="C2112" s="28" t="s">
        <v>27</v>
      </c>
      <c r="D2112" s="7" t="s">
        <v>218</v>
      </c>
      <c r="E2112" s="6"/>
      <c r="F2112" s="6"/>
      <c r="G2112" s="28"/>
      <c r="H2112" s="30" t="s">
        <v>1015</v>
      </c>
      <c r="I2112" s="5">
        <v>1</v>
      </c>
      <c r="J2112" s="4"/>
      <c r="K2112" s="31">
        <f>ROUND(K2125,2)</f>
        <v>381.68</v>
      </c>
      <c r="L2112" s="29" t="s">
        <v>1751</v>
      </c>
      <c r="M2112" s="28"/>
      <c r="N2112" s="28"/>
      <c r="O2112" s="28"/>
      <c r="P2112" s="28"/>
      <c r="Q2112" s="28"/>
      <c r="R2112" s="28"/>
      <c r="S2112" s="28"/>
      <c r="T2112" s="28"/>
      <c r="U2112" s="28"/>
      <c r="V2112" s="28"/>
      <c r="W2112" s="28"/>
      <c r="X2112" s="28"/>
      <c r="Y2112" s="28"/>
      <c r="Z2112" s="28"/>
      <c r="AA2112" s="28"/>
    </row>
    <row r="2113" spans="1:27" x14ac:dyDescent="0.25">
      <c r="B2113" s="23" t="s">
        <v>1017</v>
      </c>
    </row>
    <row r="2114" spans="1:27" x14ac:dyDescent="0.25">
      <c r="B2114" t="s">
        <v>1156</v>
      </c>
      <c r="C2114" t="s">
        <v>1019</v>
      </c>
      <c r="D2114" t="s">
        <v>1157</v>
      </c>
      <c r="E2114" s="32">
        <v>5.2747000000000002</v>
      </c>
      <c r="F2114" t="s">
        <v>1021</v>
      </c>
      <c r="G2114" t="s">
        <v>1022</v>
      </c>
      <c r="H2114" s="33">
        <v>25.19</v>
      </c>
      <c r="I2114" t="s">
        <v>1023</v>
      </c>
      <c r="J2114" s="34">
        <f>ROUND(E2114/I2112* H2114,2)</f>
        <v>132.87</v>
      </c>
      <c r="K2114" s="35"/>
    </row>
    <row r="2115" spans="1:27" x14ac:dyDescent="0.25">
      <c r="B2115" t="s">
        <v>1158</v>
      </c>
      <c r="C2115" t="s">
        <v>1019</v>
      </c>
      <c r="D2115" t="s">
        <v>1159</v>
      </c>
      <c r="E2115" s="32">
        <v>5.2747000000000002</v>
      </c>
      <c r="F2115" t="s">
        <v>1021</v>
      </c>
      <c r="G2115" t="s">
        <v>1022</v>
      </c>
      <c r="H2115" s="33">
        <v>22.21</v>
      </c>
      <c r="I2115" t="s">
        <v>1023</v>
      </c>
      <c r="J2115" s="34">
        <f>ROUND(E2115/I2112* H2115,2)</f>
        <v>117.15</v>
      </c>
      <c r="K2115" s="35"/>
    </row>
    <row r="2116" spans="1:27" x14ac:dyDescent="0.25">
      <c r="D2116" s="36" t="s">
        <v>1024</v>
      </c>
      <c r="E2116" s="35"/>
      <c r="H2116" s="35"/>
      <c r="K2116" s="33">
        <f>SUM(J2114:J2115)</f>
        <v>250.02</v>
      </c>
    </row>
    <row r="2117" spans="1:27" x14ac:dyDescent="0.25">
      <c r="B2117" s="23" t="s">
        <v>1038</v>
      </c>
      <c r="E2117" s="35"/>
      <c r="H2117" s="35"/>
      <c r="K2117" s="35"/>
    </row>
    <row r="2118" spans="1:27" x14ac:dyDescent="0.25">
      <c r="B2118" t="s">
        <v>1742</v>
      </c>
      <c r="C2118" t="s">
        <v>63</v>
      </c>
      <c r="D2118" t="s">
        <v>1743</v>
      </c>
      <c r="E2118" s="32">
        <v>7</v>
      </c>
      <c r="G2118" t="s">
        <v>1022</v>
      </c>
      <c r="H2118" s="33">
        <v>14.07</v>
      </c>
      <c r="I2118" t="s">
        <v>1023</v>
      </c>
      <c r="J2118" s="34">
        <f>ROUND(E2118* H2118,2)</f>
        <v>98.49</v>
      </c>
      <c r="K2118" s="35"/>
    </row>
    <row r="2119" spans="1:27" x14ac:dyDescent="0.25">
      <c r="B2119" t="s">
        <v>1740</v>
      </c>
      <c r="C2119" t="s">
        <v>27</v>
      </c>
      <c r="D2119" t="s">
        <v>1741</v>
      </c>
      <c r="E2119" s="32">
        <v>10</v>
      </c>
      <c r="G2119" t="s">
        <v>1022</v>
      </c>
      <c r="H2119" s="33">
        <v>1.83</v>
      </c>
      <c r="I2119" t="s">
        <v>1023</v>
      </c>
      <c r="J2119" s="34">
        <f>ROUND(E2119* H2119,2)</f>
        <v>18.3</v>
      </c>
      <c r="K2119" s="35"/>
    </row>
    <row r="2120" spans="1:27" x14ac:dyDescent="0.25">
      <c r="D2120" s="36" t="s">
        <v>1041</v>
      </c>
      <c r="E2120" s="35"/>
      <c r="H2120" s="35"/>
      <c r="K2120" s="33">
        <f>SUM(J2118:J2119)</f>
        <v>116.78999999999999</v>
      </c>
    </row>
    <row r="2121" spans="1:27" x14ac:dyDescent="0.25">
      <c r="E2121" s="35"/>
      <c r="H2121" s="35"/>
      <c r="K2121" s="35"/>
    </row>
    <row r="2122" spans="1:27" x14ac:dyDescent="0.25">
      <c r="D2122" s="36" t="s">
        <v>1029</v>
      </c>
      <c r="E2122" s="35"/>
      <c r="H2122" s="35">
        <v>1.5</v>
      </c>
      <c r="I2122" t="s">
        <v>1030</v>
      </c>
      <c r="J2122">
        <f>ROUND(H2122/100*K2116,2)</f>
        <v>3.75</v>
      </c>
      <c r="K2122" s="35"/>
    </row>
    <row r="2123" spans="1:27" x14ac:dyDescent="0.25">
      <c r="D2123" s="36" t="s">
        <v>1031</v>
      </c>
      <c r="E2123" s="35"/>
      <c r="H2123" s="35"/>
      <c r="K2123" s="37">
        <f>SUM(J2113:J2122)</f>
        <v>370.56</v>
      </c>
    </row>
    <row r="2124" spans="1:27" x14ac:dyDescent="0.25">
      <c r="D2124" s="36" t="s">
        <v>1032</v>
      </c>
      <c r="E2124" s="35"/>
      <c r="H2124" s="35">
        <v>3</v>
      </c>
      <c r="I2124" t="s">
        <v>1030</v>
      </c>
      <c r="K2124" s="33">
        <f>ROUND(H2124/100*K2123,2)</f>
        <v>11.12</v>
      </c>
    </row>
    <row r="2125" spans="1:27" x14ac:dyDescent="0.25">
      <c r="D2125" s="36" t="s">
        <v>1033</v>
      </c>
      <c r="E2125" s="35"/>
      <c r="H2125" s="35"/>
      <c r="K2125" s="37">
        <f>SUM(K2123:K2124)</f>
        <v>381.68</v>
      </c>
    </row>
    <row r="2127" spans="1:27" ht="45" customHeight="1" x14ac:dyDescent="0.25">
      <c r="A2127" s="27" t="s">
        <v>1752</v>
      </c>
      <c r="B2127" s="27" t="s">
        <v>276</v>
      </c>
      <c r="C2127" s="28" t="s">
        <v>27</v>
      </c>
      <c r="D2127" s="7" t="s">
        <v>277</v>
      </c>
      <c r="E2127" s="6"/>
      <c r="F2127" s="6"/>
      <c r="G2127" s="28"/>
      <c r="H2127" s="30" t="s">
        <v>1015</v>
      </c>
      <c r="I2127" s="5">
        <v>1</v>
      </c>
      <c r="J2127" s="4"/>
      <c r="K2127" s="31">
        <v>0</v>
      </c>
      <c r="L2127" s="29" t="s">
        <v>1753</v>
      </c>
      <c r="M2127" s="28"/>
      <c r="N2127" s="28"/>
      <c r="O2127" s="28"/>
      <c r="P2127" s="28"/>
      <c r="Q2127" s="28"/>
      <c r="R2127" s="28"/>
      <c r="S2127" s="28"/>
      <c r="T2127" s="28"/>
      <c r="U2127" s="28"/>
      <c r="V2127" s="28"/>
      <c r="W2127" s="28"/>
      <c r="X2127" s="28"/>
      <c r="Y2127" s="28"/>
      <c r="Z2127" s="28"/>
      <c r="AA2127" s="28"/>
    </row>
    <row r="2128" spans="1:27" ht="45" customHeight="1" x14ac:dyDescent="0.25">
      <c r="A2128" s="27" t="s">
        <v>1754</v>
      </c>
      <c r="B2128" s="27" t="s">
        <v>1005</v>
      </c>
      <c r="C2128" s="28" t="s">
        <v>27</v>
      </c>
      <c r="D2128" s="7" t="s">
        <v>277</v>
      </c>
      <c r="E2128" s="6"/>
      <c r="F2128" s="6"/>
      <c r="G2128" s="28"/>
      <c r="H2128" s="30" t="s">
        <v>1015</v>
      </c>
      <c r="I2128" s="5">
        <v>1</v>
      </c>
      <c r="J2128" s="4"/>
      <c r="K2128" s="31">
        <v>0</v>
      </c>
      <c r="L2128" s="29" t="s">
        <v>1753</v>
      </c>
      <c r="M2128" s="28"/>
      <c r="N2128" s="28"/>
      <c r="O2128" s="28"/>
      <c r="P2128" s="28"/>
      <c r="Q2128" s="28"/>
      <c r="R2128" s="28"/>
      <c r="S2128" s="28"/>
      <c r="T2128" s="28"/>
      <c r="U2128" s="28"/>
      <c r="V2128" s="28"/>
      <c r="W2128" s="28"/>
      <c r="X2128" s="28"/>
      <c r="Y2128" s="28"/>
      <c r="Z2128" s="28"/>
      <c r="AA2128" s="28"/>
    </row>
    <row r="2129" spans="1:27" ht="45" customHeight="1" x14ac:dyDescent="0.25">
      <c r="A2129" s="27"/>
      <c r="B2129" s="27" t="s">
        <v>1755</v>
      </c>
      <c r="C2129" s="28" t="s">
        <v>17</v>
      </c>
      <c r="D2129" s="7" t="s">
        <v>1756</v>
      </c>
      <c r="E2129" s="6"/>
      <c r="F2129" s="6"/>
      <c r="G2129" s="28"/>
      <c r="H2129" s="30" t="s">
        <v>1015</v>
      </c>
      <c r="I2129" s="5">
        <v>1</v>
      </c>
      <c r="J2129" s="4"/>
      <c r="K2129" s="31">
        <f>ROUND(K2140,2)</f>
        <v>103</v>
      </c>
      <c r="L2129" s="29" t="s">
        <v>1757</v>
      </c>
      <c r="M2129" s="28"/>
      <c r="N2129" s="28"/>
      <c r="O2129" s="28"/>
      <c r="P2129" s="28"/>
      <c r="Q2129" s="28"/>
      <c r="R2129" s="28"/>
      <c r="S2129" s="28"/>
      <c r="T2129" s="28"/>
      <c r="U2129" s="28"/>
      <c r="V2129" s="28"/>
      <c r="W2129" s="28"/>
      <c r="X2129" s="28"/>
      <c r="Y2129" s="28"/>
      <c r="Z2129" s="28"/>
      <c r="AA2129" s="28"/>
    </row>
    <row r="2130" spans="1:27" x14ac:dyDescent="0.25">
      <c r="B2130" s="23" t="s">
        <v>1017</v>
      </c>
    </row>
    <row r="2131" spans="1:27" x14ac:dyDescent="0.25">
      <c r="B2131" t="s">
        <v>1194</v>
      </c>
      <c r="C2131" t="s">
        <v>1019</v>
      </c>
      <c r="D2131" t="s">
        <v>1195</v>
      </c>
      <c r="E2131" s="32">
        <v>0.5</v>
      </c>
      <c r="F2131" t="s">
        <v>1021</v>
      </c>
      <c r="G2131" t="s">
        <v>1022</v>
      </c>
      <c r="H2131" s="33">
        <v>28.58</v>
      </c>
      <c r="I2131" t="s">
        <v>1023</v>
      </c>
      <c r="J2131" s="34">
        <f>ROUND(E2131/I2129* H2131,2)</f>
        <v>14.29</v>
      </c>
      <c r="K2131" s="35"/>
    </row>
    <row r="2132" spans="1:27" x14ac:dyDescent="0.25">
      <c r="D2132" s="36" t="s">
        <v>1024</v>
      </c>
      <c r="E2132" s="35"/>
      <c r="H2132" s="35"/>
      <c r="K2132" s="33">
        <f>SUM(J2131:J2131)</f>
        <v>14.29</v>
      </c>
    </row>
    <row r="2133" spans="1:27" x14ac:dyDescent="0.25">
      <c r="B2133" s="23" t="s">
        <v>1038</v>
      </c>
      <c r="E2133" s="35"/>
      <c r="H2133" s="35"/>
      <c r="K2133" s="35"/>
    </row>
    <row r="2134" spans="1:27" x14ac:dyDescent="0.25">
      <c r="B2134" t="s">
        <v>1758</v>
      </c>
      <c r="C2134" t="s">
        <v>17</v>
      </c>
      <c r="D2134" t="s">
        <v>1759</v>
      </c>
      <c r="E2134" s="32">
        <v>1</v>
      </c>
      <c r="G2134" t="s">
        <v>1022</v>
      </c>
      <c r="H2134" s="33">
        <v>85.5</v>
      </c>
      <c r="I2134" t="s">
        <v>1023</v>
      </c>
      <c r="J2134" s="34">
        <f>ROUND(E2134* H2134,2)</f>
        <v>85.5</v>
      </c>
      <c r="K2134" s="35"/>
    </row>
    <row r="2135" spans="1:27" x14ac:dyDescent="0.25">
      <c r="D2135" s="36" t="s">
        <v>1041</v>
      </c>
      <c r="E2135" s="35"/>
      <c r="H2135" s="35"/>
      <c r="K2135" s="33">
        <f>SUM(J2134:J2134)</f>
        <v>85.5</v>
      </c>
    </row>
    <row r="2136" spans="1:27" x14ac:dyDescent="0.25">
      <c r="E2136" s="35"/>
      <c r="H2136" s="35"/>
      <c r="K2136" s="35"/>
    </row>
    <row r="2137" spans="1:27" x14ac:dyDescent="0.25">
      <c r="D2137" s="36" t="s">
        <v>1029</v>
      </c>
      <c r="E2137" s="35"/>
      <c r="H2137" s="35">
        <v>1.5</v>
      </c>
      <c r="I2137" t="s">
        <v>1030</v>
      </c>
      <c r="J2137">
        <f>ROUND(H2137/100*K2132,2)</f>
        <v>0.21</v>
      </c>
      <c r="K2137" s="35"/>
    </row>
    <row r="2138" spans="1:27" x14ac:dyDescent="0.25">
      <c r="D2138" s="36" t="s">
        <v>1031</v>
      </c>
      <c r="E2138" s="35"/>
      <c r="H2138" s="35"/>
      <c r="K2138" s="37">
        <f>SUM(J2130:J2137)</f>
        <v>99.999999999999986</v>
      </c>
    </row>
    <row r="2139" spans="1:27" x14ac:dyDescent="0.25">
      <c r="D2139" s="36" t="s">
        <v>1032</v>
      </c>
      <c r="E2139" s="35"/>
      <c r="H2139" s="35">
        <v>3</v>
      </c>
      <c r="I2139" t="s">
        <v>1030</v>
      </c>
      <c r="K2139" s="33">
        <f>ROUND(H2139/100*K2138,2)</f>
        <v>3</v>
      </c>
    </row>
    <row r="2140" spans="1:27" x14ac:dyDescent="0.25">
      <c r="D2140" s="36" t="s">
        <v>1033</v>
      </c>
      <c r="E2140" s="35"/>
      <c r="H2140" s="35"/>
      <c r="K2140" s="37">
        <f>SUM(K2138:K2139)</f>
        <v>102.99999999999999</v>
      </c>
    </row>
    <row r="2142" spans="1:27" ht="45" customHeight="1" x14ac:dyDescent="0.25">
      <c r="A2142" s="27"/>
      <c r="B2142" s="27" t="s">
        <v>1760</v>
      </c>
      <c r="C2142" s="28" t="s">
        <v>17</v>
      </c>
      <c r="D2142" s="7" t="s">
        <v>1761</v>
      </c>
      <c r="E2142" s="6"/>
      <c r="F2142" s="6"/>
      <c r="G2142" s="28"/>
      <c r="H2142" s="30" t="s">
        <v>1015</v>
      </c>
      <c r="I2142" s="5">
        <v>1</v>
      </c>
      <c r="J2142" s="4"/>
      <c r="K2142" s="31">
        <f>ROUND(K2153,2)</f>
        <v>62.21</v>
      </c>
      <c r="L2142" s="29" t="s">
        <v>1762</v>
      </c>
      <c r="M2142" s="28"/>
      <c r="N2142" s="28"/>
      <c r="O2142" s="28"/>
      <c r="P2142" s="28"/>
      <c r="Q2142" s="28"/>
      <c r="R2142" s="28"/>
      <c r="S2142" s="28"/>
      <c r="T2142" s="28"/>
      <c r="U2142" s="28"/>
      <c r="V2142" s="28"/>
      <c r="W2142" s="28"/>
      <c r="X2142" s="28"/>
      <c r="Y2142" s="28"/>
      <c r="Z2142" s="28"/>
      <c r="AA2142" s="28"/>
    </row>
    <row r="2143" spans="1:27" x14ac:dyDescent="0.25">
      <c r="B2143" s="23" t="s">
        <v>1017</v>
      </c>
    </row>
    <row r="2144" spans="1:27" x14ac:dyDescent="0.25">
      <c r="B2144" t="s">
        <v>1194</v>
      </c>
      <c r="C2144" t="s">
        <v>1019</v>
      </c>
      <c r="D2144" t="s">
        <v>1195</v>
      </c>
      <c r="E2144" s="32">
        <v>0.43959999999999999</v>
      </c>
      <c r="F2144" t="s">
        <v>1021</v>
      </c>
      <c r="G2144" t="s">
        <v>1022</v>
      </c>
      <c r="H2144" s="33">
        <v>28.58</v>
      </c>
      <c r="I2144" t="s">
        <v>1023</v>
      </c>
      <c r="J2144" s="34">
        <f>ROUND(E2144/I2142* H2144,2)</f>
        <v>12.56</v>
      </c>
      <c r="K2144" s="35"/>
    </row>
    <row r="2145" spans="1:27" x14ac:dyDescent="0.25">
      <c r="D2145" s="36" t="s">
        <v>1024</v>
      </c>
      <c r="E2145" s="35"/>
      <c r="H2145" s="35"/>
      <c r="K2145" s="33">
        <f>SUM(J2144:J2144)</f>
        <v>12.56</v>
      </c>
    </row>
    <row r="2146" spans="1:27" x14ac:dyDescent="0.25">
      <c r="B2146" s="23" t="s">
        <v>1038</v>
      </c>
      <c r="E2146" s="35"/>
      <c r="H2146" s="35"/>
      <c r="K2146" s="35"/>
    </row>
    <row r="2147" spans="1:27" x14ac:dyDescent="0.25">
      <c r="B2147" t="s">
        <v>1763</v>
      </c>
      <c r="C2147" t="s">
        <v>17</v>
      </c>
      <c r="D2147" t="s">
        <v>1764</v>
      </c>
      <c r="E2147" s="32">
        <v>1</v>
      </c>
      <c r="G2147" t="s">
        <v>1022</v>
      </c>
      <c r="H2147" s="33">
        <v>47.65</v>
      </c>
      <c r="I2147" t="s">
        <v>1023</v>
      </c>
      <c r="J2147" s="34">
        <f>ROUND(E2147* H2147,2)</f>
        <v>47.65</v>
      </c>
      <c r="K2147" s="35"/>
    </row>
    <row r="2148" spans="1:27" x14ac:dyDescent="0.25">
      <c r="D2148" s="36" t="s">
        <v>1041</v>
      </c>
      <c r="E2148" s="35"/>
      <c r="H2148" s="35"/>
      <c r="K2148" s="33">
        <f>SUM(J2147:J2147)</f>
        <v>47.65</v>
      </c>
    </row>
    <row r="2149" spans="1:27" x14ac:dyDescent="0.25">
      <c r="E2149" s="35"/>
      <c r="H2149" s="35"/>
      <c r="K2149" s="35"/>
    </row>
    <row r="2150" spans="1:27" x14ac:dyDescent="0.25">
      <c r="D2150" s="36" t="s">
        <v>1029</v>
      </c>
      <c r="E2150" s="35"/>
      <c r="H2150" s="35">
        <v>1.5</v>
      </c>
      <c r="I2150" t="s">
        <v>1030</v>
      </c>
      <c r="J2150">
        <f>ROUND(H2150/100*K2145,2)</f>
        <v>0.19</v>
      </c>
      <c r="K2150" s="35"/>
    </row>
    <row r="2151" spans="1:27" x14ac:dyDescent="0.25">
      <c r="D2151" s="36" t="s">
        <v>1031</v>
      </c>
      <c r="E2151" s="35"/>
      <c r="H2151" s="35"/>
      <c r="K2151" s="37">
        <f>SUM(J2143:J2150)</f>
        <v>60.4</v>
      </c>
    </row>
    <row r="2152" spans="1:27" x14ac:dyDescent="0.25">
      <c r="D2152" s="36" t="s">
        <v>1032</v>
      </c>
      <c r="E2152" s="35"/>
      <c r="H2152" s="35">
        <v>3</v>
      </c>
      <c r="I2152" t="s">
        <v>1030</v>
      </c>
      <c r="K2152" s="33">
        <f>ROUND(H2152/100*K2151,2)</f>
        <v>1.81</v>
      </c>
    </row>
    <row r="2153" spans="1:27" x14ac:dyDescent="0.25">
      <c r="D2153" s="36" t="s">
        <v>1033</v>
      </c>
      <c r="E2153" s="35"/>
      <c r="H2153" s="35"/>
      <c r="K2153" s="37">
        <f>SUM(K2151:K2152)</f>
        <v>62.21</v>
      </c>
    </row>
    <row r="2155" spans="1:27" ht="45" customHeight="1" x14ac:dyDescent="0.25">
      <c r="A2155" s="27" t="s">
        <v>1765</v>
      </c>
      <c r="B2155" s="27" t="s">
        <v>188</v>
      </c>
      <c r="C2155" s="28" t="s">
        <v>27</v>
      </c>
      <c r="D2155" s="7" t="s">
        <v>189</v>
      </c>
      <c r="E2155" s="6"/>
      <c r="F2155" s="6"/>
      <c r="G2155" s="28"/>
      <c r="H2155" s="30" t="s">
        <v>1015</v>
      </c>
      <c r="I2155" s="5">
        <v>1</v>
      </c>
      <c r="J2155" s="4"/>
      <c r="K2155" s="31">
        <f>ROUND(K2167,2)</f>
        <v>76.83</v>
      </c>
      <c r="L2155" s="29" t="s">
        <v>1766</v>
      </c>
      <c r="M2155" s="28"/>
      <c r="N2155" s="28"/>
      <c r="O2155" s="28"/>
      <c r="P2155" s="28"/>
      <c r="Q2155" s="28"/>
      <c r="R2155" s="28"/>
      <c r="S2155" s="28"/>
      <c r="T2155" s="28"/>
      <c r="U2155" s="28"/>
      <c r="V2155" s="28"/>
      <c r="W2155" s="28"/>
      <c r="X2155" s="28"/>
      <c r="Y2155" s="28"/>
      <c r="Z2155" s="28"/>
      <c r="AA2155" s="28"/>
    </row>
    <row r="2156" spans="1:27" x14ac:dyDescent="0.25">
      <c r="B2156" s="23" t="s">
        <v>1017</v>
      </c>
    </row>
    <row r="2157" spans="1:27" x14ac:dyDescent="0.25">
      <c r="B2157" t="s">
        <v>1242</v>
      </c>
      <c r="C2157" t="s">
        <v>1019</v>
      </c>
      <c r="D2157" t="s">
        <v>1243</v>
      </c>
      <c r="E2157" s="32">
        <v>0.21970000000000001</v>
      </c>
      <c r="F2157" t="s">
        <v>1021</v>
      </c>
      <c r="G2157" t="s">
        <v>1022</v>
      </c>
      <c r="H2157" s="33">
        <v>22.21</v>
      </c>
      <c r="I2157" t="s">
        <v>1023</v>
      </c>
      <c r="J2157" s="34">
        <f>ROUND(E2157/I2155* H2157,2)</f>
        <v>4.88</v>
      </c>
      <c r="K2157" s="35"/>
    </row>
    <row r="2158" spans="1:27" x14ac:dyDescent="0.25">
      <c r="B2158" t="s">
        <v>1244</v>
      </c>
      <c r="C2158" t="s">
        <v>1019</v>
      </c>
      <c r="D2158" t="s">
        <v>1245</v>
      </c>
      <c r="E2158" s="32">
        <v>0.43959999999999999</v>
      </c>
      <c r="F2158" t="s">
        <v>1021</v>
      </c>
      <c r="G2158" t="s">
        <v>1022</v>
      </c>
      <c r="H2158" s="33">
        <v>26.04</v>
      </c>
      <c r="I2158" t="s">
        <v>1023</v>
      </c>
      <c r="J2158" s="34">
        <f>ROUND(E2158/I2155* H2158,2)</f>
        <v>11.45</v>
      </c>
      <c r="K2158" s="35"/>
    </row>
    <row r="2159" spans="1:27" x14ac:dyDescent="0.25">
      <c r="D2159" s="36" t="s">
        <v>1024</v>
      </c>
      <c r="E2159" s="35"/>
      <c r="H2159" s="35"/>
      <c r="K2159" s="33">
        <f>SUM(J2157:J2158)</f>
        <v>16.329999999999998</v>
      </c>
    </row>
    <row r="2160" spans="1:27" x14ac:dyDescent="0.25">
      <c r="B2160" s="23" t="s">
        <v>1038</v>
      </c>
      <c r="E2160" s="35"/>
      <c r="H2160" s="35"/>
      <c r="K2160" s="35"/>
    </row>
    <row r="2161" spans="1:27" x14ac:dyDescent="0.25">
      <c r="B2161" t="s">
        <v>1767</v>
      </c>
      <c r="C2161" t="s">
        <v>27</v>
      </c>
      <c r="D2161" t="s">
        <v>1766</v>
      </c>
      <c r="E2161" s="32">
        <v>1</v>
      </c>
      <c r="G2161" t="s">
        <v>1022</v>
      </c>
      <c r="H2161" s="33">
        <v>58.02</v>
      </c>
      <c r="I2161" t="s">
        <v>1023</v>
      </c>
      <c r="J2161" s="34">
        <f>ROUND(E2161* H2161,2)</f>
        <v>58.02</v>
      </c>
      <c r="K2161" s="35"/>
    </row>
    <row r="2162" spans="1:27" x14ac:dyDescent="0.25">
      <c r="D2162" s="36" t="s">
        <v>1041</v>
      </c>
      <c r="E2162" s="35"/>
      <c r="H2162" s="35"/>
      <c r="K2162" s="33">
        <f>SUM(J2161:J2161)</f>
        <v>58.02</v>
      </c>
    </row>
    <row r="2163" spans="1:27" x14ac:dyDescent="0.25">
      <c r="E2163" s="35"/>
      <c r="H2163" s="35"/>
      <c r="K2163" s="35"/>
    </row>
    <row r="2164" spans="1:27" x14ac:dyDescent="0.25">
      <c r="D2164" s="36" t="s">
        <v>1029</v>
      </c>
      <c r="E2164" s="35"/>
      <c r="H2164" s="35">
        <v>1.5</v>
      </c>
      <c r="I2164" t="s">
        <v>1030</v>
      </c>
      <c r="J2164">
        <f>ROUND(H2164/100*K2159,2)</f>
        <v>0.24</v>
      </c>
      <c r="K2164" s="35"/>
    </row>
    <row r="2165" spans="1:27" x14ac:dyDescent="0.25">
      <c r="D2165" s="36" t="s">
        <v>1031</v>
      </c>
      <c r="E2165" s="35"/>
      <c r="H2165" s="35"/>
      <c r="K2165" s="37">
        <f>SUM(J2156:J2164)</f>
        <v>74.589999999999989</v>
      </c>
    </row>
    <row r="2166" spans="1:27" x14ac:dyDescent="0.25">
      <c r="D2166" s="36" t="s">
        <v>1032</v>
      </c>
      <c r="E2166" s="35"/>
      <c r="H2166" s="35">
        <v>3</v>
      </c>
      <c r="I2166" t="s">
        <v>1030</v>
      </c>
      <c r="K2166" s="33">
        <f>ROUND(H2166/100*K2165,2)</f>
        <v>2.2400000000000002</v>
      </c>
    </row>
    <row r="2167" spans="1:27" x14ac:dyDescent="0.25">
      <c r="D2167" s="36" t="s">
        <v>1033</v>
      </c>
      <c r="E2167" s="35"/>
      <c r="H2167" s="35"/>
      <c r="K2167" s="37">
        <f>SUM(K2165:K2166)</f>
        <v>76.829999999999984</v>
      </c>
    </row>
    <row r="2169" spans="1:27" ht="45" customHeight="1" x14ac:dyDescent="0.25">
      <c r="A2169" s="27" t="s">
        <v>1768</v>
      </c>
      <c r="B2169" s="27" t="s">
        <v>818</v>
      </c>
      <c r="C2169" s="28" t="s">
        <v>27</v>
      </c>
      <c r="D2169" s="7" t="s">
        <v>189</v>
      </c>
      <c r="E2169" s="6"/>
      <c r="F2169" s="6"/>
      <c r="G2169" s="28"/>
      <c r="H2169" s="30" t="s">
        <v>1015</v>
      </c>
      <c r="I2169" s="5">
        <v>1</v>
      </c>
      <c r="J2169" s="4"/>
      <c r="K2169" s="31">
        <f>ROUND(K2181,2)</f>
        <v>76.83</v>
      </c>
      <c r="L2169" s="29" t="s">
        <v>1766</v>
      </c>
      <c r="M2169" s="28"/>
      <c r="N2169" s="28"/>
      <c r="O2169" s="28"/>
      <c r="P2169" s="28"/>
      <c r="Q2169" s="28"/>
      <c r="R2169" s="28"/>
      <c r="S2169" s="28"/>
      <c r="T2169" s="28"/>
      <c r="U2169" s="28"/>
      <c r="V2169" s="28"/>
      <c r="W2169" s="28"/>
      <c r="X2169" s="28"/>
      <c r="Y2169" s="28"/>
      <c r="Z2169" s="28"/>
      <c r="AA2169" s="28"/>
    </row>
    <row r="2170" spans="1:27" x14ac:dyDescent="0.25">
      <c r="B2170" s="23" t="s">
        <v>1017</v>
      </c>
    </row>
    <row r="2171" spans="1:27" x14ac:dyDescent="0.25">
      <c r="B2171" t="s">
        <v>1244</v>
      </c>
      <c r="C2171" t="s">
        <v>1019</v>
      </c>
      <c r="D2171" t="s">
        <v>1245</v>
      </c>
      <c r="E2171" s="32">
        <v>0.43959999999999999</v>
      </c>
      <c r="F2171" t="s">
        <v>1021</v>
      </c>
      <c r="G2171" t="s">
        <v>1022</v>
      </c>
      <c r="H2171" s="33">
        <v>26.04</v>
      </c>
      <c r="I2171" t="s">
        <v>1023</v>
      </c>
      <c r="J2171" s="34">
        <f>ROUND(E2171/I2169* H2171,2)</f>
        <v>11.45</v>
      </c>
      <c r="K2171" s="35"/>
    </row>
    <row r="2172" spans="1:27" x14ac:dyDescent="0.25">
      <c r="B2172" t="s">
        <v>1242</v>
      </c>
      <c r="C2172" t="s">
        <v>1019</v>
      </c>
      <c r="D2172" t="s">
        <v>1243</v>
      </c>
      <c r="E2172" s="32">
        <v>0.21970000000000001</v>
      </c>
      <c r="F2172" t="s">
        <v>1021</v>
      </c>
      <c r="G2172" t="s">
        <v>1022</v>
      </c>
      <c r="H2172" s="33">
        <v>22.21</v>
      </c>
      <c r="I2172" t="s">
        <v>1023</v>
      </c>
      <c r="J2172" s="34">
        <f>ROUND(E2172/I2169* H2172,2)</f>
        <v>4.88</v>
      </c>
      <c r="K2172" s="35"/>
    </row>
    <row r="2173" spans="1:27" x14ac:dyDescent="0.25">
      <c r="D2173" s="36" t="s">
        <v>1024</v>
      </c>
      <c r="E2173" s="35"/>
      <c r="H2173" s="35"/>
      <c r="K2173" s="33">
        <f>SUM(J2171:J2172)</f>
        <v>16.329999999999998</v>
      </c>
    </row>
    <row r="2174" spans="1:27" x14ac:dyDescent="0.25">
      <c r="B2174" s="23" t="s">
        <v>1038</v>
      </c>
      <c r="E2174" s="35"/>
      <c r="H2174" s="35"/>
      <c r="K2174" s="35"/>
    </row>
    <row r="2175" spans="1:27" x14ac:dyDescent="0.25">
      <c r="B2175" t="s">
        <v>1767</v>
      </c>
      <c r="C2175" t="s">
        <v>27</v>
      </c>
      <c r="D2175" t="s">
        <v>1766</v>
      </c>
      <c r="E2175" s="32">
        <v>1</v>
      </c>
      <c r="G2175" t="s">
        <v>1022</v>
      </c>
      <c r="H2175" s="33">
        <v>58.02</v>
      </c>
      <c r="I2175" t="s">
        <v>1023</v>
      </c>
      <c r="J2175" s="34">
        <f>ROUND(E2175* H2175,2)</f>
        <v>58.02</v>
      </c>
      <c r="K2175" s="35"/>
    </row>
    <row r="2176" spans="1:27" x14ac:dyDescent="0.25">
      <c r="D2176" s="36" t="s">
        <v>1041</v>
      </c>
      <c r="E2176" s="35"/>
      <c r="H2176" s="35"/>
      <c r="K2176" s="33">
        <f>SUM(J2175:J2175)</f>
        <v>58.02</v>
      </c>
    </row>
    <row r="2177" spans="1:27" x14ac:dyDescent="0.25">
      <c r="E2177" s="35"/>
      <c r="H2177" s="35"/>
      <c r="K2177" s="35"/>
    </row>
    <row r="2178" spans="1:27" x14ac:dyDescent="0.25">
      <c r="D2178" s="36" t="s">
        <v>1029</v>
      </c>
      <c r="E2178" s="35"/>
      <c r="H2178" s="35">
        <v>1.5</v>
      </c>
      <c r="I2178" t="s">
        <v>1030</v>
      </c>
      <c r="J2178">
        <f>ROUND(H2178/100*K2173,2)</f>
        <v>0.24</v>
      </c>
      <c r="K2178" s="35"/>
    </row>
    <row r="2179" spans="1:27" x14ac:dyDescent="0.25">
      <c r="D2179" s="36" t="s">
        <v>1031</v>
      </c>
      <c r="E2179" s="35"/>
      <c r="H2179" s="35"/>
      <c r="K2179" s="37">
        <f>SUM(J2170:J2178)</f>
        <v>74.589999999999989</v>
      </c>
    </row>
    <row r="2180" spans="1:27" x14ac:dyDescent="0.25">
      <c r="D2180" s="36" t="s">
        <v>1032</v>
      </c>
      <c r="E2180" s="35"/>
      <c r="H2180" s="35">
        <v>3</v>
      </c>
      <c r="I2180" t="s">
        <v>1030</v>
      </c>
      <c r="K2180" s="33">
        <f>ROUND(H2180/100*K2179,2)</f>
        <v>2.2400000000000002</v>
      </c>
    </row>
    <row r="2181" spans="1:27" x14ac:dyDescent="0.25">
      <c r="D2181" s="36" t="s">
        <v>1033</v>
      </c>
      <c r="E2181" s="35"/>
      <c r="H2181" s="35"/>
      <c r="K2181" s="37">
        <f>SUM(K2179:K2180)</f>
        <v>76.829999999999984</v>
      </c>
    </row>
    <row r="2183" spans="1:27" ht="45" customHeight="1" x14ac:dyDescent="0.25">
      <c r="A2183" s="27" t="s">
        <v>1769</v>
      </c>
      <c r="B2183" s="27" t="s">
        <v>35</v>
      </c>
      <c r="C2183" s="28" t="s">
        <v>27</v>
      </c>
      <c r="D2183" s="7" t="s">
        <v>36</v>
      </c>
      <c r="E2183" s="6"/>
      <c r="F2183" s="6"/>
      <c r="G2183" s="28"/>
      <c r="H2183" s="30" t="s">
        <v>1015</v>
      </c>
      <c r="I2183" s="5">
        <v>1</v>
      </c>
      <c r="J2183" s="4"/>
      <c r="K2183" s="31">
        <v>4353.33</v>
      </c>
      <c r="L2183" s="29" t="s">
        <v>1770</v>
      </c>
      <c r="M2183" s="28"/>
      <c r="N2183" s="28"/>
      <c r="O2183" s="28"/>
      <c r="P2183" s="28"/>
      <c r="Q2183" s="28"/>
      <c r="R2183" s="28"/>
      <c r="S2183" s="28"/>
      <c r="T2183" s="28"/>
      <c r="U2183" s="28"/>
      <c r="V2183" s="28"/>
      <c r="W2183" s="28"/>
      <c r="X2183" s="28"/>
      <c r="Y2183" s="28"/>
      <c r="Z2183" s="28"/>
      <c r="AA2183" s="28"/>
    </row>
    <row r="2184" spans="1:27" ht="45" customHeight="1" x14ac:dyDescent="0.25">
      <c r="A2184" s="27" t="s">
        <v>1771</v>
      </c>
      <c r="B2184" s="27" t="s">
        <v>186</v>
      </c>
      <c r="C2184" s="28" t="s">
        <v>27</v>
      </c>
      <c r="D2184" s="7" t="s">
        <v>187</v>
      </c>
      <c r="E2184" s="6"/>
      <c r="F2184" s="6"/>
      <c r="G2184" s="28"/>
      <c r="H2184" s="30" t="s">
        <v>1015</v>
      </c>
      <c r="I2184" s="5">
        <v>1</v>
      </c>
      <c r="J2184" s="4"/>
      <c r="K2184" s="31">
        <f>ROUND(K2197,2)</f>
        <v>103.44</v>
      </c>
      <c r="L2184" s="29" t="s">
        <v>1772</v>
      </c>
      <c r="M2184" s="28"/>
      <c r="N2184" s="28"/>
      <c r="O2184" s="28"/>
      <c r="P2184" s="28"/>
      <c r="Q2184" s="28"/>
      <c r="R2184" s="28"/>
      <c r="S2184" s="28"/>
      <c r="T2184" s="28"/>
      <c r="U2184" s="28"/>
      <c r="V2184" s="28"/>
      <c r="W2184" s="28"/>
      <c r="X2184" s="28"/>
      <c r="Y2184" s="28"/>
      <c r="Z2184" s="28"/>
      <c r="AA2184" s="28"/>
    </row>
    <row r="2185" spans="1:27" x14ac:dyDescent="0.25">
      <c r="B2185" s="23" t="s">
        <v>1017</v>
      </c>
    </row>
    <row r="2186" spans="1:27" x14ac:dyDescent="0.25">
      <c r="B2186" t="s">
        <v>1044</v>
      </c>
      <c r="C2186" t="s">
        <v>1019</v>
      </c>
      <c r="D2186" t="s">
        <v>1045</v>
      </c>
      <c r="E2186" s="32">
        <v>0.39750000000000002</v>
      </c>
      <c r="F2186" t="s">
        <v>1021</v>
      </c>
      <c r="G2186" t="s">
        <v>1022</v>
      </c>
      <c r="H2186" s="33">
        <v>25.19</v>
      </c>
      <c r="I2186" t="s">
        <v>1023</v>
      </c>
      <c r="J2186" s="34">
        <f>ROUND(E2186/I2184* H2186,2)</f>
        <v>10.01</v>
      </c>
      <c r="K2186" s="35"/>
    </row>
    <row r="2187" spans="1:27" x14ac:dyDescent="0.25">
      <c r="B2187" t="s">
        <v>1018</v>
      </c>
      <c r="C2187" t="s">
        <v>1019</v>
      </c>
      <c r="D2187" t="s">
        <v>1020</v>
      </c>
      <c r="E2187" s="32">
        <v>0.39750000000000002</v>
      </c>
      <c r="F2187" t="s">
        <v>1021</v>
      </c>
      <c r="G2187" t="s">
        <v>1022</v>
      </c>
      <c r="H2187" s="33">
        <v>19.95</v>
      </c>
      <c r="I2187" t="s">
        <v>1023</v>
      </c>
      <c r="J2187" s="34">
        <f>ROUND(E2187/I2184* H2187,2)</f>
        <v>7.93</v>
      </c>
      <c r="K2187" s="35"/>
    </row>
    <row r="2188" spans="1:27" x14ac:dyDescent="0.25">
      <c r="D2188" s="36" t="s">
        <v>1024</v>
      </c>
      <c r="E2188" s="35"/>
      <c r="H2188" s="35"/>
      <c r="K2188" s="33">
        <f>SUM(J2186:J2187)</f>
        <v>17.939999999999998</v>
      </c>
    </row>
    <row r="2189" spans="1:27" x14ac:dyDescent="0.25">
      <c r="B2189" s="23" t="s">
        <v>1038</v>
      </c>
      <c r="E2189" s="35"/>
      <c r="H2189" s="35"/>
      <c r="K2189" s="35"/>
    </row>
    <row r="2190" spans="1:27" x14ac:dyDescent="0.25">
      <c r="B2190" t="s">
        <v>1773</v>
      </c>
      <c r="C2190" t="s">
        <v>1062</v>
      </c>
      <c r="D2190" t="s">
        <v>1774</v>
      </c>
      <c r="E2190" s="32">
        <v>5.3E-3</v>
      </c>
      <c r="G2190" t="s">
        <v>1022</v>
      </c>
      <c r="H2190" s="33">
        <v>55.92</v>
      </c>
      <c r="I2190" t="s">
        <v>1023</v>
      </c>
      <c r="J2190" s="34">
        <f>ROUND(E2190* H2190,2)</f>
        <v>0.3</v>
      </c>
      <c r="K2190" s="35"/>
    </row>
    <row r="2191" spans="1:27" x14ac:dyDescent="0.25">
      <c r="B2191" t="s">
        <v>1775</v>
      </c>
      <c r="C2191" t="s">
        <v>27</v>
      </c>
      <c r="D2191" t="s">
        <v>1776</v>
      </c>
      <c r="E2191" s="32">
        <v>1</v>
      </c>
      <c r="G2191" t="s">
        <v>1022</v>
      </c>
      <c r="H2191" s="33">
        <v>81.92</v>
      </c>
      <c r="I2191" t="s">
        <v>1023</v>
      </c>
      <c r="J2191" s="34">
        <f>ROUND(E2191* H2191,2)</f>
        <v>81.92</v>
      </c>
      <c r="K2191" s="35"/>
    </row>
    <row r="2192" spans="1:27" x14ac:dyDescent="0.25">
      <c r="D2192" s="36" t="s">
        <v>1041</v>
      </c>
      <c r="E2192" s="35"/>
      <c r="H2192" s="35"/>
      <c r="K2192" s="33">
        <f>SUM(J2190:J2191)</f>
        <v>82.22</v>
      </c>
    </row>
    <row r="2193" spans="1:27" x14ac:dyDescent="0.25">
      <c r="E2193" s="35"/>
      <c r="H2193" s="35"/>
      <c r="K2193" s="35"/>
    </row>
    <row r="2194" spans="1:27" x14ac:dyDescent="0.25">
      <c r="D2194" s="36" t="s">
        <v>1029</v>
      </c>
      <c r="E2194" s="35"/>
      <c r="H2194" s="35">
        <v>1.5</v>
      </c>
      <c r="I2194" t="s">
        <v>1030</v>
      </c>
      <c r="J2194">
        <f>ROUND(H2194/100*K2188,2)</f>
        <v>0.27</v>
      </c>
      <c r="K2194" s="35"/>
    </row>
    <row r="2195" spans="1:27" x14ac:dyDescent="0.25">
      <c r="D2195" s="36" t="s">
        <v>1031</v>
      </c>
      <c r="E2195" s="35"/>
      <c r="H2195" s="35"/>
      <c r="K2195" s="37">
        <f>SUM(J2185:J2194)</f>
        <v>100.42999999999999</v>
      </c>
    </row>
    <row r="2196" spans="1:27" x14ac:dyDescent="0.25">
      <c r="D2196" s="36" t="s">
        <v>1032</v>
      </c>
      <c r="E2196" s="35"/>
      <c r="H2196" s="35">
        <v>3</v>
      </c>
      <c r="I2196" t="s">
        <v>1030</v>
      </c>
      <c r="K2196" s="33">
        <f>ROUND(H2196/100*K2195,2)</f>
        <v>3.01</v>
      </c>
    </row>
    <row r="2197" spans="1:27" x14ac:dyDescent="0.25">
      <c r="D2197" s="36" t="s">
        <v>1033</v>
      </c>
      <c r="E2197" s="35"/>
      <c r="H2197" s="35"/>
      <c r="K2197" s="37">
        <f>SUM(K2195:K2196)</f>
        <v>103.44</v>
      </c>
    </row>
    <row r="2199" spans="1:27" ht="45" customHeight="1" x14ac:dyDescent="0.25">
      <c r="A2199" s="27" t="s">
        <v>1777</v>
      </c>
      <c r="B2199" s="27" t="s">
        <v>817</v>
      </c>
      <c r="C2199" s="28" t="s">
        <v>27</v>
      </c>
      <c r="D2199" s="7" t="s">
        <v>187</v>
      </c>
      <c r="E2199" s="6"/>
      <c r="F2199" s="6"/>
      <c r="G2199" s="28"/>
      <c r="H2199" s="30" t="s">
        <v>1015</v>
      </c>
      <c r="I2199" s="5">
        <v>1</v>
      </c>
      <c r="J2199" s="4"/>
      <c r="K2199" s="31">
        <f>ROUND(K2212,2)</f>
        <v>103.44</v>
      </c>
      <c r="L2199" s="29" t="s">
        <v>1772</v>
      </c>
      <c r="M2199" s="28"/>
      <c r="N2199" s="28"/>
      <c r="O2199" s="28"/>
      <c r="P2199" s="28"/>
      <c r="Q2199" s="28"/>
      <c r="R2199" s="28"/>
      <c r="S2199" s="28"/>
      <c r="T2199" s="28"/>
      <c r="U2199" s="28"/>
      <c r="V2199" s="28"/>
      <c r="W2199" s="28"/>
      <c r="X2199" s="28"/>
      <c r="Y2199" s="28"/>
      <c r="Z2199" s="28"/>
      <c r="AA2199" s="28"/>
    </row>
    <row r="2200" spans="1:27" x14ac:dyDescent="0.25">
      <c r="B2200" s="23" t="s">
        <v>1017</v>
      </c>
    </row>
    <row r="2201" spans="1:27" x14ac:dyDescent="0.25">
      <c r="B2201" t="s">
        <v>1044</v>
      </c>
      <c r="C2201" t="s">
        <v>1019</v>
      </c>
      <c r="D2201" t="s">
        <v>1045</v>
      </c>
      <c r="E2201" s="32">
        <v>0.39750000000000002</v>
      </c>
      <c r="F2201" t="s">
        <v>1021</v>
      </c>
      <c r="G2201" t="s">
        <v>1022</v>
      </c>
      <c r="H2201" s="33">
        <v>25.19</v>
      </c>
      <c r="I2201" t="s">
        <v>1023</v>
      </c>
      <c r="J2201" s="34">
        <f>ROUND(E2201/I2199* H2201,2)</f>
        <v>10.01</v>
      </c>
      <c r="K2201" s="35"/>
    </row>
    <row r="2202" spans="1:27" x14ac:dyDescent="0.25">
      <c r="B2202" t="s">
        <v>1018</v>
      </c>
      <c r="C2202" t="s">
        <v>1019</v>
      </c>
      <c r="D2202" t="s">
        <v>1020</v>
      </c>
      <c r="E2202" s="32">
        <v>0.39750000000000002</v>
      </c>
      <c r="F2202" t="s">
        <v>1021</v>
      </c>
      <c r="G2202" t="s">
        <v>1022</v>
      </c>
      <c r="H2202" s="33">
        <v>19.95</v>
      </c>
      <c r="I2202" t="s">
        <v>1023</v>
      </c>
      <c r="J2202" s="34">
        <f>ROUND(E2202/I2199* H2202,2)</f>
        <v>7.93</v>
      </c>
      <c r="K2202" s="35"/>
    </row>
    <row r="2203" spans="1:27" x14ac:dyDescent="0.25">
      <c r="D2203" s="36" t="s">
        <v>1024</v>
      </c>
      <c r="E2203" s="35"/>
      <c r="H2203" s="35"/>
      <c r="K2203" s="33">
        <f>SUM(J2201:J2202)</f>
        <v>17.939999999999998</v>
      </c>
    </row>
    <row r="2204" spans="1:27" x14ac:dyDescent="0.25">
      <c r="B2204" s="23" t="s">
        <v>1038</v>
      </c>
      <c r="E2204" s="35"/>
      <c r="H2204" s="35"/>
      <c r="K2204" s="35"/>
    </row>
    <row r="2205" spans="1:27" x14ac:dyDescent="0.25">
      <c r="B2205" t="s">
        <v>1773</v>
      </c>
      <c r="C2205" t="s">
        <v>1062</v>
      </c>
      <c r="D2205" t="s">
        <v>1774</v>
      </c>
      <c r="E2205" s="32">
        <v>5.3E-3</v>
      </c>
      <c r="G2205" t="s">
        <v>1022</v>
      </c>
      <c r="H2205" s="33">
        <v>55.92</v>
      </c>
      <c r="I2205" t="s">
        <v>1023</v>
      </c>
      <c r="J2205" s="34">
        <f>ROUND(E2205* H2205,2)</f>
        <v>0.3</v>
      </c>
      <c r="K2205" s="35"/>
    </row>
    <row r="2206" spans="1:27" x14ac:dyDescent="0.25">
      <c r="B2206" t="s">
        <v>1775</v>
      </c>
      <c r="C2206" t="s">
        <v>27</v>
      </c>
      <c r="D2206" t="s">
        <v>1776</v>
      </c>
      <c r="E2206" s="32">
        <v>1</v>
      </c>
      <c r="G2206" t="s">
        <v>1022</v>
      </c>
      <c r="H2206" s="33">
        <v>81.92</v>
      </c>
      <c r="I2206" t="s">
        <v>1023</v>
      </c>
      <c r="J2206" s="34">
        <f>ROUND(E2206* H2206,2)</f>
        <v>81.92</v>
      </c>
      <c r="K2206" s="35"/>
    </row>
    <row r="2207" spans="1:27" x14ac:dyDescent="0.25">
      <c r="D2207" s="36" t="s">
        <v>1041</v>
      </c>
      <c r="E2207" s="35"/>
      <c r="H2207" s="35"/>
      <c r="K2207" s="33">
        <f>SUM(J2205:J2206)</f>
        <v>82.22</v>
      </c>
    </row>
    <row r="2208" spans="1:27" x14ac:dyDescent="0.25">
      <c r="E2208" s="35"/>
      <c r="H2208" s="35"/>
      <c r="K2208" s="35"/>
    </row>
    <row r="2209" spans="1:27" x14ac:dyDescent="0.25">
      <c r="D2209" s="36" t="s">
        <v>1029</v>
      </c>
      <c r="E2209" s="35"/>
      <c r="H2209" s="35">
        <v>1.5</v>
      </c>
      <c r="I2209" t="s">
        <v>1030</v>
      </c>
      <c r="J2209">
        <f>ROUND(H2209/100*K2203,2)</f>
        <v>0.27</v>
      </c>
      <c r="K2209" s="35"/>
    </row>
    <row r="2210" spans="1:27" x14ac:dyDescent="0.25">
      <c r="D2210" s="36" t="s">
        <v>1031</v>
      </c>
      <c r="E2210" s="35"/>
      <c r="H2210" s="35"/>
      <c r="K2210" s="37">
        <f>SUM(J2200:J2209)</f>
        <v>100.42999999999999</v>
      </c>
    </row>
    <row r="2211" spans="1:27" x14ac:dyDescent="0.25">
      <c r="D2211" s="36" t="s">
        <v>1032</v>
      </c>
      <c r="E2211" s="35"/>
      <c r="H2211" s="35">
        <v>3</v>
      </c>
      <c r="I2211" t="s">
        <v>1030</v>
      </c>
      <c r="K2211" s="33">
        <f>ROUND(H2211/100*K2210,2)</f>
        <v>3.01</v>
      </c>
    </row>
    <row r="2212" spans="1:27" x14ac:dyDescent="0.25">
      <c r="D2212" s="36" t="s">
        <v>1033</v>
      </c>
      <c r="E2212" s="35"/>
      <c r="H2212" s="35"/>
      <c r="K2212" s="37">
        <f>SUM(K2210:K2211)</f>
        <v>103.44</v>
      </c>
    </row>
    <row r="2214" spans="1:27" ht="45" customHeight="1" x14ac:dyDescent="0.25">
      <c r="A2214" s="27" t="s">
        <v>1778</v>
      </c>
      <c r="B2214" s="27" t="s">
        <v>184</v>
      </c>
      <c r="C2214" s="28" t="s">
        <v>136</v>
      </c>
      <c r="D2214" s="7" t="s">
        <v>185</v>
      </c>
      <c r="E2214" s="6"/>
      <c r="F2214" s="6"/>
      <c r="G2214" s="28"/>
      <c r="H2214" s="30" t="s">
        <v>1015</v>
      </c>
      <c r="I2214" s="5">
        <v>1</v>
      </c>
      <c r="J2214" s="4"/>
      <c r="K2214" s="31">
        <f>ROUND(K2229,2)</f>
        <v>129.44</v>
      </c>
      <c r="L2214" s="29" t="s">
        <v>1779</v>
      </c>
      <c r="M2214" s="28"/>
      <c r="N2214" s="28"/>
      <c r="O2214" s="28"/>
      <c r="P2214" s="28"/>
      <c r="Q2214" s="28"/>
      <c r="R2214" s="28"/>
      <c r="S2214" s="28"/>
      <c r="T2214" s="28"/>
      <c r="U2214" s="28"/>
      <c r="V2214" s="28"/>
      <c r="W2214" s="28"/>
      <c r="X2214" s="28"/>
      <c r="Y2214" s="28"/>
      <c r="Z2214" s="28"/>
      <c r="AA2214" s="28"/>
    </row>
    <row r="2215" spans="1:27" x14ac:dyDescent="0.25">
      <c r="B2215" s="23" t="s">
        <v>1017</v>
      </c>
    </row>
    <row r="2216" spans="1:27" x14ac:dyDescent="0.25">
      <c r="B2216" t="s">
        <v>1018</v>
      </c>
      <c r="C2216" t="s">
        <v>1019</v>
      </c>
      <c r="D2216" t="s">
        <v>1020</v>
      </c>
      <c r="E2216" s="32">
        <v>1.4066000000000001</v>
      </c>
      <c r="F2216" t="s">
        <v>1021</v>
      </c>
      <c r="G2216" t="s">
        <v>1022</v>
      </c>
      <c r="H2216" s="33">
        <v>19.95</v>
      </c>
      <c r="I2216" t="s">
        <v>1023</v>
      </c>
      <c r="J2216" s="34">
        <f>ROUND(E2216/I2214* H2216,2)</f>
        <v>28.06</v>
      </c>
      <c r="K2216" s="35"/>
    </row>
    <row r="2217" spans="1:27" x14ac:dyDescent="0.25">
      <c r="B2217" t="s">
        <v>1044</v>
      </c>
      <c r="C2217" t="s">
        <v>1019</v>
      </c>
      <c r="D2217" t="s">
        <v>1045</v>
      </c>
      <c r="E2217" s="32">
        <v>2.8130999999999999</v>
      </c>
      <c r="F2217" t="s">
        <v>1021</v>
      </c>
      <c r="G2217" t="s">
        <v>1022</v>
      </c>
      <c r="H2217" s="33">
        <v>25.19</v>
      </c>
      <c r="I2217" t="s">
        <v>1023</v>
      </c>
      <c r="J2217" s="34">
        <f>ROUND(E2217/I2214* H2217,2)</f>
        <v>70.86</v>
      </c>
      <c r="K2217" s="35"/>
    </row>
    <row r="2218" spans="1:27" x14ac:dyDescent="0.25">
      <c r="D2218" s="36" t="s">
        <v>1024</v>
      </c>
      <c r="E2218" s="35"/>
      <c r="H2218" s="35"/>
      <c r="K2218" s="33">
        <f>SUM(J2216:J2217)</f>
        <v>98.92</v>
      </c>
    </row>
    <row r="2219" spans="1:27" x14ac:dyDescent="0.25">
      <c r="B2219" s="23" t="s">
        <v>1038</v>
      </c>
      <c r="E2219" s="35"/>
      <c r="H2219" s="35"/>
      <c r="K2219" s="35"/>
    </row>
    <row r="2220" spans="1:27" x14ac:dyDescent="0.25">
      <c r="B2220" t="s">
        <v>1308</v>
      </c>
      <c r="C2220" t="s">
        <v>20</v>
      </c>
      <c r="D2220" t="s">
        <v>1309</v>
      </c>
      <c r="E2220" s="32">
        <v>6.0900000000000003E-2</v>
      </c>
      <c r="G2220" t="s">
        <v>1022</v>
      </c>
      <c r="H2220" s="33">
        <v>169.19</v>
      </c>
      <c r="I2220" t="s">
        <v>1023</v>
      </c>
      <c r="J2220" s="34">
        <f>ROUND(E2220* H2220,2)</f>
        <v>10.3</v>
      </c>
      <c r="K2220" s="35"/>
    </row>
    <row r="2221" spans="1:27" x14ac:dyDescent="0.25">
      <c r="B2221" t="s">
        <v>1061</v>
      </c>
      <c r="C2221" t="s">
        <v>1062</v>
      </c>
      <c r="D2221" t="s">
        <v>1063</v>
      </c>
      <c r="E2221" s="32">
        <v>5.3E-3</v>
      </c>
      <c r="G2221" t="s">
        <v>1022</v>
      </c>
      <c r="H2221" s="33">
        <v>138.19999999999999</v>
      </c>
      <c r="I2221" t="s">
        <v>1023</v>
      </c>
      <c r="J2221" s="34">
        <f>ROUND(E2221* H2221,2)</f>
        <v>0.73</v>
      </c>
      <c r="K2221" s="35"/>
    </row>
    <row r="2222" spans="1:27" x14ac:dyDescent="0.25">
      <c r="B2222" t="s">
        <v>1780</v>
      </c>
      <c r="C2222" t="s">
        <v>27</v>
      </c>
      <c r="D2222" t="s">
        <v>1781</v>
      </c>
      <c r="E2222" s="32">
        <v>71.132300000000001</v>
      </c>
      <c r="G2222" t="s">
        <v>1022</v>
      </c>
      <c r="H2222" s="33">
        <v>0.2</v>
      </c>
      <c r="I2222" t="s">
        <v>1023</v>
      </c>
      <c r="J2222" s="34">
        <f>ROUND(E2222* H2222,2)</f>
        <v>14.23</v>
      </c>
      <c r="K2222" s="35"/>
    </row>
    <row r="2223" spans="1:27" x14ac:dyDescent="0.25">
      <c r="B2223" t="s">
        <v>1064</v>
      </c>
      <c r="C2223" t="s">
        <v>20</v>
      </c>
      <c r="D2223" t="s">
        <v>1065</v>
      </c>
      <c r="E2223" s="32">
        <v>3.0000000000000001E-3</v>
      </c>
      <c r="G2223" t="s">
        <v>1022</v>
      </c>
      <c r="H2223" s="33">
        <v>2.04</v>
      </c>
      <c r="I2223" t="s">
        <v>1023</v>
      </c>
      <c r="J2223" s="34">
        <f>ROUND(E2223* H2223,2)</f>
        <v>0.01</v>
      </c>
      <c r="K2223" s="35"/>
    </row>
    <row r="2224" spans="1:27" x14ac:dyDescent="0.25">
      <c r="D2224" s="36" t="s">
        <v>1041</v>
      </c>
      <c r="E2224" s="35"/>
      <c r="H2224" s="35"/>
      <c r="K2224" s="33">
        <f>SUM(J2220:J2223)</f>
        <v>25.270000000000003</v>
      </c>
    </row>
    <row r="2225" spans="1:27" x14ac:dyDescent="0.25">
      <c r="E2225" s="35"/>
      <c r="H2225" s="35"/>
      <c r="K2225" s="35"/>
    </row>
    <row r="2226" spans="1:27" x14ac:dyDescent="0.25">
      <c r="D2226" s="36" t="s">
        <v>1029</v>
      </c>
      <c r="E2226" s="35"/>
      <c r="H2226" s="35">
        <v>1.5</v>
      </c>
      <c r="I2226" t="s">
        <v>1030</v>
      </c>
      <c r="J2226">
        <f>ROUND(H2226/100*K2218,2)</f>
        <v>1.48</v>
      </c>
      <c r="K2226" s="35"/>
    </row>
    <row r="2227" spans="1:27" x14ac:dyDescent="0.25">
      <c r="D2227" s="36" t="s">
        <v>1031</v>
      </c>
      <c r="E2227" s="35"/>
      <c r="H2227" s="35"/>
      <c r="K2227" s="37">
        <f>SUM(J2215:J2226)</f>
        <v>125.67000000000002</v>
      </c>
    </row>
    <row r="2228" spans="1:27" x14ac:dyDescent="0.25">
      <c r="D2228" s="36" t="s">
        <v>1032</v>
      </c>
      <c r="E2228" s="35"/>
      <c r="H2228" s="35">
        <v>3</v>
      </c>
      <c r="I2228" t="s">
        <v>1030</v>
      </c>
      <c r="K2228" s="33">
        <f>ROUND(H2228/100*K2227,2)</f>
        <v>3.77</v>
      </c>
    </row>
    <row r="2229" spans="1:27" x14ac:dyDescent="0.25">
      <c r="D2229" s="36" t="s">
        <v>1033</v>
      </c>
      <c r="E2229" s="35"/>
      <c r="H2229" s="35"/>
      <c r="K2229" s="37">
        <f>SUM(K2227:K2228)</f>
        <v>129.44000000000003</v>
      </c>
    </row>
    <row r="2231" spans="1:27" ht="45" customHeight="1" x14ac:dyDescent="0.25">
      <c r="A2231" s="27" t="s">
        <v>1782</v>
      </c>
      <c r="B2231" s="27" t="s">
        <v>816</v>
      </c>
      <c r="C2231" s="28" t="s">
        <v>136</v>
      </c>
      <c r="D2231" s="7" t="s">
        <v>185</v>
      </c>
      <c r="E2231" s="6"/>
      <c r="F2231" s="6"/>
      <c r="G2231" s="28"/>
      <c r="H2231" s="30" t="s">
        <v>1015</v>
      </c>
      <c r="I2231" s="5">
        <v>1</v>
      </c>
      <c r="J2231" s="4"/>
      <c r="K2231" s="31">
        <f>ROUND(K2246,2)</f>
        <v>129.44</v>
      </c>
      <c r="L2231" s="29" t="s">
        <v>1779</v>
      </c>
      <c r="M2231" s="28"/>
      <c r="N2231" s="28"/>
      <c r="O2231" s="28"/>
      <c r="P2231" s="28"/>
      <c r="Q2231" s="28"/>
      <c r="R2231" s="28"/>
      <c r="S2231" s="28"/>
      <c r="T2231" s="28"/>
      <c r="U2231" s="28"/>
      <c r="V2231" s="28"/>
      <c r="W2231" s="28"/>
      <c r="X2231" s="28"/>
      <c r="Y2231" s="28"/>
      <c r="Z2231" s="28"/>
      <c r="AA2231" s="28"/>
    </row>
    <row r="2232" spans="1:27" x14ac:dyDescent="0.25">
      <c r="B2232" s="23" t="s">
        <v>1017</v>
      </c>
    </row>
    <row r="2233" spans="1:27" x14ac:dyDescent="0.25">
      <c r="B2233" t="s">
        <v>1044</v>
      </c>
      <c r="C2233" t="s">
        <v>1019</v>
      </c>
      <c r="D2233" t="s">
        <v>1045</v>
      </c>
      <c r="E2233" s="32">
        <v>2.8130999999999999</v>
      </c>
      <c r="F2233" t="s">
        <v>1021</v>
      </c>
      <c r="G2233" t="s">
        <v>1022</v>
      </c>
      <c r="H2233" s="33">
        <v>25.19</v>
      </c>
      <c r="I2233" t="s">
        <v>1023</v>
      </c>
      <c r="J2233" s="34">
        <f>ROUND(E2233/I2231* H2233,2)</f>
        <v>70.86</v>
      </c>
      <c r="K2233" s="35"/>
    </row>
    <row r="2234" spans="1:27" x14ac:dyDescent="0.25">
      <c r="B2234" t="s">
        <v>1018</v>
      </c>
      <c r="C2234" t="s">
        <v>1019</v>
      </c>
      <c r="D2234" t="s">
        <v>1020</v>
      </c>
      <c r="E2234" s="32">
        <v>1.4066000000000001</v>
      </c>
      <c r="F2234" t="s">
        <v>1021</v>
      </c>
      <c r="G2234" t="s">
        <v>1022</v>
      </c>
      <c r="H2234" s="33">
        <v>19.95</v>
      </c>
      <c r="I2234" t="s">
        <v>1023</v>
      </c>
      <c r="J2234" s="34">
        <f>ROUND(E2234/I2231* H2234,2)</f>
        <v>28.06</v>
      </c>
      <c r="K2234" s="35"/>
    </row>
    <row r="2235" spans="1:27" x14ac:dyDescent="0.25">
      <c r="D2235" s="36" t="s">
        <v>1024</v>
      </c>
      <c r="E2235" s="35"/>
      <c r="H2235" s="35"/>
      <c r="K2235" s="33">
        <f>SUM(J2233:J2234)</f>
        <v>98.92</v>
      </c>
    </row>
    <row r="2236" spans="1:27" x14ac:dyDescent="0.25">
      <c r="B2236" s="23" t="s">
        <v>1038</v>
      </c>
      <c r="E2236" s="35"/>
      <c r="H2236" s="35"/>
      <c r="K2236" s="35"/>
    </row>
    <row r="2237" spans="1:27" x14ac:dyDescent="0.25">
      <c r="B2237" t="s">
        <v>1064</v>
      </c>
      <c r="C2237" t="s">
        <v>20</v>
      </c>
      <c r="D2237" t="s">
        <v>1065</v>
      </c>
      <c r="E2237" s="32">
        <v>3.0000000000000001E-3</v>
      </c>
      <c r="G2237" t="s">
        <v>1022</v>
      </c>
      <c r="H2237" s="33">
        <v>2.04</v>
      </c>
      <c r="I2237" t="s">
        <v>1023</v>
      </c>
      <c r="J2237" s="34">
        <f>ROUND(E2237* H2237,2)</f>
        <v>0.01</v>
      </c>
      <c r="K2237" s="35"/>
    </row>
    <row r="2238" spans="1:27" x14ac:dyDescent="0.25">
      <c r="B2238" t="s">
        <v>1061</v>
      </c>
      <c r="C2238" t="s">
        <v>1062</v>
      </c>
      <c r="D2238" t="s">
        <v>1063</v>
      </c>
      <c r="E2238" s="32">
        <v>5.3E-3</v>
      </c>
      <c r="G2238" t="s">
        <v>1022</v>
      </c>
      <c r="H2238" s="33">
        <v>138.19999999999999</v>
      </c>
      <c r="I2238" t="s">
        <v>1023</v>
      </c>
      <c r="J2238" s="34">
        <f>ROUND(E2238* H2238,2)</f>
        <v>0.73</v>
      </c>
      <c r="K2238" s="35"/>
    </row>
    <row r="2239" spans="1:27" x14ac:dyDescent="0.25">
      <c r="B2239" t="s">
        <v>1308</v>
      </c>
      <c r="C2239" t="s">
        <v>20</v>
      </c>
      <c r="D2239" t="s">
        <v>1309</v>
      </c>
      <c r="E2239" s="32">
        <v>6.0900000000000003E-2</v>
      </c>
      <c r="G2239" t="s">
        <v>1022</v>
      </c>
      <c r="H2239" s="33">
        <v>169.19</v>
      </c>
      <c r="I2239" t="s">
        <v>1023</v>
      </c>
      <c r="J2239" s="34">
        <f>ROUND(E2239* H2239,2)</f>
        <v>10.3</v>
      </c>
      <c r="K2239" s="35"/>
    </row>
    <row r="2240" spans="1:27" x14ac:dyDescent="0.25">
      <c r="B2240" t="s">
        <v>1780</v>
      </c>
      <c r="C2240" t="s">
        <v>27</v>
      </c>
      <c r="D2240" t="s">
        <v>1781</v>
      </c>
      <c r="E2240" s="32">
        <v>71.132300000000001</v>
      </c>
      <c r="G2240" t="s">
        <v>1022</v>
      </c>
      <c r="H2240" s="33">
        <v>0.2</v>
      </c>
      <c r="I2240" t="s">
        <v>1023</v>
      </c>
      <c r="J2240" s="34">
        <f>ROUND(E2240* H2240,2)</f>
        <v>14.23</v>
      </c>
      <c r="K2240" s="35"/>
    </row>
    <row r="2241" spans="1:27" x14ac:dyDescent="0.25">
      <c r="D2241" s="36" t="s">
        <v>1041</v>
      </c>
      <c r="E2241" s="35"/>
      <c r="H2241" s="35"/>
      <c r="K2241" s="33">
        <f>SUM(J2237:J2240)</f>
        <v>25.270000000000003</v>
      </c>
    </row>
    <row r="2242" spans="1:27" x14ac:dyDescent="0.25">
      <c r="E2242" s="35"/>
      <c r="H2242" s="35"/>
      <c r="K2242" s="35"/>
    </row>
    <row r="2243" spans="1:27" x14ac:dyDescent="0.25">
      <c r="D2243" s="36" t="s">
        <v>1029</v>
      </c>
      <c r="E2243" s="35"/>
      <c r="H2243" s="35">
        <v>1.5</v>
      </c>
      <c r="I2243" t="s">
        <v>1030</v>
      </c>
      <c r="J2243">
        <f>ROUND(H2243/100*K2235,2)</f>
        <v>1.48</v>
      </c>
      <c r="K2243" s="35"/>
    </row>
    <row r="2244" spans="1:27" x14ac:dyDescent="0.25">
      <c r="D2244" s="36" t="s">
        <v>1031</v>
      </c>
      <c r="E2244" s="35"/>
      <c r="H2244" s="35"/>
      <c r="K2244" s="37">
        <f>SUM(J2232:J2243)</f>
        <v>125.67000000000002</v>
      </c>
    </row>
    <row r="2245" spans="1:27" x14ac:dyDescent="0.25">
      <c r="D2245" s="36" t="s">
        <v>1032</v>
      </c>
      <c r="E2245" s="35"/>
      <c r="H2245" s="35">
        <v>3</v>
      </c>
      <c r="I2245" t="s">
        <v>1030</v>
      </c>
      <c r="K2245" s="33">
        <f>ROUND(H2245/100*K2244,2)</f>
        <v>3.77</v>
      </c>
    </row>
    <row r="2246" spans="1:27" x14ac:dyDescent="0.25">
      <c r="D2246" s="36" t="s">
        <v>1033</v>
      </c>
      <c r="E2246" s="35"/>
      <c r="H2246" s="35"/>
      <c r="K2246" s="37">
        <f>SUM(K2244:K2245)</f>
        <v>129.44000000000003</v>
      </c>
    </row>
    <row r="2248" spans="1:27" ht="45" customHeight="1" x14ac:dyDescent="0.25">
      <c r="A2248" s="27" t="s">
        <v>1783</v>
      </c>
      <c r="B2248" s="27" t="s">
        <v>174</v>
      </c>
      <c r="C2248" s="28" t="s">
        <v>27</v>
      </c>
      <c r="D2248" s="7" t="s">
        <v>175</v>
      </c>
      <c r="E2248" s="6"/>
      <c r="F2248" s="6"/>
      <c r="G2248" s="28"/>
      <c r="H2248" s="30" t="s">
        <v>1015</v>
      </c>
      <c r="I2248" s="5">
        <v>1</v>
      </c>
      <c r="J2248" s="4"/>
      <c r="K2248" s="31">
        <f>ROUND(K2257,2)</f>
        <v>265.89999999999998</v>
      </c>
      <c r="L2248" s="29" t="s">
        <v>1784</v>
      </c>
      <c r="M2248" s="28"/>
      <c r="N2248" s="28"/>
      <c r="O2248" s="28"/>
      <c r="P2248" s="28"/>
      <c r="Q2248" s="28"/>
      <c r="R2248" s="28"/>
      <c r="S2248" s="28"/>
      <c r="T2248" s="28"/>
      <c r="U2248" s="28"/>
      <c r="V2248" s="28"/>
      <c r="W2248" s="28"/>
      <c r="X2248" s="28"/>
      <c r="Y2248" s="28"/>
      <c r="Z2248" s="28"/>
      <c r="AA2248" s="28"/>
    </row>
    <row r="2249" spans="1:27" x14ac:dyDescent="0.25">
      <c r="B2249" s="23" t="s">
        <v>1017</v>
      </c>
    </row>
    <row r="2250" spans="1:27" x14ac:dyDescent="0.25">
      <c r="B2250" t="s">
        <v>1785</v>
      </c>
      <c r="C2250" t="s">
        <v>1019</v>
      </c>
      <c r="D2250" t="s">
        <v>1786</v>
      </c>
      <c r="E2250" s="32">
        <v>5.2747000000000002</v>
      </c>
      <c r="F2250" t="s">
        <v>1021</v>
      </c>
      <c r="G2250" t="s">
        <v>1022</v>
      </c>
      <c r="H2250" s="33">
        <v>26.04</v>
      </c>
      <c r="I2250" t="s">
        <v>1023</v>
      </c>
      <c r="J2250" s="34">
        <f>ROUND(E2250/I2248* H2250,2)</f>
        <v>137.35</v>
      </c>
      <c r="K2250" s="35"/>
    </row>
    <row r="2251" spans="1:27" x14ac:dyDescent="0.25">
      <c r="B2251" t="s">
        <v>1787</v>
      </c>
      <c r="C2251" t="s">
        <v>1019</v>
      </c>
      <c r="D2251" t="s">
        <v>1788</v>
      </c>
      <c r="E2251" s="32">
        <v>5.2747000000000002</v>
      </c>
      <c r="F2251" t="s">
        <v>1021</v>
      </c>
      <c r="G2251" t="s">
        <v>1022</v>
      </c>
      <c r="H2251" s="33">
        <v>22.18</v>
      </c>
      <c r="I2251" t="s">
        <v>1023</v>
      </c>
      <c r="J2251" s="34">
        <f>ROUND(E2251/I2248* H2251,2)</f>
        <v>116.99</v>
      </c>
      <c r="K2251" s="35"/>
    </row>
    <row r="2252" spans="1:27" x14ac:dyDescent="0.25">
      <c r="D2252" s="36" t="s">
        <v>1024</v>
      </c>
      <c r="E2252" s="35"/>
      <c r="H2252" s="35"/>
      <c r="K2252" s="33">
        <f>SUM(J2250:J2251)</f>
        <v>254.33999999999997</v>
      </c>
    </row>
    <row r="2253" spans="1:27" x14ac:dyDescent="0.25">
      <c r="E2253" s="35"/>
      <c r="H2253" s="35"/>
      <c r="K2253" s="35"/>
    </row>
    <row r="2254" spans="1:27" x14ac:dyDescent="0.25">
      <c r="D2254" s="36" t="s">
        <v>1029</v>
      </c>
      <c r="E2254" s="35"/>
      <c r="H2254" s="35">
        <v>1.5</v>
      </c>
      <c r="I2254" t="s">
        <v>1030</v>
      </c>
      <c r="J2254">
        <f>ROUND(H2254/100*K2252,2)</f>
        <v>3.82</v>
      </c>
      <c r="K2254" s="35"/>
    </row>
    <row r="2255" spans="1:27" x14ac:dyDescent="0.25">
      <c r="D2255" s="36" t="s">
        <v>1031</v>
      </c>
      <c r="E2255" s="35"/>
      <c r="H2255" s="35"/>
      <c r="K2255" s="37">
        <f>SUM(J2249:J2254)</f>
        <v>258.15999999999997</v>
      </c>
    </row>
    <row r="2256" spans="1:27" x14ac:dyDescent="0.25">
      <c r="D2256" s="36" t="s">
        <v>1032</v>
      </c>
      <c r="E2256" s="35"/>
      <c r="H2256" s="35">
        <v>3</v>
      </c>
      <c r="I2256" t="s">
        <v>1030</v>
      </c>
      <c r="K2256" s="33">
        <f>ROUND(H2256/100*K2255,2)</f>
        <v>7.74</v>
      </c>
    </row>
    <row r="2257" spans="1:27" x14ac:dyDescent="0.25">
      <c r="D2257" s="36" t="s">
        <v>1033</v>
      </c>
      <c r="E2257" s="35"/>
      <c r="H2257" s="35"/>
      <c r="K2257" s="37">
        <f>SUM(K2255:K2256)</f>
        <v>265.89999999999998</v>
      </c>
    </row>
    <row r="2259" spans="1:27" ht="45" customHeight="1" x14ac:dyDescent="0.25">
      <c r="A2259" s="27" t="s">
        <v>1789</v>
      </c>
      <c r="B2259" s="27" t="s">
        <v>793</v>
      </c>
      <c r="C2259" s="28" t="s">
        <v>27</v>
      </c>
      <c r="D2259" s="7" t="s">
        <v>175</v>
      </c>
      <c r="E2259" s="6"/>
      <c r="F2259" s="6"/>
      <c r="G2259" s="28"/>
      <c r="H2259" s="30" t="s">
        <v>1015</v>
      </c>
      <c r="I2259" s="5">
        <v>1</v>
      </c>
      <c r="J2259" s="4"/>
      <c r="K2259" s="31">
        <f>ROUND(K2268,2)</f>
        <v>265.89999999999998</v>
      </c>
      <c r="L2259" s="29" t="s">
        <v>1784</v>
      </c>
      <c r="M2259" s="28"/>
      <c r="N2259" s="28"/>
      <c r="O2259" s="28"/>
      <c r="P2259" s="28"/>
      <c r="Q2259" s="28"/>
      <c r="R2259" s="28"/>
      <c r="S2259" s="28"/>
      <c r="T2259" s="28"/>
      <c r="U2259" s="28"/>
      <c r="V2259" s="28"/>
      <c r="W2259" s="28"/>
      <c r="X2259" s="28"/>
      <c r="Y2259" s="28"/>
      <c r="Z2259" s="28"/>
      <c r="AA2259" s="28"/>
    </row>
    <row r="2260" spans="1:27" x14ac:dyDescent="0.25">
      <c r="B2260" s="23" t="s">
        <v>1017</v>
      </c>
    </row>
    <row r="2261" spans="1:27" x14ac:dyDescent="0.25">
      <c r="B2261" t="s">
        <v>1785</v>
      </c>
      <c r="C2261" t="s">
        <v>1019</v>
      </c>
      <c r="D2261" t="s">
        <v>1786</v>
      </c>
      <c r="E2261" s="32">
        <v>5.2747000000000002</v>
      </c>
      <c r="F2261" t="s">
        <v>1021</v>
      </c>
      <c r="G2261" t="s">
        <v>1022</v>
      </c>
      <c r="H2261" s="33">
        <v>26.04</v>
      </c>
      <c r="I2261" t="s">
        <v>1023</v>
      </c>
      <c r="J2261" s="34">
        <f>ROUND(E2261/I2259* H2261,2)</f>
        <v>137.35</v>
      </c>
      <c r="K2261" s="35"/>
    </row>
    <row r="2262" spans="1:27" x14ac:dyDescent="0.25">
      <c r="B2262" t="s">
        <v>1787</v>
      </c>
      <c r="C2262" t="s">
        <v>1019</v>
      </c>
      <c r="D2262" t="s">
        <v>1788</v>
      </c>
      <c r="E2262" s="32">
        <v>5.2747000000000002</v>
      </c>
      <c r="F2262" t="s">
        <v>1021</v>
      </c>
      <c r="G2262" t="s">
        <v>1022</v>
      </c>
      <c r="H2262" s="33">
        <v>22.18</v>
      </c>
      <c r="I2262" t="s">
        <v>1023</v>
      </c>
      <c r="J2262" s="34">
        <f>ROUND(E2262/I2259* H2262,2)</f>
        <v>116.99</v>
      </c>
      <c r="K2262" s="35"/>
    </row>
    <row r="2263" spans="1:27" x14ac:dyDescent="0.25">
      <c r="D2263" s="36" t="s">
        <v>1024</v>
      </c>
      <c r="E2263" s="35"/>
      <c r="H2263" s="35"/>
      <c r="K2263" s="33">
        <f>SUM(J2261:J2262)</f>
        <v>254.33999999999997</v>
      </c>
    </row>
    <row r="2264" spans="1:27" x14ac:dyDescent="0.25">
      <c r="E2264" s="35"/>
      <c r="H2264" s="35"/>
      <c r="K2264" s="35"/>
    </row>
    <row r="2265" spans="1:27" x14ac:dyDescent="0.25">
      <c r="D2265" s="36" t="s">
        <v>1029</v>
      </c>
      <c r="E2265" s="35"/>
      <c r="H2265" s="35">
        <v>1.5</v>
      </c>
      <c r="I2265" t="s">
        <v>1030</v>
      </c>
      <c r="J2265">
        <f>ROUND(H2265/100*K2263,2)</f>
        <v>3.82</v>
      </c>
      <c r="K2265" s="35"/>
    </row>
    <row r="2266" spans="1:27" x14ac:dyDescent="0.25">
      <c r="D2266" s="36" t="s">
        <v>1031</v>
      </c>
      <c r="E2266" s="35"/>
      <c r="H2266" s="35"/>
      <c r="K2266" s="37">
        <f>SUM(J2260:J2265)</f>
        <v>258.15999999999997</v>
      </c>
    </row>
    <row r="2267" spans="1:27" x14ac:dyDescent="0.25">
      <c r="D2267" s="36" t="s">
        <v>1032</v>
      </c>
      <c r="E2267" s="35"/>
      <c r="H2267" s="35">
        <v>3</v>
      </c>
      <c r="I2267" t="s">
        <v>1030</v>
      </c>
      <c r="K2267" s="33">
        <f>ROUND(H2267/100*K2266,2)</f>
        <v>7.74</v>
      </c>
    </row>
    <row r="2268" spans="1:27" x14ac:dyDescent="0.25">
      <c r="D2268" s="36" t="s">
        <v>1033</v>
      </c>
      <c r="E2268" s="35"/>
      <c r="H2268" s="35"/>
      <c r="K2268" s="37">
        <f>SUM(K2266:K2267)</f>
        <v>265.89999999999998</v>
      </c>
    </row>
    <row r="2270" spans="1:27" ht="45" customHeight="1" x14ac:dyDescent="0.25">
      <c r="A2270" s="27" t="s">
        <v>1790</v>
      </c>
      <c r="B2270" s="27" t="s">
        <v>688</v>
      </c>
      <c r="C2270" s="28" t="s">
        <v>27</v>
      </c>
      <c r="D2270" s="7" t="s">
        <v>689</v>
      </c>
      <c r="E2270" s="6"/>
      <c r="F2270" s="6"/>
      <c r="G2270" s="28"/>
      <c r="H2270" s="30" t="s">
        <v>1015</v>
      </c>
      <c r="I2270" s="5">
        <v>1</v>
      </c>
      <c r="J2270" s="4"/>
      <c r="K2270" s="31">
        <f>ROUND(K2283,2)</f>
        <v>2219.9299999999998</v>
      </c>
      <c r="L2270" s="29" t="s">
        <v>1791</v>
      </c>
      <c r="M2270" s="28"/>
      <c r="N2270" s="28"/>
      <c r="O2270" s="28"/>
      <c r="P2270" s="28"/>
      <c r="Q2270" s="28"/>
      <c r="R2270" s="28"/>
      <c r="S2270" s="28"/>
      <c r="T2270" s="28"/>
      <c r="U2270" s="28"/>
      <c r="V2270" s="28"/>
      <c r="W2270" s="28"/>
      <c r="X2270" s="28"/>
      <c r="Y2270" s="28"/>
      <c r="Z2270" s="28"/>
      <c r="AA2270" s="28"/>
    </row>
    <row r="2271" spans="1:27" x14ac:dyDescent="0.25">
      <c r="B2271" s="23" t="s">
        <v>1017</v>
      </c>
    </row>
    <row r="2272" spans="1:27" x14ac:dyDescent="0.25">
      <c r="B2272" t="s">
        <v>1792</v>
      </c>
      <c r="C2272" t="s">
        <v>1019</v>
      </c>
      <c r="D2272" t="s">
        <v>1793</v>
      </c>
      <c r="E2272" s="32">
        <v>3.5164</v>
      </c>
      <c r="F2272" t="s">
        <v>1021</v>
      </c>
      <c r="G2272" t="s">
        <v>1022</v>
      </c>
      <c r="H2272" s="33">
        <v>26.04</v>
      </c>
      <c r="I2272" t="s">
        <v>1023</v>
      </c>
      <c r="J2272" s="34">
        <f>ROUND(E2272/I2270* H2272,2)</f>
        <v>91.57</v>
      </c>
      <c r="K2272" s="35"/>
    </row>
    <row r="2273" spans="1:27" x14ac:dyDescent="0.25">
      <c r="B2273" t="s">
        <v>1794</v>
      </c>
      <c r="C2273" t="s">
        <v>1019</v>
      </c>
      <c r="D2273" t="s">
        <v>1795</v>
      </c>
      <c r="E2273" s="32">
        <v>3.5164</v>
      </c>
      <c r="F2273" t="s">
        <v>1021</v>
      </c>
      <c r="G2273" t="s">
        <v>1022</v>
      </c>
      <c r="H2273" s="33">
        <v>22.18</v>
      </c>
      <c r="I2273" t="s">
        <v>1023</v>
      </c>
      <c r="J2273" s="34">
        <f>ROUND(E2273/I2270* H2273,2)</f>
        <v>77.989999999999995</v>
      </c>
      <c r="K2273" s="35"/>
    </row>
    <row r="2274" spans="1:27" x14ac:dyDescent="0.25">
      <c r="D2274" s="36" t="s">
        <v>1024</v>
      </c>
      <c r="E2274" s="35"/>
      <c r="H2274" s="35"/>
      <c r="K2274" s="33">
        <f>SUM(J2272:J2273)</f>
        <v>169.56</v>
      </c>
    </row>
    <row r="2275" spans="1:27" x14ac:dyDescent="0.25">
      <c r="B2275" s="23" t="s">
        <v>1038</v>
      </c>
      <c r="E2275" s="35"/>
      <c r="H2275" s="35"/>
      <c r="K2275" s="35"/>
    </row>
    <row r="2276" spans="1:27" x14ac:dyDescent="0.25">
      <c r="B2276" t="s">
        <v>1796</v>
      </c>
      <c r="C2276" t="s">
        <v>27</v>
      </c>
      <c r="D2276" t="s">
        <v>1797</v>
      </c>
      <c r="E2276" s="32">
        <v>1</v>
      </c>
      <c r="G2276" t="s">
        <v>1022</v>
      </c>
      <c r="H2276" s="33">
        <v>84.96</v>
      </c>
      <c r="I2276" t="s">
        <v>1023</v>
      </c>
      <c r="J2276" s="34">
        <f>ROUND(E2276* H2276,2)</f>
        <v>84.96</v>
      </c>
      <c r="K2276" s="35"/>
    </row>
    <row r="2277" spans="1:27" x14ac:dyDescent="0.25">
      <c r="B2277" t="s">
        <v>1798</v>
      </c>
      <c r="C2277" t="s">
        <v>27</v>
      </c>
      <c r="D2277" t="s">
        <v>1791</v>
      </c>
      <c r="E2277" s="32">
        <v>1</v>
      </c>
      <c r="G2277" t="s">
        <v>1022</v>
      </c>
      <c r="H2277" s="33">
        <v>1898.21</v>
      </c>
      <c r="I2277" t="s">
        <v>1023</v>
      </c>
      <c r="J2277" s="34">
        <f>ROUND(E2277* H2277,2)</f>
        <v>1898.21</v>
      </c>
      <c r="K2277" s="35"/>
    </row>
    <row r="2278" spans="1:27" x14ac:dyDescent="0.25">
      <c r="D2278" s="36" t="s">
        <v>1041</v>
      </c>
      <c r="E2278" s="35"/>
      <c r="H2278" s="35"/>
      <c r="K2278" s="33">
        <f>SUM(J2276:J2277)</f>
        <v>1983.17</v>
      </c>
    </row>
    <row r="2279" spans="1:27" x14ac:dyDescent="0.25">
      <c r="E2279" s="35"/>
      <c r="H2279" s="35"/>
      <c r="K2279" s="35"/>
    </row>
    <row r="2280" spans="1:27" x14ac:dyDescent="0.25">
      <c r="D2280" s="36" t="s">
        <v>1029</v>
      </c>
      <c r="E2280" s="35"/>
      <c r="H2280" s="35">
        <v>1.5</v>
      </c>
      <c r="I2280" t="s">
        <v>1030</v>
      </c>
      <c r="J2280">
        <f>ROUND(H2280/100*K2274,2)</f>
        <v>2.54</v>
      </c>
      <c r="K2280" s="35"/>
    </row>
    <row r="2281" spans="1:27" x14ac:dyDescent="0.25">
      <c r="D2281" s="36" t="s">
        <v>1031</v>
      </c>
      <c r="E2281" s="35"/>
      <c r="H2281" s="35"/>
      <c r="K2281" s="37">
        <f>SUM(J2271:J2280)</f>
        <v>2155.27</v>
      </c>
    </row>
    <row r="2282" spans="1:27" x14ac:dyDescent="0.25">
      <c r="D2282" s="36" t="s">
        <v>1032</v>
      </c>
      <c r="E2282" s="35"/>
      <c r="H2282" s="35">
        <v>3</v>
      </c>
      <c r="I2282" t="s">
        <v>1030</v>
      </c>
      <c r="K2282" s="33">
        <f>ROUND(H2282/100*K2281,2)</f>
        <v>64.66</v>
      </c>
    </row>
    <row r="2283" spans="1:27" x14ac:dyDescent="0.25">
      <c r="D2283" s="36" t="s">
        <v>1033</v>
      </c>
      <c r="E2283" s="35"/>
      <c r="H2283" s="35"/>
      <c r="K2283" s="37">
        <f>SUM(K2281:K2282)</f>
        <v>2219.9299999999998</v>
      </c>
    </row>
    <row r="2285" spans="1:27" ht="45" customHeight="1" x14ac:dyDescent="0.25">
      <c r="A2285" s="27" t="s">
        <v>1799</v>
      </c>
      <c r="B2285" s="27" t="s">
        <v>690</v>
      </c>
      <c r="C2285" s="28" t="s">
        <v>27</v>
      </c>
      <c r="D2285" s="7" t="s">
        <v>691</v>
      </c>
      <c r="E2285" s="6"/>
      <c r="F2285" s="6"/>
      <c r="G2285" s="28"/>
      <c r="H2285" s="30" t="s">
        <v>1015</v>
      </c>
      <c r="I2285" s="5">
        <v>1</v>
      </c>
      <c r="J2285" s="4"/>
      <c r="K2285" s="31">
        <f>ROUND(K2297,2)</f>
        <v>973.72</v>
      </c>
      <c r="L2285" s="29" t="s">
        <v>1800</v>
      </c>
      <c r="M2285" s="28"/>
      <c r="N2285" s="28"/>
      <c r="O2285" s="28"/>
      <c r="P2285" s="28"/>
      <c r="Q2285" s="28"/>
      <c r="R2285" s="28"/>
      <c r="S2285" s="28"/>
      <c r="T2285" s="28"/>
      <c r="U2285" s="28"/>
      <c r="V2285" s="28"/>
      <c r="W2285" s="28"/>
      <c r="X2285" s="28"/>
      <c r="Y2285" s="28"/>
      <c r="Z2285" s="28"/>
      <c r="AA2285" s="28"/>
    </row>
    <row r="2286" spans="1:27" x14ac:dyDescent="0.25">
      <c r="B2286" s="23" t="s">
        <v>1017</v>
      </c>
    </row>
    <row r="2287" spans="1:27" x14ac:dyDescent="0.25">
      <c r="B2287" t="s">
        <v>1794</v>
      </c>
      <c r="C2287" t="s">
        <v>1019</v>
      </c>
      <c r="D2287" t="s">
        <v>1795</v>
      </c>
      <c r="E2287" s="32">
        <v>3.5164</v>
      </c>
      <c r="F2287" t="s">
        <v>1021</v>
      </c>
      <c r="G2287" t="s">
        <v>1022</v>
      </c>
      <c r="H2287" s="33">
        <v>22.18</v>
      </c>
      <c r="I2287" t="s">
        <v>1023</v>
      </c>
      <c r="J2287" s="34">
        <f>ROUND(E2287/I2285* H2287,2)</f>
        <v>77.989999999999995</v>
      </c>
      <c r="K2287" s="35"/>
    </row>
    <row r="2288" spans="1:27" x14ac:dyDescent="0.25">
      <c r="B2288" t="s">
        <v>1792</v>
      </c>
      <c r="C2288" t="s">
        <v>1019</v>
      </c>
      <c r="D2288" t="s">
        <v>1793</v>
      </c>
      <c r="E2288" s="32">
        <v>3.5164</v>
      </c>
      <c r="F2288" t="s">
        <v>1021</v>
      </c>
      <c r="G2288" t="s">
        <v>1022</v>
      </c>
      <c r="H2288" s="33">
        <v>26.04</v>
      </c>
      <c r="I2288" t="s">
        <v>1023</v>
      </c>
      <c r="J2288" s="34">
        <f>ROUND(E2288/I2285* H2288,2)</f>
        <v>91.57</v>
      </c>
      <c r="K2288" s="35"/>
    </row>
    <row r="2289" spans="1:27" x14ac:dyDescent="0.25">
      <c r="D2289" s="36" t="s">
        <v>1024</v>
      </c>
      <c r="E2289" s="35"/>
      <c r="H2289" s="35"/>
      <c r="K2289" s="33">
        <f>SUM(J2287:J2288)</f>
        <v>169.56</v>
      </c>
    </row>
    <row r="2290" spans="1:27" x14ac:dyDescent="0.25">
      <c r="B2290" s="23" t="s">
        <v>1038</v>
      </c>
      <c r="E2290" s="35"/>
      <c r="H2290" s="35"/>
      <c r="K2290" s="35"/>
    </row>
    <row r="2291" spans="1:27" x14ac:dyDescent="0.25">
      <c r="B2291" t="s">
        <v>1801</v>
      </c>
      <c r="C2291" t="s">
        <v>27</v>
      </c>
      <c r="D2291" t="s">
        <v>1802</v>
      </c>
      <c r="E2291" s="32">
        <v>1</v>
      </c>
      <c r="G2291" t="s">
        <v>1022</v>
      </c>
      <c r="H2291" s="33">
        <v>773.26</v>
      </c>
      <c r="I2291" t="s">
        <v>1023</v>
      </c>
      <c r="J2291" s="34">
        <f>ROUND(E2291* H2291,2)</f>
        <v>773.26</v>
      </c>
      <c r="K2291" s="35"/>
    </row>
    <row r="2292" spans="1:27" x14ac:dyDescent="0.25">
      <c r="D2292" s="36" t="s">
        <v>1041</v>
      </c>
      <c r="E2292" s="35"/>
      <c r="H2292" s="35"/>
      <c r="K2292" s="33">
        <f>SUM(J2291:J2291)</f>
        <v>773.26</v>
      </c>
    </row>
    <row r="2293" spans="1:27" x14ac:dyDescent="0.25">
      <c r="E2293" s="35"/>
      <c r="H2293" s="35"/>
      <c r="K2293" s="35"/>
    </row>
    <row r="2294" spans="1:27" x14ac:dyDescent="0.25">
      <c r="D2294" s="36" t="s">
        <v>1029</v>
      </c>
      <c r="E2294" s="35"/>
      <c r="H2294" s="35">
        <v>1.5</v>
      </c>
      <c r="I2294" t="s">
        <v>1030</v>
      </c>
      <c r="J2294">
        <f>ROUND(H2294/100*K2289,2)</f>
        <v>2.54</v>
      </c>
      <c r="K2294" s="35"/>
    </row>
    <row r="2295" spans="1:27" x14ac:dyDescent="0.25">
      <c r="D2295" s="36" t="s">
        <v>1031</v>
      </c>
      <c r="E2295" s="35"/>
      <c r="H2295" s="35"/>
      <c r="K2295" s="37">
        <f>SUM(J2286:J2294)</f>
        <v>945.3599999999999</v>
      </c>
    </row>
    <row r="2296" spans="1:27" x14ac:dyDescent="0.25">
      <c r="D2296" s="36" t="s">
        <v>1032</v>
      </c>
      <c r="E2296" s="35"/>
      <c r="H2296" s="35">
        <v>3</v>
      </c>
      <c r="I2296" t="s">
        <v>1030</v>
      </c>
      <c r="K2296" s="33">
        <f>ROUND(H2296/100*K2295,2)</f>
        <v>28.36</v>
      </c>
    </row>
    <row r="2297" spans="1:27" x14ac:dyDescent="0.25">
      <c r="D2297" s="36" t="s">
        <v>1033</v>
      </c>
      <c r="E2297" s="35"/>
      <c r="H2297" s="35"/>
      <c r="K2297" s="37">
        <f>SUM(K2295:K2296)</f>
        <v>973.71999999999991</v>
      </c>
    </row>
    <row r="2299" spans="1:27" ht="45" customHeight="1" x14ac:dyDescent="0.25">
      <c r="A2299" s="27" t="s">
        <v>1803</v>
      </c>
      <c r="B2299" s="27" t="s">
        <v>692</v>
      </c>
      <c r="C2299" s="28" t="s">
        <v>27</v>
      </c>
      <c r="D2299" s="7" t="s">
        <v>693</v>
      </c>
      <c r="E2299" s="6"/>
      <c r="F2299" s="6"/>
      <c r="G2299" s="28"/>
      <c r="H2299" s="30" t="s">
        <v>1015</v>
      </c>
      <c r="I2299" s="5">
        <v>1</v>
      </c>
      <c r="J2299" s="4"/>
      <c r="K2299" s="31">
        <f>ROUND(K2311,2)</f>
        <v>973.72</v>
      </c>
      <c r="L2299" s="29" t="s">
        <v>1800</v>
      </c>
      <c r="M2299" s="28"/>
      <c r="N2299" s="28"/>
      <c r="O2299" s="28"/>
      <c r="P2299" s="28"/>
      <c r="Q2299" s="28"/>
      <c r="R2299" s="28"/>
      <c r="S2299" s="28"/>
      <c r="T2299" s="28"/>
      <c r="U2299" s="28"/>
      <c r="V2299" s="28"/>
      <c r="W2299" s="28"/>
      <c r="X2299" s="28"/>
      <c r="Y2299" s="28"/>
      <c r="Z2299" s="28"/>
      <c r="AA2299" s="28"/>
    </row>
    <row r="2300" spans="1:27" x14ac:dyDescent="0.25">
      <c r="B2300" s="23" t="s">
        <v>1017</v>
      </c>
    </row>
    <row r="2301" spans="1:27" x14ac:dyDescent="0.25">
      <c r="B2301" t="s">
        <v>1794</v>
      </c>
      <c r="C2301" t="s">
        <v>1019</v>
      </c>
      <c r="D2301" t="s">
        <v>1795</v>
      </c>
      <c r="E2301" s="32">
        <v>3.5164</v>
      </c>
      <c r="F2301" t="s">
        <v>1021</v>
      </c>
      <c r="G2301" t="s">
        <v>1022</v>
      </c>
      <c r="H2301" s="33">
        <v>22.18</v>
      </c>
      <c r="I2301" t="s">
        <v>1023</v>
      </c>
      <c r="J2301" s="34">
        <f>ROUND(E2301/I2299* H2301,2)</f>
        <v>77.989999999999995</v>
      </c>
      <c r="K2301" s="35"/>
    </row>
    <row r="2302" spans="1:27" x14ac:dyDescent="0.25">
      <c r="B2302" t="s">
        <v>1792</v>
      </c>
      <c r="C2302" t="s">
        <v>1019</v>
      </c>
      <c r="D2302" t="s">
        <v>1793</v>
      </c>
      <c r="E2302" s="32">
        <v>3.5164</v>
      </c>
      <c r="F2302" t="s">
        <v>1021</v>
      </c>
      <c r="G2302" t="s">
        <v>1022</v>
      </c>
      <c r="H2302" s="33">
        <v>26.04</v>
      </c>
      <c r="I2302" t="s">
        <v>1023</v>
      </c>
      <c r="J2302" s="34">
        <f>ROUND(E2302/I2299* H2302,2)</f>
        <v>91.57</v>
      </c>
      <c r="K2302" s="35"/>
    </row>
    <row r="2303" spans="1:27" x14ac:dyDescent="0.25">
      <c r="D2303" s="36" t="s">
        <v>1024</v>
      </c>
      <c r="E2303" s="35"/>
      <c r="H2303" s="35"/>
      <c r="K2303" s="33">
        <f>SUM(J2301:J2302)</f>
        <v>169.56</v>
      </c>
    </row>
    <row r="2304" spans="1:27" x14ac:dyDescent="0.25">
      <c r="B2304" s="23" t="s">
        <v>1038</v>
      </c>
      <c r="E2304" s="35"/>
      <c r="H2304" s="35"/>
      <c r="K2304" s="35"/>
    </row>
    <row r="2305" spans="1:27" x14ac:dyDescent="0.25">
      <c r="B2305" t="s">
        <v>1801</v>
      </c>
      <c r="C2305" t="s">
        <v>27</v>
      </c>
      <c r="D2305" t="s">
        <v>1802</v>
      </c>
      <c r="E2305" s="32">
        <v>1</v>
      </c>
      <c r="G2305" t="s">
        <v>1022</v>
      </c>
      <c r="H2305" s="33">
        <v>773.26</v>
      </c>
      <c r="I2305" t="s">
        <v>1023</v>
      </c>
      <c r="J2305" s="34">
        <f>ROUND(E2305* H2305,2)</f>
        <v>773.26</v>
      </c>
      <c r="K2305" s="35"/>
    </row>
    <row r="2306" spans="1:27" x14ac:dyDescent="0.25">
      <c r="D2306" s="36" t="s">
        <v>1041</v>
      </c>
      <c r="E2306" s="35"/>
      <c r="H2306" s="35"/>
      <c r="K2306" s="33">
        <f>SUM(J2305:J2305)</f>
        <v>773.26</v>
      </c>
    </row>
    <row r="2307" spans="1:27" x14ac:dyDescent="0.25">
      <c r="E2307" s="35"/>
      <c r="H2307" s="35"/>
      <c r="K2307" s="35"/>
    </row>
    <row r="2308" spans="1:27" x14ac:dyDescent="0.25">
      <c r="D2308" s="36" t="s">
        <v>1029</v>
      </c>
      <c r="E2308" s="35"/>
      <c r="H2308" s="35">
        <v>1.5</v>
      </c>
      <c r="I2308" t="s">
        <v>1030</v>
      </c>
      <c r="J2308">
        <f>ROUND(H2308/100*K2303,2)</f>
        <v>2.54</v>
      </c>
      <c r="K2308" s="35"/>
    </row>
    <row r="2309" spans="1:27" x14ac:dyDescent="0.25">
      <c r="D2309" s="36" t="s">
        <v>1031</v>
      </c>
      <c r="E2309" s="35"/>
      <c r="H2309" s="35"/>
      <c r="K2309" s="37">
        <f>SUM(J2300:J2308)</f>
        <v>945.3599999999999</v>
      </c>
    </row>
    <row r="2310" spans="1:27" x14ac:dyDescent="0.25">
      <c r="D2310" s="36" t="s">
        <v>1032</v>
      </c>
      <c r="E2310" s="35"/>
      <c r="H2310" s="35">
        <v>3</v>
      </c>
      <c r="I2310" t="s">
        <v>1030</v>
      </c>
      <c r="K2310" s="33">
        <f>ROUND(H2310/100*K2309,2)</f>
        <v>28.36</v>
      </c>
    </row>
    <row r="2311" spans="1:27" x14ac:dyDescent="0.25">
      <c r="D2311" s="36" t="s">
        <v>1033</v>
      </c>
      <c r="E2311" s="35"/>
      <c r="H2311" s="35"/>
      <c r="K2311" s="37">
        <f>SUM(K2309:K2310)</f>
        <v>973.71999999999991</v>
      </c>
    </row>
    <row r="2313" spans="1:27" ht="45" customHeight="1" x14ac:dyDescent="0.25">
      <c r="A2313" s="27" t="s">
        <v>1804</v>
      </c>
      <c r="B2313" s="27" t="s">
        <v>694</v>
      </c>
      <c r="C2313" s="28" t="s">
        <v>27</v>
      </c>
      <c r="D2313" s="7" t="s">
        <v>695</v>
      </c>
      <c r="E2313" s="6"/>
      <c r="F2313" s="6"/>
      <c r="G2313" s="28"/>
      <c r="H2313" s="30" t="s">
        <v>1015</v>
      </c>
      <c r="I2313" s="5">
        <v>1</v>
      </c>
      <c r="J2313" s="4"/>
      <c r="K2313" s="31">
        <f>ROUND(K2325,2)</f>
        <v>973.72</v>
      </c>
      <c r="L2313" s="29" t="s">
        <v>1800</v>
      </c>
      <c r="M2313" s="28"/>
      <c r="N2313" s="28"/>
      <c r="O2313" s="28"/>
      <c r="P2313" s="28"/>
      <c r="Q2313" s="28"/>
      <c r="R2313" s="28"/>
      <c r="S2313" s="28"/>
      <c r="T2313" s="28"/>
      <c r="U2313" s="28"/>
      <c r="V2313" s="28"/>
      <c r="W2313" s="28"/>
      <c r="X2313" s="28"/>
      <c r="Y2313" s="28"/>
      <c r="Z2313" s="28"/>
      <c r="AA2313" s="28"/>
    </row>
    <row r="2314" spans="1:27" x14ac:dyDescent="0.25">
      <c r="B2314" s="23" t="s">
        <v>1017</v>
      </c>
    </row>
    <row r="2315" spans="1:27" x14ac:dyDescent="0.25">
      <c r="B2315" t="s">
        <v>1794</v>
      </c>
      <c r="C2315" t="s">
        <v>1019</v>
      </c>
      <c r="D2315" t="s">
        <v>1795</v>
      </c>
      <c r="E2315" s="32">
        <v>3.5164</v>
      </c>
      <c r="F2315" t="s">
        <v>1021</v>
      </c>
      <c r="G2315" t="s">
        <v>1022</v>
      </c>
      <c r="H2315" s="33">
        <v>22.18</v>
      </c>
      <c r="I2315" t="s">
        <v>1023</v>
      </c>
      <c r="J2315" s="34">
        <f>ROUND(E2315/I2313* H2315,2)</f>
        <v>77.989999999999995</v>
      </c>
      <c r="K2315" s="35"/>
    </row>
    <row r="2316" spans="1:27" x14ac:dyDescent="0.25">
      <c r="B2316" t="s">
        <v>1792</v>
      </c>
      <c r="C2316" t="s">
        <v>1019</v>
      </c>
      <c r="D2316" t="s">
        <v>1793</v>
      </c>
      <c r="E2316" s="32">
        <v>3.5164</v>
      </c>
      <c r="F2316" t="s">
        <v>1021</v>
      </c>
      <c r="G2316" t="s">
        <v>1022</v>
      </c>
      <c r="H2316" s="33">
        <v>26.04</v>
      </c>
      <c r="I2316" t="s">
        <v>1023</v>
      </c>
      <c r="J2316" s="34">
        <f>ROUND(E2316/I2313* H2316,2)</f>
        <v>91.57</v>
      </c>
      <c r="K2316" s="35"/>
    </row>
    <row r="2317" spans="1:27" x14ac:dyDescent="0.25">
      <c r="D2317" s="36" t="s">
        <v>1024</v>
      </c>
      <c r="E2317" s="35"/>
      <c r="H2317" s="35"/>
      <c r="K2317" s="33">
        <f>SUM(J2315:J2316)</f>
        <v>169.56</v>
      </c>
    </row>
    <row r="2318" spans="1:27" x14ac:dyDescent="0.25">
      <c r="B2318" s="23" t="s">
        <v>1038</v>
      </c>
      <c r="E2318" s="35"/>
      <c r="H2318" s="35"/>
      <c r="K2318" s="35"/>
    </row>
    <row r="2319" spans="1:27" x14ac:dyDescent="0.25">
      <c r="B2319" t="s">
        <v>1801</v>
      </c>
      <c r="C2319" t="s">
        <v>27</v>
      </c>
      <c r="D2319" t="s">
        <v>1802</v>
      </c>
      <c r="E2319" s="32">
        <v>1</v>
      </c>
      <c r="G2319" t="s">
        <v>1022</v>
      </c>
      <c r="H2319" s="33">
        <v>773.26</v>
      </c>
      <c r="I2319" t="s">
        <v>1023</v>
      </c>
      <c r="J2319" s="34">
        <f>ROUND(E2319* H2319,2)</f>
        <v>773.26</v>
      </c>
      <c r="K2319" s="35"/>
    </row>
    <row r="2320" spans="1:27" x14ac:dyDescent="0.25">
      <c r="D2320" s="36" t="s">
        <v>1041</v>
      </c>
      <c r="E2320" s="35"/>
      <c r="H2320" s="35"/>
      <c r="K2320" s="33">
        <f>SUM(J2319:J2319)</f>
        <v>773.26</v>
      </c>
    </row>
    <row r="2321" spans="1:27" x14ac:dyDescent="0.25">
      <c r="E2321" s="35"/>
      <c r="H2321" s="35"/>
      <c r="K2321" s="35"/>
    </row>
    <row r="2322" spans="1:27" x14ac:dyDescent="0.25">
      <c r="D2322" s="36" t="s">
        <v>1029</v>
      </c>
      <c r="E2322" s="35"/>
      <c r="H2322" s="35">
        <v>1.5</v>
      </c>
      <c r="I2322" t="s">
        <v>1030</v>
      </c>
      <c r="J2322">
        <f>ROUND(H2322/100*K2317,2)</f>
        <v>2.54</v>
      </c>
      <c r="K2322" s="35"/>
    </row>
    <row r="2323" spans="1:27" x14ac:dyDescent="0.25">
      <c r="D2323" s="36" t="s">
        <v>1031</v>
      </c>
      <c r="E2323" s="35"/>
      <c r="H2323" s="35"/>
      <c r="K2323" s="37">
        <f>SUM(J2314:J2322)</f>
        <v>945.3599999999999</v>
      </c>
    </row>
    <row r="2324" spans="1:27" x14ac:dyDescent="0.25">
      <c r="D2324" s="36" t="s">
        <v>1032</v>
      </c>
      <c r="E2324" s="35"/>
      <c r="H2324" s="35">
        <v>3</v>
      </c>
      <c r="I2324" t="s">
        <v>1030</v>
      </c>
      <c r="K2324" s="33">
        <f>ROUND(H2324/100*K2323,2)</f>
        <v>28.36</v>
      </c>
    </row>
    <row r="2325" spans="1:27" x14ac:dyDescent="0.25">
      <c r="D2325" s="36" t="s">
        <v>1033</v>
      </c>
      <c r="E2325" s="35"/>
      <c r="H2325" s="35"/>
      <c r="K2325" s="37">
        <f>SUM(K2323:K2324)</f>
        <v>973.71999999999991</v>
      </c>
    </row>
    <row r="2327" spans="1:27" ht="45" customHeight="1" x14ac:dyDescent="0.25">
      <c r="A2327" s="27" t="s">
        <v>1805</v>
      </c>
      <c r="B2327" s="27" t="s">
        <v>921</v>
      </c>
      <c r="C2327" s="28" t="s">
        <v>119</v>
      </c>
      <c r="D2327" s="7" t="s">
        <v>922</v>
      </c>
      <c r="E2327" s="6"/>
      <c r="F2327" s="6"/>
      <c r="G2327" s="28"/>
      <c r="H2327" s="30" t="s">
        <v>1015</v>
      </c>
      <c r="I2327" s="5">
        <v>1</v>
      </c>
      <c r="J2327" s="4"/>
      <c r="K2327" s="31">
        <f>ROUND(K2339,2)</f>
        <v>8.24</v>
      </c>
      <c r="L2327" s="29" t="s">
        <v>1806</v>
      </c>
      <c r="M2327" s="28"/>
      <c r="N2327" s="28"/>
      <c r="O2327" s="28"/>
      <c r="P2327" s="28"/>
      <c r="Q2327" s="28"/>
      <c r="R2327" s="28"/>
      <c r="S2327" s="28"/>
      <c r="T2327" s="28"/>
      <c r="U2327" s="28"/>
      <c r="V2327" s="28"/>
      <c r="W2327" s="28"/>
      <c r="X2327" s="28"/>
      <c r="Y2327" s="28"/>
      <c r="Z2327" s="28"/>
      <c r="AA2327" s="28"/>
    </row>
    <row r="2328" spans="1:27" x14ac:dyDescent="0.25">
      <c r="B2328" s="23" t="s">
        <v>1017</v>
      </c>
    </row>
    <row r="2329" spans="1:27" x14ac:dyDescent="0.25">
      <c r="B2329" t="s">
        <v>1792</v>
      </c>
      <c r="C2329" t="s">
        <v>1019</v>
      </c>
      <c r="D2329" t="s">
        <v>1793</v>
      </c>
      <c r="E2329" s="32">
        <v>8.7800000000000003E-2</v>
      </c>
      <c r="F2329" t="s">
        <v>1021</v>
      </c>
      <c r="G2329" t="s">
        <v>1022</v>
      </c>
      <c r="H2329" s="33">
        <v>26.04</v>
      </c>
      <c r="I2329" t="s">
        <v>1023</v>
      </c>
      <c r="J2329" s="34">
        <f>ROUND(E2329/I2327* H2329,2)</f>
        <v>2.29</v>
      </c>
      <c r="K2329" s="35"/>
    </row>
    <row r="2330" spans="1:27" x14ac:dyDescent="0.25">
      <c r="B2330" t="s">
        <v>1794</v>
      </c>
      <c r="C2330" t="s">
        <v>1019</v>
      </c>
      <c r="D2330" t="s">
        <v>1795</v>
      </c>
      <c r="E2330" s="32">
        <v>8.7800000000000003E-2</v>
      </c>
      <c r="F2330" t="s">
        <v>1021</v>
      </c>
      <c r="G2330" t="s">
        <v>1022</v>
      </c>
      <c r="H2330" s="33">
        <v>22.18</v>
      </c>
      <c r="I2330" t="s">
        <v>1023</v>
      </c>
      <c r="J2330" s="34">
        <f>ROUND(E2330/I2327* H2330,2)</f>
        <v>1.95</v>
      </c>
      <c r="K2330" s="35"/>
    </row>
    <row r="2331" spans="1:27" x14ac:dyDescent="0.25">
      <c r="D2331" s="36" t="s">
        <v>1024</v>
      </c>
      <c r="E2331" s="35"/>
      <c r="H2331" s="35"/>
      <c r="K2331" s="33">
        <f>SUM(J2329:J2330)</f>
        <v>4.24</v>
      </c>
    </row>
    <row r="2332" spans="1:27" x14ac:dyDescent="0.25">
      <c r="B2332" s="23" t="s">
        <v>1038</v>
      </c>
      <c r="E2332" s="35"/>
      <c r="H2332" s="35"/>
      <c r="K2332" s="35"/>
    </row>
    <row r="2333" spans="1:27" x14ac:dyDescent="0.25">
      <c r="B2333" t="s">
        <v>1807</v>
      </c>
      <c r="C2333" t="s">
        <v>119</v>
      </c>
      <c r="D2333" t="s">
        <v>1808</v>
      </c>
      <c r="E2333" s="32">
        <v>1</v>
      </c>
      <c r="G2333" t="s">
        <v>1022</v>
      </c>
      <c r="H2333" s="33">
        <v>3.7</v>
      </c>
      <c r="I2333" t="s">
        <v>1023</v>
      </c>
      <c r="J2333" s="34">
        <f>ROUND(E2333* H2333,2)</f>
        <v>3.7</v>
      </c>
      <c r="K2333" s="35"/>
    </row>
    <row r="2334" spans="1:27" x14ac:dyDescent="0.25">
      <c r="D2334" s="36" t="s">
        <v>1041</v>
      </c>
      <c r="E2334" s="35"/>
      <c r="H2334" s="35"/>
      <c r="K2334" s="33">
        <f>SUM(J2333:J2333)</f>
        <v>3.7</v>
      </c>
    </row>
    <row r="2335" spans="1:27" x14ac:dyDescent="0.25">
      <c r="E2335" s="35"/>
      <c r="H2335" s="35"/>
      <c r="K2335" s="35"/>
    </row>
    <row r="2336" spans="1:27" x14ac:dyDescent="0.25">
      <c r="D2336" s="36" t="s">
        <v>1029</v>
      </c>
      <c r="E2336" s="35"/>
      <c r="H2336" s="35">
        <v>1.5</v>
      </c>
      <c r="I2336" t="s">
        <v>1030</v>
      </c>
      <c r="J2336">
        <f>ROUND(H2336/100*K2331,2)</f>
        <v>0.06</v>
      </c>
      <c r="K2336" s="35"/>
    </row>
    <row r="2337" spans="1:27" x14ac:dyDescent="0.25">
      <c r="D2337" s="36" t="s">
        <v>1031</v>
      </c>
      <c r="E2337" s="35"/>
      <c r="H2337" s="35"/>
      <c r="K2337" s="37">
        <f>SUM(J2328:J2336)</f>
        <v>8</v>
      </c>
    </row>
    <row r="2338" spans="1:27" x14ac:dyDescent="0.25">
      <c r="D2338" s="36" t="s">
        <v>1032</v>
      </c>
      <c r="E2338" s="35"/>
      <c r="H2338" s="35">
        <v>3</v>
      </c>
      <c r="I2338" t="s">
        <v>1030</v>
      </c>
      <c r="K2338" s="33">
        <f>ROUND(H2338/100*K2337,2)</f>
        <v>0.24</v>
      </c>
    </row>
    <row r="2339" spans="1:27" x14ac:dyDescent="0.25">
      <c r="D2339" s="36" t="s">
        <v>1033</v>
      </c>
      <c r="E2339" s="35"/>
      <c r="H2339" s="35"/>
      <c r="K2339" s="37">
        <f>SUM(K2337:K2338)</f>
        <v>8.24</v>
      </c>
    </row>
    <row r="2341" spans="1:27" ht="45" customHeight="1" x14ac:dyDescent="0.25">
      <c r="A2341" s="27" t="s">
        <v>1809</v>
      </c>
      <c r="B2341" s="27" t="s">
        <v>919</v>
      </c>
      <c r="C2341" s="28" t="s">
        <v>119</v>
      </c>
      <c r="D2341" s="7" t="s">
        <v>920</v>
      </c>
      <c r="E2341" s="6"/>
      <c r="F2341" s="6"/>
      <c r="G2341" s="28"/>
      <c r="H2341" s="30" t="s">
        <v>1015</v>
      </c>
      <c r="I2341" s="5">
        <v>1</v>
      </c>
      <c r="J2341" s="4"/>
      <c r="K2341" s="31">
        <f>ROUND(K2353,2)</f>
        <v>9.3800000000000008</v>
      </c>
      <c r="L2341" s="29" t="s">
        <v>1810</v>
      </c>
      <c r="M2341" s="28"/>
      <c r="N2341" s="28"/>
      <c r="O2341" s="28"/>
      <c r="P2341" s="28"/>
      <c r="Q2341" s="28"/>
      <c r="R2341" s="28"/>
      <c r="S2341" s="28"/>
      <c r="T2341" s="28"/>
      <c r="U2341" s="28"/>
      <c r="V2341" s="28"/>
      <c r="W2341" s="28"/>
      <c r="X2341" s="28"/>
      <c r="Y2341" s="28"/>
      <c r="Z2341" s="28"/>
      <c r="AA2341" s="28"/>
    </row>
    <row r="2342" spans="1:27" x14ac:dyDescent="0.25">
      <c r="B2342" s="23" t="s">
        <v>1017</v>
      </c>
    </row>
    <row r="2343" spans="1:27" x14ac:dyDescent="0.25">
      <c r="B2343" t="s">
        <v>1794</v>
      </c>
      <c r="C2343" t="s">
        <v>1019</v>
      </c>
      <c r="D2343" t="s">
        <v>1795</v>
      </c>
      <c r="E2343" s="32">
        <v>8.7800000000000003E-2</v>
      </c>
      <c r="F2343" t="s">
        <v>1021</v>
      </c>
      <c r="G2343" t="s">
        <v>1022</v>
      </c>
      <c r="H2343" s="33">
        <v>22.18</v>
      </c>
      <c r="I2343" t="s">
        <v>1023</v>
      </c>
      <c r="J2343" s="34">
        <f>ROUND(E2343/I2341* H2343,2)</f>
        <v>1.95</v>
      </c>
      <c r="K2343" s="35"/>
    </row>
    <row r="2344" spans="1:27" x14ac:dyDescent="0.25">
      <c r="B2344" t="s">
        <v>1792</v>
      </c>
      <c r="C2344" t="s">
        <v>1019</v>
      </c>
      <c r="D2344" t="s">
        <v>1793</v>
      </c>
      <c r="E2344" s="32">
        <v>8.7800000000000003E-2</v>
      </c>
      <c r="F2344" t="s">
        <v>1021</v>
      </c>
      <c r="G2344" t="s">
        <v>1022</v>
      </c>
      <c r="H2344" s="33">
        <v>26.04</v>
      </c>
      <c r="I2344" t="s">
        <v>1023</v>
      </c>
      <c r="J2344" s="34">
        <f>ROUND(E2344/I2341* H2344,2)</f>
        <v>2.29</v>
      </c>
      <c r="K2344" s="35"/>
    </row>
    <row r="2345" spans="1:27" x14ac:dyDescent="0.25">
      <c r="D2345" s="36" t="s">
        <v>1024</v>
      </c>
      <c r="E2345" s="35"/>
      <c r="H2345" s="35"/>
      <c r="K2345" s="33">
        <f>SUM(J2343:J2344)</f>
        <v>4.24</v>
      </c>
    </row>
    <row r="2346" spans="1:27" x14ac:dyDescent="0.25">
      <c r="B2346" s="23" t="s">
        <v>1038</v>
      </c>
      <c r="E2346" s="35"/>
      <c r="H2346" s="35"/>
      <c r="K2346" s="35"/>
    </row>
    <row r="2347" spans="1:27" x14ac:dyDescent="0.25">
      <c r="B2347" t="s">
        <v>1811</v>
      </c>
      <c r="C2347" t="s">
        <v>119</v>
      </c>
      <c r="D2347" t="s">
        <v>1812</v>
      </c>
      <c r="E2347" s="32">
        <v>1</v>
      </c>
      <c r="G2347" t="s">
        <v>1022</v>
      </c>
      <c r="H2347" s="33">
        <v>4.8099999999999996</v>
      </c>
      <c r="I2347" t="s">
        <v>1023</v>
      </c>
      <c r="J2347" s="34">
        <f>ROUND(E2347* H2347,2)</f>
        <v>4.8099999999999996</v>
      </c>
      <c r="K2347" s="35"/>
    </row>
    <row r="2348" spans="1:27" x14ac:dyDescent="0.25">
      <c r="D2348" s="36" t="s">
        <v>1041</v>
      </c>
      <c r="E2348" s="35"/>
      <c r="H2348" s="35"/>
      <c r="K2348" s="33">
        <f>SUM(J2347:J2347)</f>
        <v>4.8099999999999996</v>
      </c>
    </row>
    <row r="2349" spans="1:27" x14ac:dyDescent="0.25">
      <c r="E2349" s="35"/>
      <c r="H2349" s="35"/>
      <c r="K2349" s="35"/>
    </row>
    <row r="2350" spans="1:27" x14ac:dyDescent="0.25">
      <c r="D2350" s="36" t="s">
        <v>1029</v>
      </c>
      <c r="E2350" s="35"/>
      <c r="H2350" s="35">
        <v>1.5</v>
      </c>
      <c r="I2350" t="s">
        <v>1030</v>
      </c>
      <c r="J2350">
        <f>ROUND(H2350/100*K2345,2)</f>
        <v>0.06</v>
      </c>
      <c r="K2350" s="35"/>
    </row>
    <row r="2351" spans="1:27" x14ac:dyDescent="0.25">
      <c r="D2351" s="36" t="s">
        <v>1031</v>
      </c>
      <c r="E2351" s="35"/>
      <c r="H2351" s="35"/>
      <c r="K2351" s="37">
        <f>SUM(J2342:J2350)</f>
        <v>9.1100000000000012</v>
      </c>
    </row>
    <row r="2352" spans="1:27" x14ac:dyDescent="0.25">
      <c r="D2352" s="36" t="s">
        <v>1032</v>
      </c>
      <c r="E2352" s="35"/>
      <c r="H2352" s="35">
        <v>3</v>
      </c>
      <c r="I2352" t="s">
        <v>1030</v>
      </c>
      <c r="K2352" s="33">
        <f>ROUND(H2352/100*K2351,2)</f>
        <v>0.27</v>
      </c>
    </row>
    <row r="2353" spans="1:27" x14ac:dyDescent="0.25">
      <c r="D2353" s="36" t="s">
        <v>1033</v>
      </c>
      <c r="E2353" s="35"/>
      <c r="H2353" s="35"/>
      <c r="K2353" s="37">
        <f>SUM(K2351:K2352)</f>
        <v>9.3800000000000008</v>
      </c>
    </row>
    <row r="2355" spans="1:27" ht="45" customHeight="1" x14ac:dyDescent="0.25">
      <c r="A2355" s="27" t="s">
        <v>1813</v>
      </c>
      <c r="B2355" s="27" t="s">
        <v>923</v>
      </c>
      <c r="C2355" s="28" t="s">
        <v>119</v>
      </c>
      <c r="D2355" s="7" t="s">
        <v>924</v>
      </c>
      <c r="E2355" s="6"/>
      <c r="F2355" s="6"/>
      <c r="G2355" s="28"/>
      <c r="H2355" s="30" t="s">
        <v>1015</v>
      </c>
      <c r="I2355" s="5">
        <v>1</v>
      </c>
      <c r="J2355" s="4"/>
      <c r="K2355" s="31">
        <f>ROUND(K2367,2)</f>
        <v>7.03</v>
      </c>
      <c r="L2355" s="29" t="s">
        <v>1814</v>
      </c>
      <c r="M2355" s="28"/>
      <c r="N2355" s="28"/>
      <c r="O2355" s="28"/>
      <c r="P2355" s="28"/>
      <c r="Q2355" s="28"/>
      <c r="R2355" s="28"/>
      <c r="S2355" s="28"/>
      <c r="T2355" s="28"/>
      <c r="U2355" s="28"/>
      <c r="V2355" s="28"/>
      <c r="W2355" s="28"/>
      <c r="X2355" s="28"/>
      <c r="Y2355" s="28"/>
      <c r="Z2355" s="28"/>
      <c r="AA2355" s="28"/>
    </row>
    <row r="2356" spans="1:27" x14ac:dyDescent="0.25">
      <c r="B2356" s="23" t="s">
        <v>1017</v>
      </c>
    </row>
    <row r="2357" spans="1:27" x14ac:dyDescent="0.25">
      <c r="B2357" t="s">
        <v>1794</v>
      </c>
      <c r="C2357" t="s">
        <v>1019</v>
      </c>
      <c r="D2357" t="s">
        <v>1795</v>
      </c>
      <c r="E2357" s="32">
        <v>8.7800000000000003E-2</v>
      </c>
      <c r="F2357" t="s">
        <v>1021</v>
      </c>
      <c r="G2357" t="s">
        <v>1022</v>
      </c>
      <c r="H2357" s="33">
        <v>22.18</v>
      </c>
      <c r="I2357" t="s">
        <v>1023</v>
      </c>
      <c r="J2357" s="34">
        <f>ROUND(E2357/I2355* H2357,2)</f>
        <v>1.95</v>
      </c>
      <c r="K2357" s="35"/>
    </row>
    <row r="2358" spans="1:27" x14ac:dyDescent="0.25">
      <c r="B2358" t="s">
        <v>1792</v>
      </c>
      <c r="C2358" t="s">
        <v>1019</v>
      </c>
      <c r="D2358" t="s">
        <v>1793</v>
      </c>
      <c r="E2358" s="32">
        <v>8.7800000000000003E-2</v>
      </c>
      <c r="F2358" t="s">
        <v>1021</v>
      </c>
      <c r="G2358" t="s">
        <v>1022</v>
      </c>
      <c r="H2358" s="33">
        <v>26.04</v>
      </c>
      <c r="I2358" t="s">
        <v>1023</v>
      </c>
      <c r="J2358" s="34">
        <f>ROUND(E2358/I2355* H2358,2)</f>
        <v>2.29</v>
      </c>
      <c r="K2358" s="35"/>
    </row>
    <row r="2359" spans="1:27" x14ac:dyDescent="0.25">
      <c r="D2359" s="36" t="s">
        <v>1024</v>
      </c>
      <c r="E2359" s="35"/>
      <c r="H2359" s="35"/>
      <c r="K2359" s="33">
        <f>SUM(J2357:J2358)</f>
        <v>4.24</v>
      </c>
    </row>
    <row r="2360" spans="1:27" x14ac:dyDescent="0.25">
      <c r="B2360" s="23" t="s">
        <v>1038</v>
      </c>
      <c r="E2360" s="35"/>
      <c r="H2360" s="35"/>
      <c r="K2360" s="35"/>
    </row>
    <row r="2361" spans="1:27" x14ac:dyDescent="0.25">
      <c r="B2361" t="s">
        <v>1815</v>
      </c>
      <c r="C2361" t="s">
        <v>119</v>
      </c>
      <c r="D2361" t="s">
        <v>1816</v>
      </c>
      <c r="E2361" s="32">
        <v>1</v>
      </c>
      <c r="G2361" t="s">
        <v>1022</v>
      </c>
      <c r="H2361" s="33">
        <v>2.5299999999999998</v>
      </c>
      <c r="I2361" t="s">
        <v>1023</v>
      </c>
      <c r="J2361" s="34">
        <f>ROUND(E2361* H2361,2)</f>
        <v>2.5299999999999998</v>
      </c>
      <c r="K2361" s="35"/>
    </row>
    <row r="2362" spans="1:27" x14ac:dyDescent="0.25">
      <c r="D2362" s="36" t="s">
        <v>1041</v>
      </c>
      <c r="E2362" s="35"/>
      <c r="H2362" s="35"/>
      <c r="K2362" s="33">
        <f>SUM(J2361:J2361)</f>
        <v>2.5299999999999998</v>
      </c>
    </row>
    <row r="2363" spans="1:27" x14ac:dyDescent="0.25">
      <c r="E2363" s="35"/>
      <c r="H2363" s="35"/>
      <c r="K2363" s="35"/>
    </row>
    <row r="2364" spans="1:27" x14ac:dyDescent="0.25">
      <c r="D2364" s="36" t="s">
        <v>1029</v>
      </c>
      <c r="E2364" s="35"/>
      <c r="H2364" s="35">
        <v>1.5</v>
      </c>
      <c r="I2364" t="s">
        <v>1030</v>
      </c>
      <c r="J2364">
        <f>ROUND(H2364/100*K2359,2)</f>
        <v>0.06</v>
      </c>
      <c r="K2364" s="35"/>
    </row>
    <row r="2365" spans="1:27" x14ac:dyDescent="0.25">
      <c r="D2365" s="36" t="s">
        <v>1031</v>
      </c>
      <c r="E2365" s="35"/>
      <c r="H2365" s="35"/>
      <c r="K2365" s="37">
        <f>SUM(J2356:J2364)</f>
        <v>6.8299999999999992</v>
      </c>
    </row>
    <row r="2366" spans="1:27" x14ac:dyDescent="0.25">
      <c r="D2366" s="36" t="s">
        <v>1032</v>
      </c>
      <c r="E2366" s="35"/>
      <c r="H2366" s="35">
        <v>3</v>
      </c>
      <c r="I2366" t="s">
        <v>1030</v>
      </c>
      <c r="K2366" s="33">
        <f>ROUND(H2366/100*K2365,2)</f>
        <v>0.2</v>
      </c>
    </row>
    <row r="2367" spans="1:27" x14ac:dyDescent="0.25">
      <c r="D2367" s="36" t="s">
        <v>1033</v>
      </c>
      <c r="E2367" s="35"/>
      <c r="H2367" s="35"/>
      <c r="K2367" s="37">
        <f>SUM(K2365:K2366)</f>
        <v>7.0299999999999994</v>
      </c>
    </row>
    <row r="2369" spans="1:27" ht="45" customHeight="1" x14ac:dyDescent="0.25">
      <c r="A2369" s="27" t="s">
        <v>1817</v>
      </c>
      <c r="B2369" s="27" t="s">
        <v>917</v>
      </c>
      <c r="C2369" s="28" t="s">
        <v>119</v>
      </c>
      <c r="D2369" s="7" t="s">
        <v>918</v>
      </c>
      <c r="E2369" s="6"/>
      <c r="F2369" s="6"/>
      <c r="G2369" s="28"/>
      <c r="H2369" s="30" t="s">
        <v>1015</v>
      </c>
      <c r="I2369" s="5">
        <v>1</v>
      </c>
      <c r="J2369" s="4"/>
      <c r="K2369" s="31">
        <f>ROUND(K2382,2)</f>
        <v>16.38</v>
      </c>
      <c r="L2369" s="29" t="s">
        <v>1818</v>
      </c>
      <c r="M2369" s="28"/>
      <c r="N2369" s="28"/>
      <c r="O2369" s="28"/>
      <c r="P2369" s="28"/>
      <c r="Q2369" s="28"/>
      <c r="R2369" s="28"/>
      <c r="S2369" s="28"/>
      <c r="T2369" s="28"/>
      <c r="U2369" s="28"/>
      <c r="V2369" s="28"/>
      <c r="W2369" s="28"/>
      <c r="X2369" s="28"/>
      <c r="Y2369" s="28"/>
      <c r="Z2369" s="28"/>
      <c r="AA2369" s="28"/>
    </row>
    <row r="2370" spans="1:27" x14ac:dyDescent="0.25">
      <c r="B2370" s="23" t="s">
        <v>1017</v>
      </c>
    </row>
    <row r="2371" spans="1:27" x14ac:dyDescent="0.25">
      <c r="B2371" t="s">
        <v>1794</v>
      </c>
      <c r="C2371" t="s">
        <v>1019</v>
      </c>
      <c r="D2371" t="s">
        <v>1795</v>
      </c>
      <c r="E2371" s="32">
        <v>0.1759</v>
      </c>
      <c r="F2371" t="s">
        <v>1021</v>
      </c>
      <c r="G2371" t="s">
        <v>1022</v>
      </c>
      <c r="H2371" s="33">
        <v>22.18</v>
      </c>
      <c r="I2371" t="s">
        <v>1023</v>
      </c>
      <c r="J2371" s="34">
        <f>ROUND(E2371/I2369* H2371,2)</f>
        <v>3.9</v>
      </c>
      <c r="K2371" s="35"/>
    </row>
    <row r="2372" spans="1:27" x14ac:dyDescent="0.25">
      <c r="B2372" t="s">
        <v>1792</v>
      </c>
      <c r="C2372" t="s">
        <v>1019</v>
      </c>
      <c r="D2372" t="s">
        <v>1793</v>
      </c>
      <c r="E2372" s="32">
        <v>0.1759</v>
      </c>
      <c r="F2372" t="s">
        <v>1021</v>
      </c>
      <c r="G2372" t="s">
        <v>1022</v>
      </c>
      <c r="H2372" s="33">
        <v>26.04</v>
      </c>
      <c r="I2372" t="s">
        <v>1023</v>
      </c>
      <c r="J2372" s="34">
        <f>ROUND(E2372/I2369* H2372,2)</f>
        <v>4.58</v>
      </c>
      <c r="K2372" s="35"/>
    </row>
    <row r="2373" spans="1:27" x14ac:dyDescent="0.25">
      <c r="D2373" s="36" t="s">
        <v>1024</v>
      </c>
      <c r="E2373" s="35"/>
      <c r="H2373" s="35"/>
      <c r="K2373" s="33">
        <f>SUM(J2371:J2372)</f>
        <v>8.48</v>
      </c>
    </row>
    <row r="2374" spans="1:27" x14ac:dyDescent="0.25">
      <c r="B2374" s="23" t="s">
        <v>1038</v>
      </c>
      <c r="E2374" s="35"/>
      <c r="H2374" s="35"/>
      <c r="K2374" s="35"/>
    </row>
    <row r="2375" spans="1:27" x14ac:dyDescent="0.25">
      <c r="B2375" t="s">
        <v>1819</v>
      </c>
      <c r="C2375" t="s">
        <v>27</v>
      </c>
      <c r="D2375" t="s">
        <v>1820</v>
      </c>
      <c r="E2375" s="32">
        <v>0.33</v>
      </c>
      <c r="G2375" t="s">
        <v>1022</v>
      </c>
      <c r="H2375" s="33">
        <v>5.66</v>
      </c>
      <c r="I2375" t="s">
        <v>1023</v>
      </c>
      <c r="J2375" s="34">
        <f>ROUND(E2375* H2375,2)</f>
        <v>1.87</v>
      </c>
      <c r="K2375" s="35"/>
    </row>
    <row r="2376" spans="1:27" x14ac:dyDescent="0.25">
      <c r="B2376" t="s">
        <v>1821</v>
      </c>
      <c r="C2376" t="s">
        <v>119</v>
      </c>
      <c r="D2376" t="s">
        <v>1822</v>
      </c>
      <c r="E2376" s="32">
        <v>1.02</v>
      </c>
      <c r="G2376" t="s">
        <v>1022</v>
      </c>
      <c r="H2376" s="33">
        <v>5.31</v>
      </c>
      <c r="I2376" t="s">
        <v>1023</v>
      </c>
      <c r="J2376" s="34">
        <f>ROUND(E2376* H2376,2)</f>
        <v>5.42</v>
      </c>
      <c r="K2376" s="35"/>
    </row>
    <row r="2377" spans="1:27" x14ac:dyDescent="0.25">
      <c r="D2377" s="36" t="s">
        <v>1041</v>
      </c>
      <c r="E2377" s="35"/>
      <c r="H2377" s="35"/>
      <c r="K2377" s="33">
        <f>SUM(J2375:J2376)</f>
        <v>7.29</v>
      </c>
    </row>
    <row r="2378" spans="1:27" x14ac:dyDescent="0.25">
      <c r="E2378" s="35"/>
      <c r="H2378" s="35"/>
      <c r="K2378" s="35"/>
    </row>
    <row r="2379" spans="1:27" x14ac:dyDescent="0.25">
      <c r="D2379" s="36" t="s">
        <v>1029</v>
      </c>
      <c r="E2379" s="35"/>
      <c r="H2379" s="35">
        <v>1.5</v>
      </c>
      <c r="I2379" t="s">
        <v>1030</v>
      </c>
      <c r="J2379">
        <f>ROUND(H2379/100*K2373,2)</f>
        <v>0.13</v>
      </c>
      <c r="K2379" s="35"/>
    </row>
    <row r="2380" spans="1:27" x14ac:dyDescent="0.25">
      <c r="D2380" s="36" t="s">
        <v>1031</v>
      </c>
      <c r="E2380" s="35"/>
      <c r="H2380" s="35"/>
      <c r="K2380" s="37">
        <f>SUM(J2370:J2379)</f>
        <v>15.900000000000002</v>
      </c>
    </row>
    <row r="2381" spans="1:27" x14ac:dyDescent="0.25">
      <c r="D2381" s="36" t="s">
        <v>1032</v>
      </c>
      <c r="E2381" s="35"/>
      <c r="H2381" s="35">
        <v>3</v>
      </c>
      <c r="I2381" t="s">
        <v>1030</v>
      </c>
      <c r="K2381" s="33">
        <f>ROUND(H2381/100*K2380,2)</f>
        <v>0.48</v>
      </c>
    </row>
    <row r="2382" spans="1:27" x14ac:dyDescent="0.25">
      <c r="D2382" s="36" t="s">
        <v>1033</v>
      </c>
      <c r="E2382" s="35"/>
      <c r="H2382" s="35"/>
      <c r="K2382" s="37">
        <f>SUM(K2380:K2381)</f>
        <v>16.380000000000003</v>
      </c>
    </row>
    <row r="2384" spans="1:27" ht="45" customHeight="1" x14ac:dyDescent="0.25">
      <c r="A2384" s="27" t="s">
        <v>1823</v>
      </c>
      <c r="B2384" s="27" t="s">
        <v>905</v>
      </c>
      <c r="C2384" s="28" t="s">
        <v>119</v>
      </c>
      <c r="D2384" s="7" t="s">
        <v>906</v>
      </c>
      <c r="E2384" s="6"/>
      <c r="F2384" s="6"/>
      <c r="G2384" s="28"/>
      <c r="H2384" s="30" t="s">
        <v>1015</v>
      </c>
      <c r="I2384" s="5">
        <v>1</v>
      </c>
      <c r="J2384" s="4"/>
      <c r="K2384" s="31">
        <f>ROUND(K2397,2)</f>
        <v>164.25</v>
      </c>
      <c r="L2384" s="29" t="s">
        <v>1824</v>
      </c>
      <c r="M2384" s="28"/>
      <c r="N2384" s="28"/>
      <c r="O2384" s="28"/>
      <c r="P2384" s="28"/>
      <c r="Q2384" s="28"/>
      <c r="R2384" s="28"/>
      <c r="S2384" s="28"/>
      <c r="T2384" s="28"/>
      <c r="U2384" s="28"/>
      <c r="V2384" s="28"/>
      <c r="W2384" s="28"/>
      <c r="X2384" s="28"/>
      <c r="Y2384" s="28"/>
      <c r="Z2384" s="28"/>
      <c r="AA2384" s="28"/>
    </row>
    <row r="2385" spans="1:27" x14ac:dyDescent="0.25">
      <c r="B2385" s="23" t="s">
        <v>1017</v>
      </c>
    </row>
    <row r="2386" spans="1:27" x14ac:dyDescent="0.25">
      <c r="B2386" t="s">
        <v>1794</v>
      </c>
      <c r="C2386" t="s">
        <v>1019</v>
      </c>
      <c r="D2386" t="s">
        <v>1795</v>
      </c>
      <c r="E2386" s="32">
        <v>1.7583</v>
      </c>
      <c r="F2386" t="s">
        <v>1021</v>
      </c>
      <c r="G2386" t="s">
        <v>1022</v>
      </c>
      <c r="H2386" s="33">
        <v>22.18</v>
      </c>
      <c r="I2386" t="s">
        <v>1023</v>
      </c>
      <c r="J2386" s="34">
        <f>ROUND(E2386/I2384* H2386,2)</f>
        <v>39</v>
      </c>
      <c r="K2386" s="35"/>
    </row>
    <row r="2387" spans="1:27" x14ac:dyDescent="0.25">
      <c r="B2387" t="s">
        <v>1792</v>
      </c>
      <c r="C2387" t="s">
        <v>1019</v>
      </c>
      <c r="D2387" t="s">
        <v>1793</v>
      </c>
      <c r="E2387" s="32">
        <v>1.7583</v>
      </c>
      <c r="F2387" t="s">
        <v>1021</v>
      </c>
      <c r="G2387" t="s">
        <v>1022</v>
      </c>
      <c r="H2387" s="33">
        <v>26.04</v>
      </c>
      <c r="I2387" t="s">
        <v>1023</v>
      </c>
      <c r="J2387" s="34">
        <f>ROUND(E2387/I2384* H2387,2)</f>
        <v>45.79</v>
      </c>
      <c r="K2387" s="35"/>
    </row>
    <row r="2388" spans="1:27" x14ac:dyDescent="0.25">
      <c r="D2388" s="36" t="s">
        <v>1024</v>
      </c>
      <c r="E2388" s="35"/>
      <c r="H2388" s="35"/>
      <c r="K2388" s="33">
        <f>SUM(J2386:J2387)</f>
        <v>84.789999999999992</v>
      </c>
    </row>
    <row r="2389" spans="1:27" x14ac:dyDescent="0.25">
      <c r="B2389" s="23" t="s">
        <v>1038</v>
      </c>
      <c r="E2389" s="35"/>
      <c r="H2389" s="35"/>
      <c r="K2389" s="35"/>
    </row>
    <row r="2390" spans="1:27" x14ac:dyDescent="0.25">
      <c r="B2390" t="s">
        <v>1825</v>
      </c>
      <c r="C2390" t="s">
        <v>119</v>
      </c>
      <c r="D2390" t="s">
        <v>1826</v>
      </c>
      <c r="E2390" s="32">
        <v>1.02</v>
      </c>
      <c r="G2390" t="s">
        <v>1022</v>
      </c>
      <c r="H2390" s="33">
        <v>60.77</v>
      </c>
      <c r="I2390" t="s">
        <v>1023</v>
      </c>
      <c r="J2390" s="34">
        <f>ROUND(E2390* H2390,2)</f>
        <v>61.99</v>
      </c>
      <c r="K2390" s="35"/>
    </row>
    <row r="2391" spans="1:27" x14ac:dyDescent="0.25">
      <c r="B2391" t="s">
        <v>1827</v>
      </c>
      <c r="C2391" t="s">
        <v>27</v>
      </c>
      <c r="D2391" t="s">
        <v>1828</v>
      </c>
      <c r="E2391" s="32">
        <v>0.5</v>
      </c>
      <c r="G2391" t="s">
        <v>1022</v>
      </c>
      <c r="H2391" s="33">
        <v>22.84</v>
      </c>
      <c r="I2391" t="s">
        <v>1023</v>
      </c>
      <c r="J2391" s="34">
        <f>ROUND(E2391* H2391,2)</f>
        <v>11.42</v>
      </c>
      <c r="K2391" s="35"/>
    </row>
    <row r="2392" spans="1:27" x14ac:dyDescent="0.25">
      <c r="D2392" s="36" t="s">
        <v>1041</v>
      </c>
      <c r="E2392" s="35"/>
      <c r="H2392" s="35"/>
      <c r="K2392" s="33">
        <f>SUM(J2390:J2391)</f>
        <v>73.41</v>
      </c>
    </row>
    <row r="2393" spans="1:27" x14ac:dyDescent="0.25">
      <c r="E2393" s="35"/>
      <c r="H2393" s="35"/>
      <c r="K2393" s="35"/>
    </row>
    <row r="2394" spans="1:27" x14ac:dyDescent="0.25">
      <c r="D2394" s="36" t="s">
        <v>1029</v>
      </c>
      <c r="E2394" s="35"/>
      <c r="H2394" s="35">
        <v>1.5</v>
      </c>
      <c r="I2394" t="s">
        <v>1030</v>
      </c>
      <c r="J2394">
        <f>ROUND(H2394/100*K2388,2)</f>
        <v>1.27</v>
      </c>
      <c r="K2394" s="35"/>
    </row>
    <row r="2395" spans="1:27" x14ac:dyDescent="0.25">
      <c r="D2395" s="36" t="s">
        <v>1031</v>
      </c>
      <c r="E2395" s="35"/>
      <c r="H2395" s="35"/>
      <c r="K2395" s="37">
        <f>SUM(J2385:J2394)</f>
        <v>159.47</v>
      </c>
    </row>
    <row r="2396" spans="1:27" x14ac:dyDescent="0.25">
      <c r="D2396" s="36" t="s">
        <v>1032</v>
      </c>
      <c r="E2396" s="35"/>
      <c r="H2396" s="35">
        <v>3</v>
      </c>
      <c r="I2396" t="s">
        <v>1030</v>
      </c>
      <c r="K2396" s="33">
        <f>ROUND(H2396/100*K2395,2)</f>
        <v>4.78</v>
      </c>
    </row>
    <row r="2397" spans="1:27" x14ac:dyDescent="0.25">
      <c r="D2397" s="36" t="s">
        <v>1033</v>
      </c>
      <c r="E2397" s="35"/>
      <c r="H2397" s="35"/>
      <c r="K2397" s="37">
        <f>SUM(K2395:K2396)</f>
        <v>164.25</v>
      </c>
    </row>
    <row r="2399" spans="1:27" ht="45" customHeight="1" x14ac:dyDescent="0.25">
      <c r="A2399" s="27" t="s">
        <v>1829</v>
      </c>
      <c r="B2399" s="27" t="s">
        <v>915</v>
      </c>
      <c r="C2399" s="28" t="s">
        <v>119</v>
      </c>
      <c r="D2399" s="7" t="s">
        <v>916</v>
      </c>
      <c r="E2399" s="6"/>
      <c r="F2399" s="6"/>
      <c r="G2399" s="28"/>
      <c r="H2399" s="30" t="s">
        <v>1015</v>
      </c>
      <c r="I2399" s="5">
        <v>1</v>
      </c>
      <c r="J2399" s="4"/>
      <c r="K2399" s="31">
        <f>ROUND(K2412,2)</f>
        <v>54.64</v>
      </c>
      <c r="L2399" s="29" t="s">
        <v>1830</v>
      </c>
      <c r="M2399" s="28"/>
      <c r="N2399" s="28"/>
      <c r="O2399" s="28"/>
      <c r="P2399" s="28"/>
      <c r="Q2399" s="28"/>
      <c r="R2399" s="28"/>
      <c r="S2399" s="28"/>
      <c r="T2399" s="28"/>
      <c r="U2399" s="28"/>
      <c r="V2399" s="28"/>
      <c r="W2399" s="28"/>
      <c r="X2399" s="28"/>
      <c r="Y2399" s="28"/>
      <c r="Z2399" s="28"/>
      <c r="AA2399" s="28"/>
    </row>
    <row r="2400" spans="1:27" x14ac:dyDescent="0.25">
      <c r="B2400" s="23" t="s">
        <v>1017</v>
      </c>
    </row>
    <row r="2401" spans="1:27" x14ac:dyDescent="0.25">
      <c r="B2401" t="s">
        <v>1794</v>
      </c>
      <c r="C2401" t="s">
        <v>1019</v>
      </c>
      <c r="D2401" t="s">
        <v>1795</v>
      </c>
      <c r="E2401" s="32">
        <v>0.70330000000000004</v>
      </c>
      <c r="F2401" t="s">
        <v>1021</v>
      </c>
      <c r="G2401" t="s">
        <v>1022</v>
      </c>
      <c r="H2401" s="33">
        <v>22.18</v>
      </c>
      <c r="I2401" t="s">
        <v>1023</v>
      </c>
      <c r="J2401" s="34">
        <f>ROUND(E2401/I2399* H2401,2)</f>
        <v>15.6</v>
      </c>
      <c r="K2401" s="35"/>
    </row>
    <row r="2402" spans="1:27" x14ac:dyDescent="0.25">
      <c r="B2402" t="s">
        <v>1792</v>
      </c>
      <c r="C2402" t="s">
        <v>1019</v>
      </c>
      <c r="D2402" t="s">
        <v>1793</v>
      </c>
      <c r="E2402" s="32">
        <v>0.70330000000000004</v>
      </c>
      <c r="F2402" t="s">
        <v>1021</v>
      </c>
      <c r="G2402" t="s">
        <v>1022</v>
      </c>
      <c r="H2402" s="33">
        <v>26.04</v>
      </c>
      <c r="I2402" t="s">
        <v>1023</v>
      </c>
      <c r="J2402" s="34">
        <f>ROUND(E2402/I2399* H2402,2)</f>
        <v>18.309999999999999</v>
      </c>
      <c r="K2402" s="35"/>
    </row>
    <row r="2403" spans="1:27" x14ac:dyDescent="0.25">
      <c r="D2403" s="36" t="s">
        <v>1024</v>
      </c>
      <c r="E2403" s="35"/>
      <c r="H2403" s="35"/>
      <c r="K2403" s="33">
        <f>SUM(J2401:J2402)</f>
        <v>33.909999999999997</v>
      </c>
    </row>
    <row r="2404" spans="1:27" x14ac:dyDescent="0.25">
      <c r="B2404" s="23" t="s">
        <v>1038</v>
      </c>
      <c r="E2404" s="35"/>
      <c r="H2404" s="35"/>
      <c r="K2404" s="35"/>
    </row>
    <row r="2405" spans="1:27" x14ac:dyDescent="0.25">
      <c r="B2405" t="s">
        <v>1831</v>
      </c>
      <c r="C2405" t="s">
        <v>27</v>
      </c>
      <c r="D2405" t="s">
        <v>1832</v>
      </c>
      <c r="E2405" s="32">
        <v>0.33</v>
      </c>
      <c r="G2405" t="s">
        <v>1022</v>
      </c>
      <c r="H2405" s="33">
        <v>8.61</v>
      </c>
      <c r="I2405" t="s">
        <v>1023</v>
      </c>
      <c r="J2405" s="34">
        <f>ROUND(E2405* H2405,2)</f>
        <v>2.84</v>
      </c>
      <c r="K2405" s="35"/>
    </row>
    <row r="2406" spans="1:27" x14ac:dyDescent="0.25">
      <c r="B2406" t="s">
        <v>1833</v>
      </c>
      <c r="C2406" t="s">
        <v>119</v>
      </c>
      <c r="D2406" t="s">
        <v>1834</v>
      </c>
      <c r="E2406" s="32">
        <v>1.02</v>
      </c>
      <c r="G2406" t="s">
        <v>1022</v>
      </c>
      <c r="H2406" s="33">
        <v>15.48</v>
      </c>
      <c r="I2406" t="s">
        <v>1023</v>
      </c>
      <c r="J2406" s="34">
        <f>ROUND(E2406* H2406,2)</f>
        <v>15.79</v>
      </c>
      <c r="K2406" s="35"/>
    </row>
    <row r="2407" spans="1:27" x14ac:dyDescent="0.25">
      <c r="D2407" s="36" t="s">
        <v>1041</v>
      </c>
      <c r="E2407" s="35"/>
      <c r="H2407" s="35"/>
      <c r="K2407" s="33">
        <f>SUM(J2405:J2406)</f>
        <v>18.63</v>
      </c>
    </row>
    <row r="2408" spans="1:27" x14ac:dyDescent="0.25">
      <c r="E2408" s="35"/>
      <c r="H2408" s="35"/>
      <c r="K2408" s="35"/>
    </row>
    <row r="2409" spans="1:27" x14ac:dyDescent="0.25">
      <c r="D2409" s="36" t="s">
        <v>1029</v>
      </c>
      <c r="E2409" s="35"/>
      <c r="H2409" s="35">
        <v>1.5</v>
      </c>
      <c r="I2409" t="s">
        <v>1030</v>
      </c>
      <c r="J2409">
        <f>ROUND(H2409/100*K2403,2)</f>
        <v>0.51</v>
      </c>
      <c r="K2409" s="35"/>
    </row>
    <row r="2410" spans="1:27" x14ac:dyDescent="0.25">
      <c r="D2410" s="36" t="s">
        <v>1031</v>
      </c>
      <c r="E2410" s="35"/>
      <c r="H2410" s="35"/>
      <c r="K2410" s="37">
        <f>SUM(J2400:J2409)</f>
        <v>53.05</v>
      </c>
    </row>
    <row r="2411" spans="1:27" x14ac:dyDescent="0.25">
      <c r="D2411" s="36" t="s">
        <v>1032</v>
      </c>
      <c r="E2411" s="35"/>
      <c r="H2411" s="35">
        <v>3</v>
      </c>
      <c r="I2411" t="s">
        <v>1030</v>
      </c>
      <c r="K2411" s="33">
        <f>ROUND(H2411/100*K2410,2)</f>
        <v>1.59</v>
      </c>
    </row>
    <row r="2412" spans="1:27" x14ac:dyDescent="0.25">
      <c r="D2412" s="36" t="s">
        <v>1033</v>
      </c>
      <c r="E2412" s="35"/>
      <c r="H2412" s="35"/>
      <c r="K2412" s="37">
        <f>SUM(K2410:K2411)</f>
        <v>54.64</v>
      </c>
    </row>
    <row r="2414" spans="1:27" ht="45" customHeight="1" x14ac:dyDescent="0.25">
      <c r="A2414" s="27" t="s">
        <v>1835</v>
      </c>
      <c r="B2414" s="27" t="s">
        <v>913</v>
      </c>
      <c r="C2414" s="28" t="s">
        <v>119</v>
      </c>
      <c r="D2414" s="7" t="s">
        <v>914</v>
      </c>
      <c r="E2414" s="6"/>
      <c r="F2414" s="6"/>
      <c r="G2414" s="28"/>
      <c r="H2414" s="30" t="s">
        <v>1015</v>
      </c>
      <c r="I2414" s="5">
        <v>1</v>
      </c>
      <c r="J2414" s="4"/>
      <c r="K2414" s="31">
        <f>ROUND(K2427,2)</f>
        <v>58.93</v>
      </c>
      <c r="L2414" s="29" t="s">
        <v>1836</v>
      </c>
      <c r="M2414" s="28"/>
      <c r="N2414" s="28"/>
      <c r="O2414" s="28"/>
      <c r="P2414" s="28"/>
      <c r="Q2414" s="28"/>
      <c r="R2414" s="28"/>
      <c r="S2414" s="28"/>
      <c r="T2414" s="28"/>
      <c r="U2414" s="28"/>
      <c r="V2414" s="28"/>
      <c r="W2414" s="28"/>
      <c r="X2414" s="28"/>
      <c r="Y2414" s="28"/>
      <c r="Z2414" s="28"/>
      <c r="AA2414" s="28"/>
    </row>
    <row r="2415" spans="1:27" x14ac:dyDescent="0.25">
      <c r="B2415" s="23" t="s">
        <v>1017</v>
      </c>
    </row>
    <row r="2416" spans="1:27" x14ac:dyDescent="0.25">
      <c r="B2416" t="s">
        <v>1794</v>
      </c>
      <c r="C2416" t="s">
        <v>1019</v>
      </c>
      <c r="D2416" t="s">
        <v>1795</v>
      </c>
      <c r="E2416" s="32">
        <v>0.70330000000000004</v>
      </c>
      <c r="F2416" t="s">
        <v>1021</v>
      </c>
      <c r="G2416" t="s">
        <v>1022</v>
      </c>
      <c r="H2416" s="33">
        <v>22.18</v>
      </c>
      <c r="I2416" t="s">
        <v>1023</v>
      </c>
      <c r="J2416" s="34">
        <f>ROUND(E2416/I2414* H2416,2)</f>
        <v>15.6</v>
      </c>
      <c r="K2416" s="35"/>
    </row>
    <row r="2417" spans="1:27" x14ac:dyDescent="0.25">
      <c r="B2417" t="s">
        <v>1792</v>
      </c>
      <c r="C2417" t="s">
        <v>1019</v>
      </c>
      <c r="D2417" t="s">
        <v>1793</v>
      </c>
      <c r="E2417" s="32">
        <v>0.70330000000000004</v>
      </c>
      <c r="F2417" t="s">
        <v>1021</v>
      </c>
      <c r="G2417" t="s">
        <v>1022</v>
      </c>
      <c r="H2417" s="33">
        <v>26.04</v>
      </c>
      <c r="I2417" t="s">
        <v>1023</v>
      </c>
      <c r="J2417" s="34">
        <f>ROUND(E2417/I2414* H2417,2)</f>
        <v>18.309999999999999</v>
      </c>
      <c r="K2417" s="35"/>
    </row>
    <row r="2418" spans="1:27" x14ac:dyDescent="0.25">
      <c r="D2418" s="36" t="s">
        <v>1024</v>
      </c>
      <c r="E2418" s="35"/>
      <c r="H2418" s="35"/>
      <c r="K2418" s="33">
        <f>SUM(J2416:J2417)</f>
        <v>33.909999999999997</v>
      </c>
    </row>
    <row r="2419" spans="1:27" x14ac:dyDescent="0.25">
      <c r="B2419" s="23" t="s">
        <v>1038</v>
      </c>
      <c r="E2419" s="35"/>
      <c r="H2419" s="35"/>
      <c r="K2419" s="35"/>
    </row>
    <row r="2420" spans="1:27" x14ac:dyDescent="0.25">
      <c r="B2420" t="s">
        <v>1837</v>
      </c>
      <c r="C2420" t="s">
        <v>27</v>
      </c>
      <c r="D2420" t="s">
        <v>1838</v>
      </c>
      <c r="E2420" s="32">
        <v>0.33</v>
      </c>
      <c r="G2420" t="s">
        <v>1022</v>
      </c>
      <c r="H2420" s="33">
        <v>10.14</v>
      </c>
      <c r="I2420" t="s">
        <v>1023</v>
      </c>
      <c r="J2420" s="34">
        <f>ROUND(E2420* H2420,2)</f>
        <v>3.35</v>
      </c>
      <c r="K2420" s="35"/>
    </row>
    <row r="2421" spans="1:27" x14ac:dyDescent="0.25">
      <c r="B2421" t="s">
        <v>1839</v>
      </c>
      <c r="C2421" t="s">
        <v>119</v>
      </c>
      <c r="D2421" t="s">
        <v>1840</v>
      </c>
      <c r="E2421" s="32">
        <v>1.02</v>
      </c>
      <c r="G2421" t="s">
        <v>1022</v>
      </c>
      <c r="H2421" s="33">
        <v>19.059999999999999</v>
      </c>
      <c r="I2421" t="s">
        <v>1023</v>
      </c>
      <c r="J2421" s="34">
        <f>ROUND(E2421* H2421,2)</f>
        <v>19.440000000000001</v>
      </c>
      <c r="K2421" s="35"/>
    </row>
    <row r="2422" spans="1:27" x14ac:dyDescent="0.25">
      <c r="D2422" s="36" t="s">
        <v>1041</v>
      </c>
      <c r="E2422" s="35"/>
      <c r="H2422" s="35"/>
      <c r="K2422" s="33">
        <f>SUM(J2420:J2421)</f>
        <v>22.790000000000003</v>
      </c>
    </row>
    <row r="2423" spans="1:27" x14ac:dyDescent="0.25">
      <c r="E2423" s="35"/>
      <c r="H2423" s="35"/>
      <c r="K2423" s="35"/>
    </row>
    <row r="2424" spans="1:27" x14ac:dyDescent="0.25">
      <c r="D2424" s="36" t="s">
        <v>1029</v>
      </c>
      <c r="E2424" s="35"/>
      <c r="H2424" s="35">
        <v>1.5</v>
      </c>
      <c r="I2424" t="s">
        <v>1030</v>
      </c>
      <c r="J2424">
        <f>ROUND(H2424/100*K2418,2)</f>
        <v>0.51</v>
      </c>
      <c r="K2424" s="35"/>
    </row>
    <row r="2425" spans="1:27" x14ac:dyDescent="0.25">
      <c r="D2425" s="36" t="s">
        <v>1031</v>
      </c>
      <c r="E2425" s="35"/>
      <c r="H2425" s="35"/>
      <c r="K2425" s="37">
        <f>SUM(J2415:J2424)</f>
        <v>57.21</v>
      </c>
    </row>
    <row r="2426" spans="1:27" x14ac:dyDescent="0.25">
      <c r="D2426" s="36" t="s">
        <v>1032</v>
      </c>
      <c r="E2426" s="35"/>
      <c r="H2426" s="35">
        <v>3</v>
      </c>
      <c r="I2426" t="s">
        <v>1030</v>
      </c>
      <c r="K2426" s="33">
        <f>ROUND(H2426/100*K2425,2)</f>
        <v>1.72</v>
      </c>
    </row>
    <row r="2427" spans="1:27" x14ac:dyDescent="0.25">
      <c r="D2427" s="36" t="s">
        <v>1033</v>
      </c>
      <c r="E2427" s="35"/>
      <c r="H2427" s="35"/>
      <c r="K2427" s="37">
        <f>SUM(K2425:K2426)</f>
        <v>58.93</v>
      </c>
    </row>
    <row r="2429" spans="1:27" ht="45" customHeight="1" x14ac:dyDescent="0.25">
      <c r="A2429" s="27" t="s">
        <v>1841</v>
      </c>
      <c r="B2429" s="27" t="s">
        <v>911</v>
      </c>
      <c r="C2429" s="28" t="s">
        <v>119</v>
      </c>
      <c r="D2429" s="7" t="s">
        <v>912</v>
      </c>
      <c r="E2429" s="6"/>
      <c r="F2429" s="6"/>
      <c r="G2429" s="28"/>
      <c r="H2429" s="30" t="s">
        <v>1015</v>
      </c>
      <c r="I2429" s="5">
        <v>1</v>
      </c>
      <c r="J2429" s="4"/>
      <c r="K2429" s="31">
        <f>ROUND(K2442,2)</f>
        <v>74.64</v>
      </c>
      <c r="L2429" s="29" t="s">
        <v>1842</v>
      </c>
      <c r="M2429" s="28"/>
      <c r="N2429" s="28"/>
      <c r="O2429" s="28"/>
      <c r="P2429" s="28"/>
      <c r="Q2429" s="28"/>
      <c r="R2429" s="28"/>
      <c r="S2429" s="28"/>
      <c r="T2429" s="28"/>
      <c r="U2429" s="28"/>
      <c r="V2429" s="28"/>
      <c r="W2429" s="28"/>
      <c r="X2429" s="28"/>
      <c r="Y2429" s="28"/>
      <c r="Z2429" s="28"/>
      <c r="AA2429" s="28"/>
    </row>
    <row r="2430" spans="1:27" x14ac:dyDescent="0.25">
      <c r="B2430" s="23" t="s">
        <v>1017</v>
      </c>
    </row>
    <row r="2431" spans="1:27" x14ac:dyDescent="0.25">
      <c r="B2431" t="s">
        <v>1794</v>
      </c>
      <c r="C2431" t="s">
        <v>1019</v>
      </c>
      <c r="D2431" t="s">
        <v>1795</v>
      </c>
      <c r="E2431" s="32">
        <v>0.74739999999999995</v>
      </c>
      <c r="F2431" t="s">
        <v>1021</v>
      </c>
      <c r="G2431" t="s">
        <v>1022</v>
      </c>
      <c r="H2431" s="33">
        <v>22.18</v>
      </c>
      <c r="I2431" t="s">
        <v>1023</v>
      </c>
      <c r="J2431" s="34">
        <f>ROUND(E2431/I2429* H2431,2)</f>
        <v>16.579999999999998</v>
      </c>
      <c r="K2431" s="35"/>
    </row>
    <row r="2432" spans="1:27" x14ac:dyDescent="0.25">
      <c r="B2432" t="s">
        <v>1792</v>
      </c>
      <c r="C2432" t="s">
        <v>1019</v>
      </c>
      <c r="D2432" t="s">
        <v>1793</v>
      </c>
      <c r="E2432" s="32">
        <v>0.74739999999999995</v>
      </c>
      <c r="F2432" t="s">
        <v>1021</v>
      </c>
      <c r="G2432" t="s">
        <v>1022</v>
      </c>
      <c r="H2432" s="33">
        <v>26.04</v>
      </c>
      <c r="I2432" t="s">
        <v>1023</v>
      </c>
      <c r="J2432" s="34">
        <f>ROUND(E2432/I2429* H2432,2)</f>
        <v>19.46</v>
      </c>
      <c r="K2432" s="35"/>
    </row>
    <row r="2433" spans="1:27" x14ac:dyDescent="0.25">
      <c r="D2433" s="36" t="s">
        <v>1024</v>
      </c>
      <c r="E2433" s="35"/>
      <c r="H2433" s="35"/>
      <c r="K2433" s="33">
        <f>SUM(J2431:J2432)</f>
        <v>36.04</v>
      </c>
    </row>
    <row r="2434" spans="1:27" x14ac:dyDescent="0.25">
      <c r="B2434" s="23" t="s">
        <v>1038</v>
      </c>
      <c r="E2434" s="35"/>
      <c r="H2434" s="35"/>
      <c r="K2434" s="35"/>
    </row>
    <row r="2435" spans="1:27" x14ac:dyDescent="0.25">
      <c r="B2435" t="s">
        <v>1843</v>
      </c>
      <c r="C2435" t="s">
        <v>27</v>
      </c>
      <c r="D2435" t="s">
        <v>1844</v>
      </c>
      <c r="E2435" s="32">
        <v>0.33</v>
      </c>
      <c r="G2435" t="s">
        <v>1022</v>
      </c>
      <c r="H2435" s="33">
        <v>11.66</v>
      </c>
      <c r="I2435" t="s">
        <v>1023</v>
      </c>
      <c r="J2435" s="34">
        <f>ROUND(E2435* H2435,2)</f>
        <v>3.85</v>
      </c>
      <c r="K2435" s="35"/>
    </row>
    <row r="2436" spans="1:27" x14ac:dyDescent="0.25">
      <c r="B2436" t="s">
        <v>1845</v>
      </c>
      <c r="C2436" t="s">
        <v>119</v>
      </c>
      <c r="D2436" t="s">
        <v>1846</v>
      </c>
      <c r="E2436" s="32">
        <v>1.02</v>
      </c>
      <c r="G2436" t="s">
        <v>1022</v>
      </c>
      <c r="H2436" s="33">
        <v>31.41</v>
      </c>
      <c r="I2436" t="s">
        <v>1023</v>
      </c>
      <c r="J2436" s="34">
        <f>ROUND(E2436* H2436,2)</f>
        <v>32.04</v>
      </c>
      <c r="K2436" s="35"/>
    </row>
    <row r="2437" spans="1:27" x14ac:dyDescent="0.25">
      <c r="D2437" s="36" t="s">
        <v>1041</v>
      </c>
      <c r="E2437" s="35"/>
      <c r="H2437" s="35"/>
      <c r="K2437" s="33">
        <f>SUM(J2435:J2436)</f>
        <v>35.89</v>
      </c>
    </row>
    <row r="2438" spans="1:27" x14ac:dyDescent="0.25">
      <c r="E2438" s="35"/>
      <c r="H2438" s="35"/>
      <c r="K2438" s="35"/>
    </row>
    <row r="2439" spans="1:27" x14ac:dyDescent="0.25">
      <c r="D2439" s="36" t="s">
        <v>1029</v>
      </c>
      <c r="E2439" s="35"/>
      <c r="H2439" s="35">
        <v>1.5</v>
      </c>
      <c r="I2439" t="s">
        <v>1030</v>
      </c>
      <c r="J2439">
        <f>ROUND(H2439/100*K2433,2)</f>
        <v>0.54</v>
      </c>
      <c r="K2439" s="35"/>
    </row>
    <row r="2440" spans="1:27" x14ac:dyDescent="0.25">
      <c r="D2440" s="36" t="s">
        <v>1031</v>
      </c>
      <c r="E2440" s="35"/>
      <c r="H2440" s="35"/>
      <c r="K2440" s="37">
        <f>SUM(J2430:J2439)</f>
        <v>72.470000000000013</v>
      </c>
    </row>
    <row r="2441" spans="1:27" x14ac:dyDescent="0.25">
      <c r="D2441" s="36" t="s">
        <v>1032</v>
      </c>
      <c r="E2441" s="35"/>
      <c r="H2441" s="35">
        <v>3</v>
      </c>
      <c r="I2441" t="s">
        <v>1030</v>
      </c>
      <c r="K2441" s="33">
        <f>ROUND(H2441/100*K2440,2)</f>
        <v>2.17</v>
      </c>
    </row>
    <row r="2442" spans="1:27" x14ac:dyDescent="0.25">
      <c r="D2442" s="36" t="s">
        <v>1033</v>
      </c>
      <c r="E2442" s="35"/>
      <c r="H2442" s="35"/>
      <c r="K2442" s="37">
        <f>SUM(K2440:K2441)</f>
        <v>74.640000000000015</v>
      </c>
    </row>
    <row r="2444" spans="1:27" ht="45" customHeight="1" x14ac:dyDescent="0.25">
      <c r="A2444" s="27" t="s">
        <v>1847</v>
      </c>
      <c r="B2444" s="27" t="s">
        <v>909</v>
      </c>
      <c r="C2444" s="28" t="s">
        <v>119</v>
      </c>
      <c r="D2444" s="7" t="s">
        <v>910</v>
      </c>
      <c r="E2444" s="6"/>
      <c r="F2444" s="6"/>
      <c r="G2444" s="28"/>
      <c r="H2444" s="30" t="s">
        <v>1015</v>
      </c>
      <c r="I2444" s="5">
        <v>1</v>
      </c>
      <c r="J2444" s="4"/>
      <c r="K2444" s="31">
        <f>ROUND(K2457,2)</f>
        <v>106.22</v>
      </c>
      <c r="L2444" s="29" t="s">
        <v>1848</v>
      </c>
      <c r="M2444" s="28"/>
      <c r="N2444" s="28"/>
      <c r="O2444" s="28"/>
      <c r="P2444" s="28"/>
      <c r="Q2444" s="28"/>
      <c r="R2444" s="28"/>
      <c r="S2444" s="28"/>
      <c r="T2444" s="28"/>
      <c r="U2444" s="28"/>
      <c r="V2444" s="28"/>
      <c r="W2444" s="28"/>
      <c r="X2444" s="28"/>
      <c r="Y2444" s="28"/>
      <c r="Z2444" s="28"/>
      <c r="AA2444" s="28"/>
    </row>
    <row r="2445" spans="1:27" x14ac:dyDescent="0.25">
      <c r="B2445" s="23" t="s">
        <v>1017</v>
      </c>
    </row>
    <row r="2446" spans="1:27" x14ac:dyDescent="0.25">
      <c r="B2446" t="s">
        <v>1794</v>
      </c>
      <c r="C2446" t="s">
        <v>1019</v>
      </c>
      <c r="D2446" t="s">
        <v>1795</v>
      </c>
      <c r="E2446" s="32">
        <v>1.2306999999999999</v>
      </c>
      <c r="F2446" t="s">
        <v>1021</v>
      </c>
      <c r="G2446" t="s">
        <v>1022</v>
      </c>
      <c r="H2446" s="33">
        <v>22.18</v>
      </c>
      <c r="I2446" t="s">
        <v>1023</v>
      </c>
      <c r="J2446" s="34">
        <f>ROUND(E2446/I2444* H2446,2)</f>
        <v>27.3</v>
      </c>
      <c r="K2446" s="35"/>
    </row>
    <row r="2447" spans="1:27" x14ac:dyDescent="0.25">
      <c r="B2447" t="s">
        <v>1792</v>
      </c>
      <c r="C2447" t="s">
        <v>1019</v>
      </c>
      <c r="D2447" t="s">
        <v>1793</v>
      </c>
      <c r="E2447" s="32">
        <v>1.2306999999999999</v>
      </c>
      <c r="F2447" t="s">
        <v>1021</v>
      </c>
      <c r="G2447" t="s">
        <v>1022</v>
      </c>
      <c r="H2447" s="33">
        <v>26.04</v>
      </c>
      <c r="I2447" t="s">
        <v>1023</v>
      </c>
      <c r="J2447" s="34">
        <f>ROUND(E2447/I2444* H2447,2)</f>
        <v>32.049999999999997</v>
      </c>
      <c r="K2447" s="35"/>
    </row>
    <row r="2448" spans="1:27" x14ac:dyDescent="0.25">
      <c r="D2448" s="36" t="s">
        <v>1024</v>
      </c>
      <c r="E2448" s="35"/>
      <c r="H2448" s="35"/>
      <c r="K2448" s="33">
        <f>SUM(J2446:J2447)</f>
        <v>59.349999999999994</v>
      </c>
    </row>
    <row r="2449" spans="1:27" x14ac:dyDescent="0.25">
      <c r="B2449" s="23" t="s">
        <v>1038</v>
      </c>
      <c r="E2449" s="35"/>
      <c r="H2449" s="35"/>
      <c r="K2449" s="35"/>
    </row>
    <row r="2450" spans="1:27" x14ac:dyDescent="0.25">
      <c r="B2450" t="s">
        <v>1849</v>
      </c>
      <c r="C2450" t="s">
        <v>119</v>
      </c>
      <c r="D2450" t="s">
        <v>1850</v>
      </c>
      <c r="E2450" s="32">
        <v>1.02</v>
      </c>
      <c r="G2450" t="s">
        <v>1022</v>
      </c>
      <c r="H2450" s="33">
        <v>37.81</v>
      </c>
      <c r="I2450" t="s">
        <v>1023</v>
      </c>
      <c r="J2450" s="34">
        <f>ROUND(E2450* H2450,2)</f>
        <v>38.57</v>
      </c>
      <c r="K2450" s="35"/>
    </row>
    <row r="2451" spans="1:27" x14ac:dyDescent="0.25">
      <c r="B2451" t="s">
        <v>1851</v>
      </c>
      <c r="C2451" t="s">
        <v>27</v>
      </c>
      <c r="D2451" t="s">
        <v>1852</v>
      </c>
      <c r="E2451" s="32">
        <v>0.33</v>
      </c>
      <c r="G2451" t="s">
        <v>1022</v>
      </c>
      <c r="H2451" s="33">
        <v>13.08</v>
      </c>
      <c r="I2451" t="s">
        <v>1023</v>
      </c>
      <c r="J2451" s="34">
        <f>ROUND(E2451* H2451,2)</f>
        <v>4.32</v>
      </c>
      <c r="K2451" s="35"/>
    </row>
    <row r="2452" spans="1:27" x14ac:dyDescent="0.25">
      <c r="D2452" s="36" t="s">
        <v>1041</v>
      </c>
      <c r="E2452" s="35"/>
      <c r="H2452" s="35"/>
      <c r="K2452" s="33">
        <f>SUM(J2450:J2451)</f>
        <v>42.89</v>
      </c>
    </row>
    <row r="2453" spans="1:27" x14ac:dyDescent="0.25">
      <c r="E2453" s="35"/>
      <c r="H2453" s="35"/>
      <c r="K2453" s="35"/>
    </row>
    <row r="2454" spans="1:27" x14ac:dyDescent="0.25">
      <c r="D2454" s="36" t="s">
        <v>1029</v>
      </c>
      <c r="E2454" s="35"/>
      <c r="H2454" s="35">
        <v>1.5</v>
      </c>
      <c r="I2454" t="s">
        <v>1030</v>
      </c>
      <c r="J2454">
        <f>ROUND(H2454/100*K2448,2)</f>
        <v>0.89</v>
      </c>
      <c r="K2454" s="35"/>
    </row>
    <row r="2455" spans="1:27" x14ac:dyDescent="0.25">
      <c r="D2455" s="36" t="s">
        <v>1031</v>
      </c>
      <c r="E2455" s="35"/>
      <c r="H2455" s="35"/>
      <c r="K2455" s="37">
        <f>SUM(J2445:J2454)</f>
        <v>103.12999999999998</v>
      </c>
    </row>
    <row r="2456" spans="1:27" x14ac:dyDescent="0.25">
      <c r="D2456" s="36" t="s">
        <v>1032</v>
      </c>
      <c r="E2456" s="35"/>
      <c r="H2456" s="35">
        <v>3</v>
      </c>
      <c r="I2456" t="s">
        <v>1030</v>
      </c>
      <c r="K2456" s="33">
        <f>ROUND(H2456/100*K2455,2)</f>
        <v>3.09</v>
      </c>
    </row>
    <row r="2457" spans="1:27" x14ac:dyDescent="0.25">
      <c r="D2457" s="36" t="s">
        <v>1033</v>
      </c>
      <c r="E2457" s="35"/>
      <c r="H2457" s="35"/>
      <c r="K2457" s="37">
        <f>SUM(K2455:K2456)</f>
        <v>106.21999999999998</v>
      </c>
    </row>
    <row r="2459" spans="1:27" ht="45" customHeight="1" x14ac:dyDescent="0.25">
      <c r="A2459" s="27" t="s">
        <v>1853</v>
      </c>
      <c r="B2459" s="27" t="s">
        <v>907</v>
      </c>
      <c r="C2459" s="28" t="s">
        <v>119</v>
      </c>
      <c r="D2459" s="7" t="s">
        <v>908</v>
      </c>
      <c r="E2459" s="6"/>
      <c r="F2459" s="6"/>
      <c r="G2459" s="28"/>
      <c r="H2459" s="30" t="s">
        <v>1015</v>
      </c>
      <c r="I2459" s="5">
        <v>1</v>
      </c>
      <c r="J2459" s="4"/>
      <c r="K2459" s="31">
        <f>ROUND(K2472,2)</f>
        <v>117.75</v>
      </c>
      <c r="L2459" s="29" t="s">
        <v>1854</v>
      </c>
      <c r="M2459" s="28"/>
      <c r="N2459" s="28"/>
      <c r="O2459" s="28"/>
      <c r="P2459" s="28"/>
      <c r="Q2459" s="28"/>
      <c r="R2459" s="28"/>
      <c r="S2459" s="28"/>
      <c r="T2459" s="28"/>
      <c r="U2459" s="28"/>
      <c r="V2459" s="28"/>
      <c r="W2459" s="28"/>
      <c r="X2459" s="28"/>
      <c r="Y2459" s="28"/>
      <c r="Z2459" s="28"/>
      <c r="AA2459" s="28"/>
    </row>
    <row r="2460" spans="1:27" x14ac:dyDescent="0.25">
      <c r="B2460" s="23" t="s">
        <v>1017</v>
      </c>
    </row>
    <row r="2461" spans="1:27" x14ac:dyDescent="0.25">
      <c r="B2461" t="s">
        <v>1792</v>
      </c>
      <c r="C2461" t="s">
        <v>1019</v>
      </c>
      <c r="D2461" t="s">
        <v>1793</v>
      </c>
      <c r="E2461" s="32">
        <v>1.2306999999999999</v>
      </c>
      <c r="F2461" t="s">
        <v>1021</v>
      </c>
      <c r="G2461" t="s">
        <v>1022</v>
      </c>
      <c r="H2461" s="33">
        <v>26.04</v>
      </c>
      <c r="I2461" t="s">
        <v>1023</v>
      </c>
      <c r="J2461" s="34">
        <f>ROUND(E2461/I2459* H2461,2)</f>
        <v>32.049999999999997</v>
      </c>
      <c r="K2461" s="35"/>
    </row>
    <row r="2462" spans="1:27" x14ac:dyDescent="0.25">
      <c r="B2462" t="s">
        <v>1794</v>
      </c>
      <c r="C2462" t="s">
        <v>1019</v>
      </c>
      <c r="D2462" t="s">
        <v>1795</v>
      </c>
      <c r="E2462" s="32">
        <v>1.2306999999999999</v>
      </c>
      <c r="F2462" t="s">
        <v>1021</v>
      </c>
      <c r="G2462" t="s">
        <v>1022</v>
      </c>
      <c r="H2462" s="33">
        <v>22.18</v>
      </c>
      <c r="I2462" t="s">
        <v>1023</v>
      </c>
      <c r="J2462" s="34">
        <f>ROUND(E2462/I2459* H2462,2)</f>
        <v>27.3</v>
      </c>
      <c r="K2462" s="35"/>
    </row>
    <row r="2463" spans="1:27" x14ac:dyDescent="0.25">
      <c r="D2463" s="36" t="s">
        <v>1024</v>
      </c>
      <c r="E2463" s="35"/>
      <c r="H2463" s="35"/>
      <c r="K2463" s="33">
        <f>SUM(J2461:J2462)</f>
        <v>59.349999999999994</v>
      </c>
    </row>
    <row r="2464" spans="1:27" x14ac:dyDescent="0.25">
      <c r="B2464" s="23" t="s">
        <v>1038</v>
      </c>
      <c r="E2464" s="35"/>
      <c r="H2464" s="35"/>
      <c r="K2464" s="35"/>
    </row>
    <row r="2465" spans="1:27" x14ac:dyDescent="0.25">
      <c r="B2465" t="s">
        <v>1855</v>
      </c>
      <c r="C2465" t="s">
        <v>119</v>
      </c>
      <c r="D2465" t="s">
        <v>1856</v>
      </c>
      <c r="E2465" s="32">
        <v>1.02</v>
      </c>
      <c r="G2465" t="s">
        <v>1022</v>
      </c>
      <c r="H2465" s="33">
        <v>47.06</v>
      </c>
      <c r="I2465" t="s">
        <v>1023</v>
      </c>
      <c r="J2465" s="34">
        <f>ROUND(E2465* H2465,2)</f>
        <v>48</v>
      </c>
      <c r="K2465" s="35"/>
    </row>
    <row r="2466" spans="1:27" x14ac:dyDescent="0.25">
      <c r="B2466" t="s">
        <v>1857</v>
      </c>
      <c r="C2466" t="s">
        <v>27</v>
      </c>
      <c r="D2466" t="s">
        <v>1858</v>
      </c>
      <c r="E2466" s="32">
        <v>0.33</v>
      </c>
      <c r="G2466" t="s">
        <v>1022</v>
      </c>
      <c r="H2466" s="33">
        <v>18.41</v>
      </c>
      <c r="I2466" t="s">
        <v>1023</v>
      </c>
      <c r="J2466" s="34">
        <f>ROUND(E2466* H2466,2)</f>
        <v>6.08</v>
      </c>
      <c r="K2466" s="35"/>
    </row>
    <row r="2467" spans="1:27" x14ac:dyDescent="0.25">
      <c r="D2467" s="36" t="s">
        <v>1041</v>
      </c>
      <c r="E2467" s="35"/>
      <c r="H2467" s="35"/>
      <c r="K2467" s="33">
        <f>SUM(J2465:J2466)</f>
        <v>54.08</v>
      </c>
    </row>
    <row r="2468" spans="1:27" x14ac:dyDescent="0.25">
      <c r="E2468" s="35"/>
      <c r="H2468" s="35"/>
      <c r="K2468" s="35"/>
    </row>
    <row r="2469" spans="1:27" x14ac:dyDescent="0.25">
      <c r="D2469" s="36" t="s">
        <v>1029</v>
      </c>
      <c r="E2469" s="35"/>
      <c r="H2469" s="35">
        <v>1.5</v>
      </c>
      <c r="I2469" t="s">
        <v>1030</v>
      </c>
      <c r="J2469">
        <f>ROUND(H2469/100*K2463,2)</f>
        <v>0.89</v>
      </c>
      <c r="K2469" s="35"/>
    </row>
    <row r="2470" spans="1:27" x14ac:dyDescent="0.25">
      <c r="D2470" s="36" t="s">
        <v>1031</v>
      </c>
      <c r="E2470" s="35"/>
      <c r="H2470" s="35"/>
      <c r="K2470" s="37">
        <f>SUM(J2460:J2469)</f>
        <v>114.32</v>
      </c>
    </row>
    <row r="2471" spans="1:27" x14ac:dyDescent="0.25">
      <c r="D2471" s="36" t="s">
        <v>1032</v>
      </c>
      <c r="E2471" s="35"/>
      <c r="H2471" s="35">
        <v>3</v>
      </c>
      <c r="I2471" t="s">
        <v>1030</v>
      </c>
      <c r="K2471" s="33">
        <f>ROUND(H2471/100*K2470,2)</f>
        <v>3.43</v>
      </c>
    </row>
    <row r="2472" spans="1:27" x14ac:dyDescent="0.25">
      <c r="D2472" s="36" t="s">
        <v>1033</v>
      </c>
      <c r="E2472" s="35"/>
      <c r="H2472" s="35"/>
      <c r="K2472" s="37">
        <f>SUM(K2470:K2471)</f>
        <v>117.75</v>
      </c>
    </row>
    <row r="2474" spans="1:27" ht="45" customHeight="1" x14ac:dyDescent="0.25">
      <c r="A2474" s="27" t="s">
        <v>1859</v>
      </c>
      <c r="B2474" s="27" t="s">
        <v>686</v>
      </c>
      <c r="C2474" s="28" t="s">
        <v>27</v>
      </c>
      <c r="D2474" s="7" t="s">
        <v>687</v>
      </c>
      <c r="E2474" s="6"/>
      <c r="F2474" s="6"/>
      <c r="G2474" s="28"/>
      <c r="H2474" s="30" t="s">
        <v>1015</v>
      </c>
      <c r="I2474" s="5">
        <v>1</v>
      </c>
      <c r="J2474" s="4"/>
      <c r="K2474" s="31">
        <f>ROUND(K2490,2)</f>
        <v>28697.07</v>
      </c>
      <c r="L2474" s="29" t="s">
        <v>1860</v>
      </c>
      <c r="M2474" s="28"/>
      <c r="N2474" s="28"/>
      <c r="O2474" s="28"/>
      <c r="P2474" s="28"/>
      <c r="Q2474" s="28"/>
      <c r="R2474" s="28"/>
      <c r="S2474" s="28"/>
      <c r="T2474" s="28"/>
      <c r="U2474" s="28"/>
      <c r="V2474" s="28"/>
      <c r="W2474" s="28"/>
      <c r="X2474" s="28"/>
      <c r="Y2474" s="28"/>
      <c r="Z2474" s="28"/>
      <c r="AA2474" s="28"/>
    </row>
    <row r="2475" spans="1:27" x14ac:dyDescent="0.25">
      <c r="B2475" s="23" t="s">
        <v>1017</v>
      </c>
    </row>
    <row r="2476" spans="1:27" x14ac:dyDescent="0.25">
      <c r="B2476" t="s">
        <v>1794</v>
      </c>
      <c r="C2476" t="s">
        <v>1019</v>
      </c>
      <c r="D2476" t="s">
        <v>1795</v>
      </c>
      <c r="E2476" s="32">
        <v>11.4284</v>
      </c>
      <c r="F2476" t="s">
        <v>1021</v>
      </c>
      <c r="G2476" t="s">
        <v>1022</v>
      </c>
      <c r="H2476" s="33">
        <v>22.18</v>
      </c>
      <c r="I2476" t="s">
        <v>1023</v>
      </c>
      <c r="J2476" s="34">
        <f>ROUND(E2476/I2474* H2476,2)</f>
        <v>253.48</v>
      </c>
      <c r="K2476" s="35"/>
    </row>
    <row r="2477" spans="1:27" x14ac:dyDescent="0.25">
      <c r="B2477" t="s">
        <v>1792</v>
      </c>
      <c r="C2477" t="s">
        <v>1019</v>
      </c>
      <c r="D2477" t="s">
        <v>1793</v>
      </c>
      <c r="E2477" s="32">
        <v>11.4284</v>
      </c>
      <c r="F2477" t="s">
        <v>1021</v>
      </c>
      <c r="G2477" t="s">
        <v>1022</v>
      </c>
      <c r="H2477" s="33">
        <v>26.04</v>
      </c>
      <c r="I2477" t="s">
        <v>1023</v>
      </c>
      <c r="J2477" s="34">
        <f>ROUND(E2477/I2474* H2477,2)</f>
        <v>297.60000000000002</v>
      </c>
      <c r="K2477" s="35"/>
    </row>
    <row r="2478" spans="1:27" x14ac:dyDescent="0.25">
      <c r="D2478" s="36" t="s">
        <v>1024</v>
      </c>
      <c r="E2478" s="35"/>
      <c r="H2478" s="35"/>
      <c r="K2478" s="33">
        <f>SUM(J2476:J2477)</f>
        <v>551.08000000000004</v>
      </c>
    </row>
    <row r="2479" spans="1:27" x14ac:dyDescent="0.25">
      <c r="B2479" s="23" t="s">
        <v>1038</v>
      </c>
      <c r="E2479" s="35"/>
      <c r="H2479" s="35"/>
      <c r="K2479" s="35"/>
    </row>
    <row r="2480" spans="1:27" x14ac:dyDescent="0.25">
      <c r="B2480" t="s">
        <v>1861</v>
      </c>
      <c r="C2480" t="s">
        <v>27</v>
      </c>
      <c r="D2480" t="s">
        <v>1862</v>
      </c>
      <c r="E2480" s="32">
        <v>1</v>
      </c>
      <c r="G2480" t="s">
        <v>1022</v>
      </c>
      <c r="H2480" s="33">
        <v>246.16</v>
      </c>
      <c r="I2480" t="s">
        <v>1023</v>
      </c>
      <c r="J2480" s="34">
        <f>ROUND(E2480* H2480,2)</f>
        <v>246.16</v>
      </c>
      <c r="K2480" s="35"/>
    </row>
    <row r="2481" spans="1:27" x14ac:dyDescent="0.25">
      <c r="B2481" t="s">
        <v>1863</v>
      </c>
      <c r="C2481" t="s">
        <v>27</v>
      </c>
      <c r="D2481" t="s">
        <v>1864</v>
      </c>
      <c r="E2481" s="32">
        <v>1</v>
      </c>
      <c r="G2481" t="s">
        <v>1022</v>
      </c>
      <c r="H2481" s="33">
        <v>32.53</v>
      </c>
      <c r="I2481" t="s">
        <v>1023</v>
      </c>
      <c r="J2481" s="34">
        <f>ROUND(E2481* H2481,2)</f>
        <v>32.53</v>
      </c>
      <c r="K2481" s="35"/>
    </row>
    <row r="2482" spans="1:27" x14ac:dyDescent="0.25">
      <c r="B2482" t="s">
        <v>1865</v>
      </c>
      <c r="C2482" t="s">
        <v>27</v>
      </c>
      <c r="D2482" t="s">
        <v>1860</v>
      </c>
      <c r="E2482" s="32">
        <v>1</v>
      </c>
      <c r="G2482" t="s">
        <v>1022</v>
      </c>
      <c r="H2482" s="33">
        <v>26971.29</v>
      </c>
      <c r="I2482" t="s">
        <v>1023</v>
      </c>
      <c r="J2482" s="34">
        <f>ROUND(E2482* H2482,2)</f>
        <v>26971.29</v>
      </c>
      <c r="K2482" s="35"/>
    </row>
    <row r="2483" spans="1:27" x14ac:dyDescent="0.25">
      <c r="B2483" t="s">
        <v>1866</v>
      </c>
      <c r="C2483" t="s">
        <v>27</v>
      </c>
      <c r="D2483" t="s">
        <v>1867</v>
      </c>
      <c r="E2483" s="32">
        <v>2</v>
      </c>
      <c r="G2483" t="s">
        <v>1022</v>
      </c>
      <c r="H2483" s="33">
        <v>15.73</v>
      </c>
      <c r="I2483" t="s">
        <v>1023</v>
      </c>
      <c r="J2483" s="34">
        <f>ROUND(E2483* H2483,2)</f>
        <v>31.46</v>
      </c>
      <c r="K2483" s="35"/>
    </row>
    <row r="2484" spans="1:27" x14ac:dyDescent="0.25">
      <c r="B2484" t="s">
        <v>1868</v>
      </c>
      <c r="C2484" t="s">
        <v>27</v>
      </c>
      <c r="D2484" t="s">
        <v>1869</v>
      </c>
      <c r="E2484" s="32">
        <v>2</v>
      </c>
      <c r="G2484" t="s">
        <v>1022</v>
      </c>
      <c r="H2484" s="33">
        <v>10.220000000000001</v>
      </c>
      <c r="I2484" t="s">
        <v>1023</v>
      </c>
      <c r="J2484" s="34">
        <f>ROUND(E2484* H2484,2)</f>
        <v>20.440000000000001</v>
      </c>
      <c r="K2484" s="35"/>
    </row>
    <row r="2485" spans="1:27" x14ac:dyDescent="0.25">
      <c r="D2485" s="36" t="s">
        <v>1041</v>
      </c>
      <c r="E2485" s="35"/>
      <c r="H2485" s="35"/>
      <c r="K2485" s="33">
        <f>SUM(J2480:J2484)</f>
        <v>27301.879999999997</v>
      </c>
    </row>
    <row r="2486" spans="1:27" x14ac:dyDescent="0.25">
      <c r="E2486" s="35"/>
      <c r="H2486" s="35"/>
      <c r="K2486" s="35"/>
    </row>
    <row r="2487" spans="1:27" x14ac:dyDescent="0.25">
      <c r="D2487" s="36" t="s">
        <v>1029</v>
      </c>
      <c r="E2487" s="35"/>
      <c r="H2487" s="35">
        <v>1.5</v>
      </c>
      <c r="I2487" t="s">
        <v>1030</v>
      </c>
      <c r="J2487">
        <f>ROUND(H2487/100*K2478,2)</f>
        <v>8.27</v>
      </c>
      <c r="K2487" s="35"/>
    </row>
    <row r="2488" spans="1:27" x14ac:dyDescent="0.25">
      <c r="D2488" s="36" t="s">
        <v>1031</v>
      </c>
      <c r="E2488" s="35"/>
      <c r="H2488" s="35"/>
      <c r="K2488" s="37">
        <f>SUM(J2475:J2487)</f>
        <v>27861.23</v>
      </c>
    </row>
    <row r="2489" spans="1:27" x14ac:dyDescent="0.25">
      <c r="D2489" s="36" t="s">
        <v>1032</v>
      </c>
      <c r="E2489" s="35"/>
      <c r="H2489" s="35">
        <v>3</v>
      </c>
      <c r="I2489" t="s">
        <v>1030</v>
      </c>
      <c r="K2489" s="33">
        <f>ROUND(H2489/100*K2488,2)</f>
        <v>835.84</v>
      </c>
    </row>
    <row r="2490" spans="1:27" x14ac:dyDescent="0.25">
      <c r="D2490" s="36" t="s">
        <v>1033</v>
      </c>
      <c r="E2490" s="35"/>
      <c r="H2490" s="35"/>
      <c r="K2490" s="37">
        <f>SUM(K2488:K2489)</f>
        <v>28697.07</v>
      </c>
    </row>
    <row r="2492" spans="1:27" ht="45" customHeight="1" x14ac:dyDescent="0.25">
      <c r="A2492" s="27" t="s">
        <v>1870</v>
      </c>
      <c r="B2492" s="27" t="s">
        <v>824</v>
      </c>
      <c r="C2492" s="28" t="s">
        <v>27</v>
      </c>
      <c r="D2492" s="7" t="s">
        <v>825</v>
      </c>
      <c r="E2492" s="6"/>
      <c r="F2492" s="6"/>
      <c r="G2492" s="28"/>
      <c r="H2492" s="30" t="s">
        <v>1015</v>
      </c>
      <c r="I2492" s="5">
        <v>1</v>
      </c>
      <c r="J2492" s="4"/>
      <c r="K2492" s="31">
        <f>ROUND(K2506,2)</f>
        <v>9066.2099999999991</v>
      </c>
      <c r="L2492" s="29" t="s">
        <v>1871</v>
      </c>
      <c r="M2492" s="28"/>
      <c r="N2492" s="28"/>
      <c r="O2492" s="28"/>
      <c r="P2492" s="28"/>
      <c r="Q2492" s="28"/>
      <c r="R2492" s="28"/>
      <c r="S2492" s="28"/>
      <c r="T2492" s="28"/>
      <c r="U2492" s="28"/>
      <c r="V2492" s="28"/>
      <c r="W2492" s="28"/>
      <c r="X2492" s="28"/>
      <c r="Y2492" s="28"/>
      <c r="Z2492" s="28"/>
      <c r="AA2492" s="28"/>
    </row>
    <row r="2493" spans="1:27" x14ac:dyDescent="0.25">
      <c r="B2493" s="23" t="s">
        <v>1017</v>
      </c>
    </row>
    <row r="2494" spans="1:27" x14ac:dyDescent="0.25">
      <c r="B2494" t="s">
        <v>1794</v>
      </c>
      <c r="C2494" t="s">
        <v>1019</v>
      </c>
      <c r="D2494" t="s">
        <v>1795</v>
      </c>
      <c r="E2494" s="32">
        <v>7.9119999999999999</v>
      </c>
      <c r="F2494" t="s">
        <v>1021</v>
      </c>
      <c r="G2494" t="s">
        <v>1022</v>
      </c>
      <c r="H2494" s="33">
        <v>22.18</v>
      </c>
      <c r="I2494" t="s">
        <v>1023</v>
      </c>
      <c r="J2494" s="34">
        <f>ROUND(E2494/I2492* H2494,2)</f>
        <v>175.49</v>
      </c>
      <c r="K2494" s="35"/>
    </row>
    <row r="2495" spans="1:27" x14ac:dyDescent="0.25">
      <c r="B2495" t="s">
        <v>1792</v>
      </c>
      <c r="C2495" t="s">
        <v>1019</v>
      </c>
      <c r="D2495" t="s">
        <v>1793</v>
      </c>
      <c r="E2495" s="32">
        <v>7.9119999999999999</v>
      </c>
      <c r="F2495" t="s">
        <v>1021</v>
      </c>
      <c r="G2495" t="s">
        <v>1022</v>
      </c>
      <c r="H2495" s="33">
        <v>26.04</v>
      </c>
      <c r="I2495" t="s">
        <v>1023</v>
      </c>
      <c r="J2495" s="34">
        <f>ROUND(E2495/I2492* H2495,2)</f>
        <v>206.03</v>
      </c>
      <c r="K2495" s="35"/>
    </row>
    <row r="2496" spans="1:27" x14ac:dyDescent="0.25">
      <c r="D2496" s="36" t="s">
        <v>1024</v>
      </c>
      <c r="E2496" s="35"/>
      <c r="H2496" s="35"/>
      <c r="K2496" s="33">
        <f>SUM(J2494:J2495)</f>
        <v>381.52</v>
      </c>
    </row>
    <row r="2497" spans="1:27" x14ac:dyDescent="0.25">
      <c r="B2497" s="23" t="s">
        <v>1038</v>
      </c>
      <c r="E2497" s="35"/>
      <c r="H2497" s="35"/>
      <c r="K2497" s="35"/>
    </row>
    <row r="2498" spans="1:27" x14ac:dyDescent="0.25">
      <c r="B2498" t="s">
        <v>1872</v>
      </c>
      <c r="C2498" t="s">
        <v>27</v>
      </c>
      <c r="D2498" t="s">
        <v>1862</v>
      </c>
      <c r="E2498" s="32">
        <v>1</v>
      </c>
      <c r="G2498" t="s">
        <v>1022</v>
      </c>
      <c r="H2498" s="33">
        <v>202.2</v>
      </c>
      <c r="I2498" t="s">
        <v>1023</v>
      </c>
      <c r="J2498" s="34">
        <f>ROUND(E2498* H2498,2)</f>
        <v>202.2</v>
      </c>
      <c r="K2498" s="35"/>
    </row>
    <row r="2499" spans="1:27" x14ac:dyDescent="0.25">
      <c r="B2499" t="s">
        <v>1873</v>
      </c>
      <c r="C2499" t="s">
        <v>27</v>
      </c>
      <c r="D2499" t="s">
        <v>1871</v>
      </c>
      <c r="E2499" s="32">
        <v>1</v>
      </c>
      <c r="G2499" t="s">
        <v>1022</v>
      </c>
      <c r="H2499" s="33">
        <v>8158.2</v>
      </c>
      <c r="I2499" t="s">
        <v>1023</v>
      </c>
      <c r="J2499" s="34">
        <f>ROUND(E2499* H2499,2)</f>
        <v>8158.2</v>
      </c>
      <c r="K2499" s="35"/>
    </row>
    <row r="2500" spans="1:27" x14ac:dyDescent="0.25">
      <c r="B2500" t="s">
        <v>1874</v>
      </c>
      <c r="C2500" t="s">
        <v>27</v>
      </c>
      <c r="D2500" t="s">
        <v>1875</v>
      </c>
      <c r="E2500" s="32">
        <v>1</v>
      </c>
      <c r="G2500" t="s">
        <v>1022</v>
      </c>
      <c r="H2500" s="33">
        <v>54.51</v>
      </c>
      <c r="I2500" t="s">
        <v>1023</v>
      </c>
      <c r="J2500" s="34">
        <f>ROUND(E2500* H2500,2)</f>
        <v>54.51</v>
      </c>
      <c r="K2500" s="35"/>
    </row>
    <row r="2501" spans="1:27" x14ac:dyDescent="0.25">
      <c r="D2501" s="36" t="s">
        <v>1041</v>
      </c>
      <c r="E2501" s="35"/>
      <c r="H2501" s="35"/>
      <c r="K2501" s="33">
        <f>SUM(J2498:J2500)</f>
        <v>8414.91</v>
      </c>
    </row>
    <row r="2502" spans="1:27" x14ac:dyDescent="0.25">
      <c r="E2502" s="35"/>
      <c r="H2502" s="35"/>
      <c r="K2502" s="35"/>
    </row>
    <row r="2503" spans="1:27" x14ac:dyDescent="0.25">
      <c r="D2503" s="36" t="s">
        <v>1029</v>
      </c>
      <c r="E2503" s="35"/>
      <c r="H2503" s="35">
        <v>1.5</v>
      </c>
      <c r="I2503" t="s">
        <v>1030</v>
      </c>
      <c r="J2503">
        <f>ROUND(H2503/100*K2496,2)</f>
        <v>5.72</v>
      </c>
      <c r="K2503" s="35"/>
    </row>
    <row r="2504" spans="1:27" x14ac:dyDescent="0.25">
      <c r="D2504" s="36" t="s">
        <v>1031</v>
      </c>
      <c r="E2504" s="35"/>
      <c r="H2504" s="35"/>
      <c r="K2504" s="37">
        <f>SUM(J2493:J2503)</f>
        <v>8802.15</v>
      </c>
    </row>
    <row r="2505" spans="1:27" x14ac:dyDescent="0.25">
      <c r="D2505" s="36" t="s">
        <v>1032</v>
      </c>
      <c r="E2505" s="35"/>
      <c r="H2505" s="35">
        <v>3</v>
      </c>
      <c r="I2505" t="s">
        <v>1030</v>
      </c>
      <c r="K2505" s="33">
        <f>ROUND(H2505/100*K2504,2)</f>
        <v>264.06</v>
      </c>
    </row>
    <row r="2506" spans="1:27" x14ac:dyDescent="0.25">
      <c r="D2506" s="36" t="s">
        <v>1033</v>
      </c>
      <c r="E2506" s="35"/>
      <c r="H2506" s="35"/>
      <c r="K2506" s="37">
        <f>SUM(K2504:K2505)</f>
        <v>9066.2099999999991</v>
      </c>
    </row>
    <row r="2508" spans="1:27" ht="45" customHeight="1" x14ac:dyDescent="0.25">
      <c r="A2508" s="27" t="s">
        <v>1876</v>
      </c>
      <c r="B2508" s="27" t="s">
        <v>874</v>
      </c>
      <c r="C2508" s="28" t="s">
        <v>27</v>
      </c>
      <c r="D2508" s="7" t="s">
        <v>875</v>
      </c>
      <c r="E2508" s="6"/>
      <c r="F2508" s="6"/>
      <c r="G2508" s="28"/>
      <c r="H2508" s="30" t="s">
        <v>1015</v>
      </c>
      <c r="I2508" s="5">
        <v>1</v>
      </c>
      <c r="J2508" s="4"/>
      <c r="K2508" s="31">
        <f>ROUND(K2521,2)</f>
        <v>1019.37</v>
      </c>
      <c r="L2508" s="29" t="s">
        <v>1877</v>
      </c>
      <c r="M2508" s="28"/>
      <c r="N2508" s="28"/>
      <c r="O2508" s="28"/>
      <c r="P2508" s="28"/>
      <c r="Q2508" s="28"/>
      <c r="R2508" s="28"/>
      <c r="S2508" s="28"/>
      <c r="T2508" s="28"/>
      <c r="U2508" s="28"/>
      <c r="V2508" s="28"/>
      <c r="W2508" s="28"/>
      <c r="X2508" s="28"/>
      <c r="Y2508" s="28"/>
      <c r="Z2508" s="28"/>
      <c r="AA2508" s="28"/>
    </row>
    <row r="2509" spans="1:27" x14ac:dyDescent="0.25">
      <c r="B2509" s="23" t="s">
        <v>1017</v>
      </c>
    </row>
    <row r="2510" spans="1:27" x14ac:dyDescent="0.25">
      <c r="B2510" t="s">
        <v>1792</v>
      </c>
      <c r="C2510" t="s">
        <v>1019</v>
      </c>
      <c r="D2510" t="s">
        <v>1793</v>
      </c>
      <c r="E2510" s="32">
        <v>3.5164</v>
      </c>
      <c r="F2510" t="s">
        <v>1021</v>
      </c>
      <c r="G2510" t="s">
        <v>1022</v>
      </c>
      <c r="H2510" s="33">
        <v>26.04</v>
      </c>
      <c r="I2510" t="s">
        <v>1023</v>
      </c>
      <c r="J2510" s="34">
        <f>ROUND(E2510/I2508* H2510,2)</f>
        <v>91.57</v>
      </c>
      <c r="K2510" s="35"/>
    </row>
    <row r="2511" spans="1:27" x14ac:dyDescent="0.25">
      <c r="B2511" t="s">
        <v>1794</v>
      </c>
      <c r="C2511" t="s">
        <v>1019</v>
      </c>
      <c r="D2511" t="s">
        <v>1795</v>
      </c>
      <c r="E2511" s="32">
        <v>3.5164</v>
      </c>
      <c r="F2511" t="s">
        <v>1021</v>
      </c>
      <c r="G2511" t="s">
        <v>1022</v>
      </c>
      <c r="H2511" s="33">
        <v>22.18</v>
      </c>
      <c r="I2511" t="s">
        <v>1023</v>
      </c>
      <c r="J2511" s="34">
        <f>ROUND(E2511/I2508* H2511,2)</f>
        <v>77.989999999999995</v>
      </c>
      <c r="K2511" s="35"/>
    </row>
    <row r="2512" spans="1:27" x14ac:dyDescent="0.25">
      <c r="D2512" s="36" t="s">
        <v>1024</v>
      </c>
      <c r="E2512" s="35"/>
      <c r="H2512" s="35"/>
      <c r="K2512" s="33">
        <f>SUM(J2510:J2511)</f>
        <v>169.56</v>
      </c>
    </row>
    <row r="2513" spans="1:27" x14ac:dyDescent="0.25">
      <c r="B2513" s="23" t="s">
        <v>1038</v>
      </c>
      <c r="E2513" s="35"/>
      <c r="H2513" s="35"/>
      <c r="K2513" s="35"/>
    </row>
    <row r="2514" spans="1:27" x14ac:dyDescent="0.25">
      <c r="B2514" t="s">
        <v>1878</v>
      </c>
      <c r="C2514" t="s">
        <v>27</v>
      </c>
      <c r="D2514" t="s">
        <v>1877</v>
      </c>
      <c r="E2514" s="32">
        <v>1</v>
      </c>
      <c r="G2514" t="s">
        <v>1022</v>
      </c>
      <c r="H2514" s="33">
        <v>712.09</v>
      </c>
      <c r="I2514" t="s">
        <v>1023</v>
      </c>
      <c r="J2514" s="34">
        <f>ROUND(E2514* H2514,2)</f>
        <v>712.09</v>
      </c>
      <c r="K2514" s="35"/>
    </row>
    <row r="2515" spans="1:27" x14ac:dyDescent="0.25">
      <c r="B2515" t="s">
        <v>1879</v>
      </c>
      <c r="C2515" t="s">
        <v>27</v>
      </c>
      <c r="D2515" t="s">
        <v>1880</v>
      </c>
      <c r="E2515" s="32">
        <v>1</v>
      </c>
      <c r="G2515" t="s">
        <v>1022</v>
      </c>
      <c r="H2515" s="33">
        <v>105.49</v>
      </c>
      <c r="I2515" t="s">
        <v>1023</v>
      </c>
      <c r="J2515" s="34">
        <f>ROUND(E2515* H2515,2)</f>
        <v>105.49</v>
      </c>
      <c r="K2515" s="35"/>
    </row>
    <row r="2516" spans="1:27" x14ac:dyDescent="0.25">
      <c r="D2516" s="36" t="s">
        <v>1041</v>
      </c>
      <c r="E2516" s="35"/>
      <c r="H2516" s="35"/>
      <c r="K2516" s="33">
        <f>SUM(J2514:J2515)</f>
        <v>817.58</v>
      </c>
    </row>
    <row r="2517" spans="1:27" x14ac:dyDescent="0.25">
      <c r="E2517" s="35"/>
      <c r="H2517" s="35"/>
      <c r="K2517" s="35"/>
    </row>
    <row r="2518" spans="1:27" x14ac:dyDescent="0.25">
      <c r="D2518" s="36" t="s">
        <v>1029</v>
      </c>
      <c r="E2518" s="35"/>
      <c r="H2518" s="35">
        <v>1.5</v>
      </c>
      <c r="I2518" t="s">
        <v>1030</v>
      </c>
      <c r="J2518">
        <f>ROUND(H2518/100*K2512,2)</f>
        <v>2.54</v>
      </c>
      <c r="K2518" s="35"/>
    </row>
    <row r="2519" spans="1:27" x14ac:dyDescent="0.25">
      <c r="D2519" s="36" t="s">
        <v>1031</v>
      </c>
      <c r="E2519" s="35"/>
      <c r="H2519" s="35"/>
      <c r="K2519" s="37">
        <f>SUM(J2509:J2518)</f>
        <v>989.68000000000006</v>
      </c>
    </row>
    <row r="2520" spans="1:27" x14ac:dyDescent="0.25">
      <c r="D2520" s="36" t="s">
        <v>1032</v>
      </c>
      <c r="E2520" s="35"/>
      <c r="H2520" s="35">
        <v>3</v>
      </c>
      <c r="I2520" t="s">
        <v>1030</v>
      </c>
      <c r="K2520" s="33">
        <f>ROUND(H2520/100*K2519,2)</f>
        <v>29.69</v>
      </c>
    </row>
    <row r="2521" spans="1:27" x14ac:dyDescent="0.25">
      <c r="D2521" s="36" t="s">
        <v>1033</v>
      </c>
      <c r="E2521" s="35"/>
      <c r="H2521" s="35"/>
      <c r="K2521" s="37">
        <f>SUM(K2519:K2520)</f>
        <v>1019.3700000000001</v>
      </c>
    </row>
    <row r="2523" spans="1:27" ht="45" customHeight="1" x14ac:dyDescent="0.25">
      <c r="A2523" s="27" t="s">
        <v>1881</v>
      </c>
      <c r="B2523" s="27" t="s">
        <v>926</v>
      </c>
      <c r="C2523" s="28" t="s">
        <v>136</v>
      </c>
      <c r="D2523" s="7" t="s">
        <v>927</v>
      </c>
      <c r="E2523" s="6"/>
      <c r="F2523" s="6"/>
      <c r="G2523" s="28"/>
      <c r="H2523" s="30" t="s">
        <v>1015</v>
      </c>
      <c r="I2523" s="5">
        <v>1</v>
      </c>
      <c r="J2523" s="4"/>
      <c r="K2523" s="31">
        <f>ROUND(K2535,2)</f>
        <v>110.95</v>
      </c>
      <c r="L2523" s="29" t="s">
        <v>1882</v>
      </c>
      <c r="M2523" s="28"/>
      <c r="N2523" s="28"/>
      <c r="O2523" s="28"/>
      <c r="P2523" s="28"/>
      <c r="Q2523" s="28"/>
      <c r="R2523" s="28"/>
      <c r="S2523" s="28"/>
      <c r="T2523" s="28"/>
      <c r="U2523" s="28"/>
      <c r="V2523" s="28"/>
      <c r="W2523" s="28"/>
      <c r="X2523" s="28"/>
      <c r="Y2523" s="28"/>
      <c r="Z2523" s="28"/>
      <c r="AA2523" s="28"/>
    </row>
    <row r="2524" spans="1:27" x14ac:dyDescent="0.25">
      <c r="B2524" s="23" t="s">
        <v>1017</v>
      </c>
    </row>
    <row r="2525" spans="1:27" x14ac:dyDescent="0.25">
      <c r="B2525" t="s">
        <v>1792</v>
      </c>
      <c r="C2525" t="s">
        <v>1019</v>
      </c>
      <c r="D2525" t="s">
        <v>1793</v>
      </c>
      <c r="E2525" s="32">
        <v>0.26369999999999999</v>
      </c>
      <c r="F2525" t="s">
        <v>1021</v>
      </c>
      <c r="G2525" t="s">
        <v>1022</v>
      </c>
      <c r="H2525" s="33">
        <v>26.04</v>
      </c>
      <c r="I2525" t="s">
        <v>1023</v>
      </c>
      <c r="J2525" s="34">
        <f>ROUND(E2525/I2523* H2525,2)</f>
        <v>6.87</v>
      </c>
      <c r="K2525" s="35"/>
    </row>
    <row r="2526" spans="1:27" x14ac:dyDescent="0.25">
      <c r="B2526" t="s">
        <v>1794</v>
      </c>
      <c r="C2526" t="s">
        <v>1019</v>
      </c>
      <c r="D2526" t="s">
        <v>1795</v>
      </c>
      <c r="E2526" s="32">
        <v>0.26369999999999999</v>
      </c>
      <c r="F2526" t="s">
        <v>1021</v>
      </c>
      <c r="G2526" t="s">
        <v>1022</v>
      </c>
      <c r="H2526" s="33">
        <v>22.18</v>
      </c>
      <c r="I2526" t="s">
        <v>1023</v>
      </c>
      <c r="J2526" s="34">
        <f>ROUND(E2526/I2523* H2526,2)</f>
        <v>5.85</v>
      </c>
      <c r="K2526" s="35"/>
    </row>
    <row r="2527" spans="1:27" x14ac:dyDescent="0.25">
      <c r="D2527" s="36" t="s">
        <v>1024</v>
      </c>
      <c r="E2527" s="35"/>
      <c r="H2527" s="35"/>
      <c r="K2527" s="33">
        <f>SUM(J2525:J2526)</f>
        <v>12.719999999999999</v>
      </c>
    </row>
    <row r="2528" spans="1:27" x14ac:dyDescent="0.25">
      <c r="B2528" s="23" t="s">
        <v>1038</v>
      </c>
      <c r="E2528" s="35"/>
      <c r="H2528" s="35"/>
      <c r="K2528" s="35"/>
    </row>
    <row r="2529" spans="1:27" x14ac:dyDescent="0.25">
      <c r="B2529" t="s">
        <v>1883</v>
      </c>
      <c r="C2529" t="s">
        <v>1884</v>
      </c>
      <c r="D2529" t="s">
        <v>1885</v>
      </c>
      <c r="E2529" s="32">
        <v>1</v>
      </c>
      <c r="G2529" t="s">
        <v>1022</v>
      </c>
      <c r="H2529" s="33">
        <v>94.81</v>
      </c>
      <c r="I2529" t="s">
        <v>1023</v>
      </c>
      <c r="J2529" s="34">
        <f>ROUND(E2529* H2529,2)</f>
        <v>94.81</v>
      </c>
      <c r="K2529" s="35"/>
    </row>
    <row r="2530" spans="1:27" x14ac:dyDescent="0.25">
      <c r="D2530" s="36" t="s">
        <v>1041</v>
      </c>
      <c r="E2530" s="35"/>
      <c r="H2530" s="35"/>
      <c r="K2530" s="33">
        <f>SUM(J2529:J2529)</f>
        <v>94.81</v>
      </c>
    </row>
    <row r="2531" spans="1:27" x14ac:dyDescent="0.25">
      <c r="E2531" s="35"/>
      <c r="H2531" s="35"/>
      <c r="K2531" s="35"/>
    </row>
    <row r="2532" spans="1:27" x14ac:dyDescent="0.25">
      <c r="D2532" s="36" t="s">
        <v>1029</v>
      </c>
      <c r="E2532" s="35"/>
      <c r="H2532" s="35">
        <v>1.5</v>
      </c>
      <c r="I2532" t="s">
        <v>1030</v>
      </c>
      <c r="J2532">
        <f>ROUND(H2532/100*K2527,2)</f>
        <v>0.19</v>
      </c>
      <c r="K2532" s="35"/>
    </row>
    <row r="2533" spans="1:27" x14ac:dyDescent="0.25">
      <c r="D2533" s="36" t="s">
        <v>1031</v>
      </c>
      <c r="E2533" s="35"/>
      <c r="H2533" s="35"/>
      <c r="K2533" s="37">
        <f>SUM(J2524:J2532)</f>
        <v>107.72</v>
      </c>
    </row>
    <row r="2534" spans="1:27" x14ac:dyDescent="0.25">
      <c r="D2534" s="36" t="s">
        <v>1032</v>
      </c>
      <c r="E2534" s="35"/>
      <c r="H2534" s="35">
        <v>3</v>
      </c>
      <c r="I2534" t="s">
        <v>1030</v>
      </c>
      <c r="K2534" s="33">
        <f>ROUND(H2534/100*K2533,2)</f>
        <v>3.23</v>
      </c>
    </row>
    <row r="2535" spans="1:27" x14ac:dyDescent="0.25">
      <c r="D2535" s="36" t="s">
        <v>1033</v>
      </c>
      <c r="E2535" s="35"/>
      <c r="H2535" s="35"/>
      <c r="K2535" s="37">
        <f>SUM(K2533:K2534)</f>
        <v>110.95</v>
      </c>
    </row>
    <row r="2537" spans="1:27" ht="45" customHeight="1" x14ac:dyDescent="0.25">
      <c r="A2537" s="27" t="s">
        <v>1886</v>
      </c>
      <c r="B2537" s="27" t="s">
        <v>928</v>
      </c>
      <c r="C2537" s="28" t="s">
        <v>136</v>
      </c>
      <c r="D2537" s="7" t="s">
        <v>929</v>
      </c>
      <c r="E2537" s="6"/>
      <c r="F2537" s="6"/>
      <c r="G2537" s="28"/>
      <c r="H2537" s="30" t="s">
        <v>1015</v>
      </c>
      <c r="I2537" s="5">
        <v>1</v>
      </c>
      <c r="J2537" s="4"/>
      <c r="K2537" s="31">
        <f>ROUND(K2549,2)</f>
        <v>74.92</v>
      </c>
      <c r="L2537" s="29" t="s">
        <v>1887</v>
      </c>
      <c r="M2537" s="28"/>
      <c r="N2537" s="28"/>
      <c r="O2537" s="28"/>
      <c r="P2537" s="28"/>
      <c r="Q2537" s="28"/>
      <c r="R2537" s="28"/>
      <c r="S2537" s="28"/>
      <c r="T2537" s="28"/>
      <c r="U2537" s="28"/>
      <c r="V2537" s="28"/>
      <c r="W2537" s="28"/>
      <c r="X2537" s="28"/>
      <c r="Y2537" s="28"/>
      <c r="Z2537" s="28"/>
      <c r="AA2537" s="28"/>
    </row>
    <row r="2538" spans="1:27" x14ac:dyDescent="0.25">
      <c r="B2538" s="23" t="s">
        <v>1017</v>
      </c>
    </row>
    <row r="2539" spans="1:27" x14ac:dyDescent="0.25">
      <c r="B2539" t="s">
        <v>1794</v>
      </c>
      <c r="C2539" t="s">
        <v>1019</v>
      </c>
      <c r="D2539" t="s">
        <v>1795</v>
      </c>
      <c r="E2539" s="32">
        <v>0.26369999999999999</v>
      </c>
      <c r="F2539" t="s">
        <v>1021</v>
      </c>
      <c r="G2539" t="s">
        <v>1022</v>
      </c>
      <c r="H2539" s="33">
        <v>22.18</v>
      </c>
      <c r="I2539" t="s">
        <v>1023</v>
      </c>
      <c r="J2539" s="34">
        <f>ROUND(E2539/I2537* H2539,2)</f>
        <v>5.85</v>
      </c>
      <c r="K2539" s="35"/>
    </row>
    <row r="2540" spans="1:27" x14ac:dyDescent="0.25">
      <c r="B2540" t="s">
        <v>1792</v>
      </c>
      <c r="C2540" t="s">
        <v>1019</v>
      </c>
      <c r="D2540" t="s">
        <v>1793</v>
      </c>
      <c r="E2540" s="32">
        <v>0.26369999999999999</v>
      </c>
      <c r="F2540" t="s">
        <v>1021</v>
      </c>
      <c r="G2540" t="s">
        <v>1022</v>
      </c>
      <c r="H2540" s="33">
        <v>26.04</v>
      </c>
      <c r="I2540" t="s">
        <v>1023</v>
      </c>
      <c r="J2540" s="34">
        <f>ROUND(E2540/I2537* H2540,2)</f>
        <v>6.87</v>
      </c>
      <c r="K2540" s="35"/>
    </row>
    <row r="2541" spans="1:27" x14ac:dyDescent="0.25">
      <c r="D2541" s="36" t="s">
        <v>1024</v>
      </c>
      <c r="E2541" s="35"/>
      <c r="H2541" s="35"/>
      <c r="K2541" s="33">
        <f>SUM(J2539:J2540)</f>
        <v>12.719999999999999</v>
      </c>
    </row>
    <row r="2542" spans="1:27" x14ac:dyDescent="0.25">
      <c r="B2542" s="23" t="s">
        <v>1038</v>
      </c>
      <c r="E2542" s="35"/>
      <c r="H2542" s="35"/>
      <c r="K2542" s="35"/>
    </row>
    <row r="2543" spans="1:27" x14ac:dyDescent="0.25">
      <c r="B2543" t="s">
        <v>1888</v>
      </c>
      <c r="C2543" t="s">
        <v>1884</v>
      </c>
      <c r="D2543" t="s">
        <v>1889</v>
      </c>
      <c r="E2543" s="32">
        <v>1</v>
      </c>
      <c r="G2543" t="s">
        <v>1022</v>
      </c>
      <c r="H2543" s="33">
        <v>59.83</v>
      </c>
      <c r="I2543" t="s">
        <v>1023</v>
      </c>
      <c r="J2543" s="34">
        <f>ROUND(E2543* H2543,2)</f>
        <v>59.83</v>
      </c>
      <c r="K2543" s="35"/>
    </row>
    <row r="2544" spans="1:27" x14ac:dyDescent="0.25">
      <c r="D2544" s="36" t="s">
        <v>1041</v>
      </c>
      <c r="E2544" s="35"/>
      <c r="H2544" s="35"/>
      <c r="K2544" s="33">
        <f>SUM(J2543:J2543)</f>
        <v>59.83</v>
      </c>
    </row>
    <row r="2545" spans="1:27" x14ac:dyDescent="0.25">
      <c r="E2545" s="35"/>
      <c r="H2545" s="35"/>
      <c r="K2545" s="35"/>
    </row>
    <row r="2546" spans="1:27" x14ac:dyDescent="0.25">
      <c r="D2546" s="36" t="s">
        <v>1029</v>
      </c>
      <c r="E2546" s="35"/>
      <c r="H2546" s="35">
        <v>1.5</v>
      </c>
      <c r="I2546" t="s">
        <v>1030</v>
      </c>
      <c r="J2546">
        <f>ROUND(H2546/100*K2541,2)</f>
        <v>0.19</v>
      </c>
      <c r="K2546" s="35"/>
    </row>
    <row r="2547" spans="1:27" x14ac:dyDescent="0.25">
      <c r="D2547" s="36" t="s">
        <v>1031</v>
      </c>
      <c r="E2547" s="35"/>
      <c r="H2547" s="35"/>
      <c r="K2547" s="37">
        <f>SUM(J2538:J2546)</f>
        <v>72.739999999999995</v>
      </c>
    </row>
    <row r="2548" spans="1:27" x14ac:dyDescent="0.25">
      <c r="D2548" s="36" t="s">
        <v>1032</v>
      </c>
      <c r="E2548" s="35"/>
      <c r="H2548" s="35">
        <v>3</v>
      </c>
      <c r="I2548" t="s">
        <v>1030</v>
      </c>
      <c r="K2548" s="33">
        <f>ROUND(H2548/100*K2547,2)</f>
        <v>2.1800000000000002</v>
      </c>
    </row>
    <row r="2549" spans="1:27" x14ac:dyDescent="0.25">
      <c r="D2549" s="36" t="s">
        <v>1033</v>
      </c>
      <c r="E2549" s="35"/>
      <c r="H2549" s="35"/>
      <c r="K2549" s="37">
        <f>SUM(K2547:K2548)</f>
        <v>74.92</v>
      </c>
    </row>
    <row r="2551" spans="1:27" ht="45" customHeight="1" x14ac:dyDescent="0.25">
      <c r="A2551" s="27" t="s">
        <v>1890</v>
      </c>
      <c r="B2551" s="27" t="s">
        <v>930</v>
      </c>
      <c r="C2551" s="28" t="s">
        <v>136</v>
      </c>
      <c r="D2551" s="7" t="s">
        <v>931</v>
      </c>
      <c r="E2551" s="6"/>
      <c r="F2551" s="6"/>
      <c r="G2551" s="28"/>
      <c r="H2551" s="30" t="s">
        <v>1015</v>
      </c>
      <c r="I2551" s="5">
        <v>1</v>
      </c>
      <c r="J2551" s="4"/>
      <c r="K2551" s="31">
        <f>ROUND(K2566,2)</f>
        <v>73.97</v>
      </c>
      <c r="L2551" s="29" t="s">
        <v>1891</v>
      </c>
      <c r="M2551" s="28"/>
      <c r="N2551" s="28"/>
      <c r="O2551" s="28"/>
      <c r="P2551" s="28"/>
      <c r="Q2551" s="28"/>
      <c r="R2551" s="28"/>
      <c r="S2551" s="28"/>
      <c r="T2551" s="28"/>
      <c r="U2551" s="28"/>
      <c r="V2551" s="28"/>
      <c r="W2551" s="28"/>
      <c r="X2551" s="28"/>
      <c r="Y2551" s="28"/>
      <c r="Z2551" s="28"/>
      <c r="AA2551" s="28"/>
    </row>
    <row r="2552" spans="1:27" x14ac:dyDescent="0.25">
      <c r="B2552" s="23" t="s">
        <v>1017</v>
      </c>
    </row>
    <row r="2553" spans="1:27" x14ac:dyDescent="0.25">
      <c r="B2553" t="s">
        <v>1794</v>
      </c>
      <c r="C2553" t="s">
        <v>1019</v>
      </c>
      <c r="D2553" t="s">
        <v>1795</v>
      </c>
      <c r="E2553" s="32">
        <v>0.29010000000000002</v>
      </c>
      <c r="F2553" t="s">
        <v>1021</v>
      </c>
      <c r="G2553" t="s">
        <v>1022</v>
      </c>
      <c r="H2553" s="33">
        <v>22.18</v>
      </c>
      <c r="I2553" t="s">
        <v>1023</v>
      </c>
      <c r="J2553" s="34">
        <f>ROUND(E2553/I2551* H2553,2)</f>
        <v>6.43</v>
      </c>
      <c r="K2553" s="35"/>
    </row>
    <row r="2554" spans="1:27" x14ac:dyDescent="0.25">
      <c r="B2554" t="s">
        <v>1792</v>
      </c>
      <c r="C2554" t="s">
        <v>1019</v>
      </c>
      <c r="D2554" t="s">
        <v>1793</v>
      </c>
      <c r="E2554" s="32">
        <v>0.29010000000000002</v>
      </c>
      <c r="F2554" t="s">
        <v>1021</v>
      </c>
      <c r="G2554" t="s">
        <v>1022</v>
      </c>
      <c r="H2554" s="33">
        <v>26.04</v>
      </c>
      <c r="I2554" t="s">
        <v>1023</v>
      </c>
      <c r="J2554" s="34">
        <f>ROUND(E2554/I2551* H2554,2)</f>
        <v>7.55</v>
      </c>
      <c r="K2554" s="35"/>
    </row>
    <row r="2555" spans="1:27" x14ac:dyDescent="0.25">
      <c r="D2555" s="36" t="s">
        <v>1024</v>
      </c>
      <c r="E2555" s="35"/>
      <c r="H2555" s="35"/>
      <c r="K2555" s="33">
        <f>SUM(J2553:J2554)</f>
        <v>13.98</v>
      </c>
    </row>
    <row r="2556" spans="1:27" x14ac:dyDescent="0.25">
      <c r="B2556" s="23" t="s">
        <v>1038</v>
      </c>
      <c r="E2556" s="35"/>
      <c r="H2556" s="35"/>
      <c r="K2556" s="35"/>
    </row>
    <row r="2557" spans="1:27" x14ac:dyDescent="0.25">
      <c r="B2557" t="s">
        <v>1892</v>
      </c>
      <c r="C2557" t="s">
        <v>136</v>
      </c>
      <c r="D2557" t="s">
        <v>1893</v>
      </c>
      <c r="E2557" s="32">
        <v>2</v>
      </c>
      <c r="G2557" t="s">
        <v>1022</v>
      </c>
      <c r="H2557" s="33">
        <v>1.1599999999999999</v>
      </c>
      <c r="I2557" t="s">
        <v>1023</v>
      </c>
      <c r="J2557" s="34">
        <f>ROUND(E2557* H2557,2)</f>
        <v>2.3199999999999998</v>
      </c>
      <c r="K2557" s="35"/>
    </row>
    <row r="2558" spans="1:27" x14ac:dyDescent="0.25">
      <c r="B2558" t="s">
        <v>1894</v>
      </c>
      <c r="C2558" t="s">
        <v>136</v>
      </c>
      <c r="D2558" t="s">
        <v>1895</v>
      </c>
      <c r="E2558" s="32">
        <v>1</v>
      </c>
      <c r="G2558" t="s">
        <v>1022</v>
      </c>
      <c r="H2558" s="33">
        <v>37.22</v>
      </c>
      <c r="I2558" t="s">
        <v>1023</v>
      </c>
      <c r="J2558" s="34">
        <f>ROUND(E2558* H2558,2)</f>
        <v>37.22</v>
      </c>
      <c r="K2558" s="35"/>
    </row>
    <row r="2559" spans="1:27" x14ac:dyDescent="0.25">
      <c r="B2559" t="s">
        <v>1896</v>
      </c>
      <c r="C2559" t="s">
        <v>136</v>
      </c>
      <c r="D2559" t="s">
        <v>1897</v>
      </c>
      <c r="E2559" s="32">
        <v>1</v>
      </c>
      <c r="G2559" t="s">
        <v>1022</v>
      </c>
      <c r="H2559" s="33">
        <v>13.53</v>
      </c>
      <c r="I2559" t="s">
        <v>1023</v>
      </c>
      <c r="J2559" s="34">
        <f>ROUND(E2559* H2559,2)</f>
        <v>13.53</v>
      </c>
      <c r="K2559" s="35"/>
    </row>
    <row r="2560" spans="1:27" x14ac:dyDescent="0.25">
      <c r="B2560" t="s">
        <v>1898</v>
      </c>
      <c r="C2560" t="s">
        <v>136</v>
      </c>
      <c r="D2560" t="s">
        <v>1899</v>
      </c>
      <c r="E2560" s="32">
        <v>2</v>
      </c>
      <c r="G2560" t="s">
        <v>1022</v>
      </c>
      <c r="H2560" s="33">
        <v>2.2799999999999998</v>
      </c>
      <c r="I2560" t="s">
        <v>1023</v>
      </c>
      <c r="J2560" s="34">
        <f>ROUND(E2560* H2560,2)</f>
        <v>4.5599999999999996</v>
      </c>
      <c r="K2560" s="35"/>
    </row>
    <row r="2561" spans="1:27" x14ac:dyDescent="0.25">
      <c r="D2561" s="36" t="s">
        <v>1041</v>
      </c>
      <c r="E2561" s="35"/>
      <c r="H2561" s="35"/>
      <c r="K2561" s="33">
        <f>SUM(J2557:J2560)</f>
        <v>57.63</v>
      </c>
    </row>
    <row r="2562" spans="1:27" x14ac:dyDescent="0.25">
      <c r="E2562" s="35"/>
      <c r="H2562" s="35"/>
      <c r="K2562" s="35"/>
    </row>
    <row r="2563" spans="1:27" x14ac:dyDescent="0.25">
      <c r="D2563" s="36" t="s">
        <v>1029</v>
      </c>
      <c r="E2563" s="35"/>
      <c r="H2563" s="35">
        <v>1.5</v>
      </c>
      <c r="I2563" t="s">
        <v>1030</v>
      </c>
      <c r="J2563">
        <f>ROUND(H2563/100*K2555,2)</f>
        <v>0.21</v>
      </c>
      <c r="K2563" s="35"/>
    </row>
    <row r="2564" spans="1:27" x14ac:dyDescent="0.25">
      <c r="D2564" s="36" t="s">
        <v>1031</v>
      </c>
      <c r="E2564" s="35"/>
      <c r="H2564" s="35"/>
      <c r="K2564" s="37">
        <f>SUM(J2552:J2563)</f>
        <v>71.819999999999993</v>
      </c>
    </row>
    <row r="2565" spans="1:27" x14ac:dyDescent="0.25">
      <c r="D2565" s="36" t="s">
        <v>1032</v>
      </c>
      <c r="E2565" s="35"/>
      <c r="H2565" s="35">
        <v>3</v>
      </c>
      <c r="I2565" t="s">
        <v>1030</v>
      </c>
      <c r="K2565" s="33">
        <f>ROUND(H2565/100*K2564,2)</f>
        <v>2.15</v>
      </c>
    </row>
    <row r="2566" spans="1:27" x14ac:dyDescent="0.25">
      <c r="D2566" s="36" t="s">
        <v>1033</v>
      </c>
      <c r="E2566" s="35"/>
      <c r="H2566" s="35"/>
      <c r="K2566" s="37">
        <f>SUM(K2564:K2565)</f>
        <v>73.97</v>
      </c>
    </row>
    <row r="2568" spans="1:27" ht="45" customHeight="1" x14ac:dyDescent="0.25">
      <c r="A2568" s="27" t="s">
        <v>1900</v>
      </c>
      <c r="B2568" s="27" t="s">
        <v>932</v>
      </c>
      <c r="C2568" s="28" t="s">
        <v>136</v>
      </c>
      <c r="D2568" s="7" t="s">
        <v>933</v>
      </c>
      <c r="E2568" s="6"/>
      <c r="F2568" s="6"/>
      <c r="G2568" s="28"/>
      <c r="H2568" s="30" t="s">
        <v>1015</v>
      </c>
      <c r="I2568" s="5">
        <v>1</v>
      </c>
      <c r="J2568" s="4"/>
      <c r="K2568" s="31">
        <f>ROUND(K2582,2)</f>
        <v>70.77</v>
      </c>
      <c r="L2568" s="29" t="s">
        <v>1901</v>
      </c>
      <c r="M2568" s="28"/>
      <c r="N2568" s="28"/>
      <c r="O2568" s="28"/>
      <c r="P2568" s="28"/>
      <c r="Q2568" s="28"/>
      <c r="R2568" s="28"/>
      <c r="S2568" s="28"/>
      <c r="T2568" s="28"/>
      <c r="U2568" s="28"/>
      <c r="V2568" s="28"/>
      <c r="W2568" s="28"/>
      <c r="X2568" s="28"/>
      <c r="Y2568" s="28"/>
      <c r="Z2568" s="28"/>
      <c r="AA2568" s="28"/>
    </row>
    <row r="2569" spans="1:27" x14ac:dyDescent="0.25">
      <c r="B2569" s="23" t="s">
        <v>1017</v>
      </c>
    </row>
    <row r="2570" spans="1:27" x14ac:dyDescent="0.25">
      <c r="B2570" t="s">
        <v>1794</v>
      </c>
      <c r="C2570" t="s">
        <v>1019</v>
      </c>
      <c r="D2570" t="s">
        <v>1795</v>
      </c>
      <c r="E2570" s="32">
        <v>0.29010000000000002</v>
      </c>
      <c r="F2570" t="s">
        <v>1021</v>
      </c>
      <c r="G2570" t="s">
        <v>1022</v>
      </c>
      <c r="H2570" s="33">
        <v>22.18</v>
      </c>
      <c r="I2570" t="s">
        <v>1023</v>
      </c>
      <c r="J2570" s="34">
        <f>ROUND(E2570/I2568* H2570,2)</f>
        <v>6.43</v>
      </c>
      <c r="K2570" s="35"/>
    </row>
    <row r="2571" spans="1:27" x14ac:dyDescent="0.25">
      <c r="B2571" t="s">
        <v>1792</v>
      </c>
      <c r="C2571" t="s">
        <v>1019</v>
      </c>
      <c r="D2571" t="s">
        <v>1793</v>
      </c>
      <c r="E2571" s="32">
        <v>0.29010000000000002</v>
      </c>
      <c r="F2571" t="s">
        <v>1021</v>
      </c>
      <c r="G2571" t="s">
        <v>1022</v>
      </c>
      <c r="H2571" s="33">
        <v>26.04</v>
      </c>
      <c r="I2571" t="s">
        <v>1023</v>
      </c>
      <c r="J2571" s="34">
        <f>ROUND(E2571/I2568* H2571,2)</f>
        <v>7.55</v>
      </c>
      <c r="K2571" s="35"/>
    </row>
    <row r="2572" spans="1:27" x14ac:dyDescent="0.25">
      <c r="D2572" s="36" t="s">
        <v>1024</v>
      </c>
      <c r="E2572" s="35"/>
      <c r="H2572" s="35"/>
      <c r="K2572" s="33">
        <f>SUM(J2570:J2571)</f>
        <v>13.98</v>
      </c>
    </row>
    <row r="2573" spans="1:27" x14ac:dyDescent="0.25">
      <c r="B2573" s="23" t="s">
        <v>1038</v>
      </c>
      <c r="E2573" s="35"/>
      <c r="H2573" s="35"/>
      <c r="K2573" s="35"/>
    </row>
    <row r="2574" spans="1:27" x14ac:dyDescent="0.25">
      <c r="B2574" t="s">
        <v>1902</v>
      </c>
      <c r="C2574" t="s">
        <v>136</v>
      </c>
      <c r="D2574" t="s">
        <v>1903</v>
      </c>
      <c r="E2574" s="32">
        <v>1</v>
      </c>
      <c r="G2574" t="s">
        <v>1022</v>
      </c>
      <c r="H2574" s="33">
        <v>48.34</v>
      </c>
      <c r="I2574" t="s">
        <v>1023</v>
      </c>
      <c r="J2574" s="34">
        <f>ROUND(E2574* H2574,2)</f>
        <v>48.34</v>
      </c>
      <c r="K2574" s="35"/>
    </row>
    <row r="2575" spans="1:27" x14ac:dyDescent="0.25">
      <c r="B2575" t="s">
        <v>1904</v>
      </c>
      <c r="C2575" t="s">
        <v>136</v>
      </c>
      <c r="D2575" t="s">
        <v>1905</v>
      </c>
      <c r="E2575" s="32">
        <v>2</v>
      </c>
      <c r="G2575" t="s">
        <v>1022</v>
      </c>
      <c r="H2575" s="33">
        <v>1.33</v>
      </c>
      <c r="I2575" t="s">
        <v>1023</v>
      </c>
      <c r="J2575" s="34">
        <f>ROUND(E2575* H2575,2)</f>
        <v>2.66</v>
      </c>
      <c r="K2575" s="35"/>
    </row>
    <row r="2576" spans="1:27" x14ac:dyDescent="0.25">
      <c r="B2576" t="s">
        <v>1906</v>
      </c>
      <c r="C2576" t="s">
        <v>136</v>
      </c>
      <c r="D2576" t="s">
        <v>1907</v>
      </c>
      <c r="E2576" s="32">
        <v>2</v>
      </c>
      <c r="G2576" t="s">
        <v>1022</v>
      </c>
      <c r="H2576" s="33">
        <v>1.76</v>
      </c>
      <c r="I2576" t="s">
        <v>1023</v>
      </c>
      <c r="J2576" s="34">
        <f>ROUND(E2576* H2576,2)</f>
        <v>3.52</v>
      </c>
      <c r="K2576" s="35"/>
    </row>
    <row r="2577" spans="1:27" x14ac:dyDescent="0.25">
      <c r="D2577" s="36" t="s">
        <v>1041</v>
      </c>
      <c r="E2577" s="35"/>
      <c r="H2577" s="35"/>
      <c r="K2577" s="33">
        <f>SUM(J2574:J2576)</f>
        <v>54.52</v>
      </c>
    </row>
    <row r="2578" spans="1:27" x14ac:dyDescent="0.25">
      <c r="E2578" s="35"/>
      <c r="H2578" s="35"/>
      <c r="K2578" s="35"/>
    </row>
    <row r="2579" spans="1:27" x14ac:dyDescent="0.25">
      <c r="D2579" s="36" t="s">
        <v>1029</v>
      </c>
      <c r="E2579" s="35"/>
      <c r="H2579" s="35">
        <v>1.5</v>
      </c>
      <c r="I2579" t="s">
        <v>1030</v>
      </c>
      <c r="J2579">
        <f>ROUND(H2579/100*K2572,2)</f>
        <v>0.21</v>
      </c>
      <c r="K2579" s="35"/>
    </row>
    <row r="2580" spans="1:27" x14ac:dyDescent="0.25">
      <c r="D2580" s="36" t="s">
        <v>1031</v>
      </c>
      <c r="E2580" s="35"/>
      <c r="H2580" s="35"/>
      <c r="K2580" s="37">
        <f>SUM(J2569:J2579)</f>
        <v>68.709999999999994</v>
      </c>
    </row>
    <row r="2581" spans="1:27" x14ac:dyDescent="0.25">
      <c r="D2581" s="36" t="s">
        <v>1032</v>
      </c>
      <c r="E2581" s="35"/>
      <c r="H2581" s="35">
        <v>3</v>
      </c>
      <c r="I2581" t="s">
        <v>1030</v>
      </c>
      <c r="K2581" s="33">
        <f>ROUND(H2581/100*K2580,2)</f>
        <v>2.06</v>
      </c>
    </row>
    <row r="2582" spans="1:27" x14ac:dyDescent="0.25">
      <c r="D2582" s="36" t="s">
        <v>1033</v>
      </c>
      <c r="E2582" s="35"/>
      <c r="H2582" s="35"/>
      <c r="K2582" s="37">
        <f>SUM(K2580:K2581)</f>
        <v>70.77</v>
      </c>
    </row>
    <row r="2584" spans="1:27" ht="45" customHeight="1" x14ac:dyDescent="0.25">
      <c r="A2584" s="27" t="s">
        <v>1908</v>
      </c>
      <c r="B2584" s="27" t="s">
        <v>934</v>
      </c>
      <c r="C2584" s="28" t="s">
        <v>136</v>
      </c>
      <c r="D2584" s="7" t="s">
        <v>935</v>
      </c>
      <c r="E2584" s="6"/>
      <c r="F2584" s="6"/>
      <c r="G2584" s="28"/>
      <c r="H2584" s="30" t="s">
        <v>1015</v>
      </c>
      <c r="I2584" s="5">
        <v>1</v>
      </c>
      <c r="J2584" s="4"/>
      <c r="K2584" s="31">
        <f>ROUND(K2598,2)</f>
        <v>60.88</v>
      </c>
      <c r="L2584" s="29" t="s">
        <v>1909</v>
      </c>
      <c r="M2584" s="28"/>
      <c r="N2584" s="28"/>
      <c r="O2584" s="28"/>
      <c r="P2584" s="28"/>
      <c r="Q2584" s="28"/>
      <c r="R2584" s="28"/>
      <c r="S2584" s="28"/>
      <c r="T2584" s="28"/>
      <c r="U2584" s="28"/>
      <c r="V2584" s="28"/>
      <c r="W2584" s="28"/>
      <c r="X2584" s="28"/>
      <c r="Y2584" s="28"/>
      <c r="Z2584" s="28"/>
      <c r="AA2584" s="28"/>
    </row>
    <row r="2585" spans="1:27" x14ac:dyDescent="0.25">
      <c r="B2585" s="23" t="s">
        <v>1017</v>
      </c>
    </row>
    <row r="2586" spans="1:27" x14ac:dyDescent="0.25">
      <c r="B2586" t="s">
        <v>1792</v>
      </c>
      <c r="C2586" t="s">
        <v>1019</v>
      </c>
      <c r="D2586" t="s">
        <v>1793</v>
      </c>
      <c r="E2586" s="32">
        <v>0.26369999999999999</v>
      </c>
      <c r="F2586" t="s">
        <v>1021</v>
      </c>
      <c r="G2586" t="s">
        <v>1022</v>
      </c>
      <c r="H2586" s="33">
        <v>26.04</v>
      </c>
      <c r="I2586" t="s">
        <v>1023</v>
      </c>
      <c r="J2586" s="34">
        <f>ROUND(E2586/I2584* H2586,2)</f>
        <v>6.87</v>
      </c>
      <c r="K2586" s="35"/>
    </row>
    <row r="2587" spans="1:27" x14ac:dyDescent="0.25">
      <c r="B2587" t="s">
        <v>1794</v>
      </c>
      <c r="C2587" t="s">
        <v>1019</v>
      </c>
      <c r="D2587" t="s">
        <v>1795</v>
      </c>
      <c r="E2587" s="32">
        <v>0.26369999999999999</v>
      </c>
      <c r="F2587" t="s">
        <v>1021</v>
      </c>
      <c r="G2587" t="s">
        <v>1022</v>
      </c>
      <c r="H2587" s="33">
        <v>22.18</v>
      </c>
      <c r="I2587" t="s">
        <v>1023</v>
      </c>
      <c r="J2587" s="34">
        <f>ROUND(E2587/I2584* H2587,2)</f>
        <v>5.85</v>
      </c>
      <c r="K2587" s="35"/>
    </row>
    <row r="2588" spans="1:27" x14ac:dyDescent="0.25">
      <c r="D2588" s="36" t="s">
        <v>1024</v>
      </c>
      <c r="E2588" s="35"/>
      <c r="H2588" s="35"/>
      <c r="K2588" s="33">
        <f>SUM(J2586:J2587)</f>
        <v>12.719999999999999</v>
      </c>
    </row>
    <row r="2589" spans="1:27" x14ac:dyDescent="0.25">
      <c r="B2589" s="23" t="s">
        <v>1038</v>
      </c>
      <c r="E2589" s="35"/>
      <c r="H2589" s="35"/>
      <c r="K2589" s="35"/>
    </row>
    <row r="2590" spans="1:27" x14ac:dyDescent="0.25">
      <c r="B2590" t="s">
        <v>1910</v>
      </c>
      <c r="C2590" t="s">
        <v>136</v>
      </c>
      <c r="D2590" t="s">
        <v>1911</v>
      </c>
      <c r="E2590" s="32">
        <v>2</v>
      </c>
      <c r="G2590" t="s">
        <v>1022</v>
      </c>
      <c r="H2590" s="33">
        <v>1.38</v>
      </c>
      <c r="I2590" t="s">
        <v>1023</v>
      </c>
      <c r="J2590" s="34">
        <f>ROUND(E2590* H2590,2)</f>
        <v>2.76</v>
      </c>
      <c r="K2590" s="35"/>
    </row>
    <row r="2591" spans="1:27" x14ac:dyDescent="0.25">
      <c r="B2591" t="s">
        <v>1912</v>
      </c>
      <c r="C2591" t="s">
        <v>136</v>
      </c>
      <c r="D2591" t="s">
        <v>1913</v>
      </c>
      <c r="E2591" s="32">
        <v>1</v>
      </c>
      <c r="G2591" t="s">
        <v>1022</v>
      </c>
      <c r="H2591" s="33">
        <v>40.78</v>
      </c>
      <c r="I2591" t="s">
        <v>1023</v>
      </c>
      <c r="J2591" s="34">
        <f>ROUND(E2591* H2591,2)</f>
        <v>40.78</v>
      </c>
      <c r="K2591" s="35"/>
    </row>
    <row r="2592" spans="1:27" x14ac:dyDescent="0.25">
      <c r="B2592" t="s">
        <v>1904</v>
      </c>
      <c r="C2592" t="s">
        <v>136</v>
      </c>
      <c r="D2592" t="s">
        <v>1905</v>
      </c>
      <c r="E2592" s="32">
        <v>2</v>
      </c>
      <c r="G2592" t="s">
        <v>1022</v>
      </c>
      <c r="H2592" s="33">
        <v>1.33</v>
      </c>
      <c r="I2592" t="s">
        <v>1023</v>
      </c>
      <c r="J2592" s="34">
        <f>ROUND(E2592* H2592,2)</f>
        <v>2.66</v>
      </c>
      <c r="K2592" s="35"/>
    </row>
    <row r="2593" spans="1:27" x14ac:dyDescent="0.25">
      <c r="D2593" s="36" t="s">
        <v>1041</v>
      </c>
      <c r="E2593" s="35"/>
      <c r="H2593" s="35"/>
      <c r="K2593" s="33">
        <f>SUM(J2590:J2592)</f>
        <v>46.2</v>
      </c>
    </row>
    <row r="2594" spans="1:27" x14ac:dyDescent="0.25">
      <c r="E2594" s="35"/>
      <c r="H2594" s="35"/>
      <c r="K2594" s="35"/>
    </row>
    <row r="2595" spans="1:27" x14ac:dyDescent="0.25">
      <c r="D2595" s="36" t="s">
        <v>1029</v>
      </c>
      <c r="E2595" s="35"/>
      <c r="H2595" s="35">
        <v>1.5</v>
      </c>
      <c r="I2595" t="s">
        <v>1030</v>
      </c>
      <c r="J2595">
        <f>ROUND(H2595/100*K2588,2)</f>
        <v>0.19</v>
      </c>
      <c r="K2595" s="35"/>
    </row>
    <row r="2596" spans="1:27" x14ac:dyDescent="0.25">
      <c r="D2596" s="36" t="s">
        <v>1031</v>
      </c>
      <c r="E2596" s="35"/>
      <c r="H2596" s="35"/>
      <c r="K2596" s="37">
        <f>SUM(J2585:J2595)</f>
        <v>59.11</v>
      </c>
    </row>
    <row r="2597" spans="1:27" x14ac:dyDescent="0.25">
      <c r="D2597" s="36" t="s">
        <v>1032</v>
      </c>
      <c r="E2597" s="35"/>
      <c r="H2597" s="35">
        <v>3</v>
      </c>
      <c r="I2597" t="s">
        <v>1030</v>
      </c>
      <c r="K2597" s="33">
        <f>ROUND(H2597/100*K2596,2)</f>
        <v>1.77</v>
      </c>
    </row>
    <row r="2598" spans="1:27" x14ac:dyDescent="0.25">
      <c r="D2598" s="36" t="s">
        <v>1033</v>
      </c>
      <c r="E2598" s="35"/>
      <c r="H2598" s="35"/>
      <c r="K2598" s="37">
        <f>SUM(K2596:K2597)</f>
        <v>60.88</v>
      </c>
    </row>
    <row r="2600" spans="1:27" ht="45" customHeight="1" x14ac:dyDescent="0.25">
      <c r="A2600" s="27" t="s">
        <v>1914</v>
      </c>
      <c r="B2600" s="27" t="s">
        <v>936</v>
      </c>
      <c r="C2600" s="28" t="s">
        <v>136</v>
      </c>
      <c r="D2600" s="7" t="s">
        <v>937</v>
      </c>
      <c r="E2600" s="6"/>
      <c r="F2600" s="6"/>
      <c r="G2600" s="28"/>
      <c r="H2600" s="30" t="s">
        <v>1015</v>
      </c>
      <c r="I2600" s="5">
        <v>1</v>
      </c>
      <c r="J2600" s="4"/>
      <c r="K2600" s="31">
        <f>ROUND(K2614,2)</f>
        <v>54.77</v>
      </c>
      <c r="L2600" s="29" t="s">
        <v>1915</v>
      </c>
      <c r="M2600" s="28"/>
      <c r="N2600" s="28"/>
      <c r="O2600" s="28"/>
      <c r="P2600" s="28"/>
      <c r="Q2600" s="28"/>
      <c r="R2600" s="28"/>
      <c r="S2600" s="28"/>
      <c r="T2600" s="28"/>
      <c r="U2600" s="28"/>
      <c r="V2600" s="28"/>
      <c r="W2600" s="28"/>
      <c r="X2600" s="28"/>
      <c r="Y2600" s="28"/>
      <c r="Z2600" s="28"/>
      <c r="AA2600" s="28"/>
    </row>
    <row r="2601" spans="1:27" x14ac:dyDescent="0.25">
      <c r="B2601" s="23" t="s">
        <v>1017</v>
      </c>
    </row>
    <row r="2602" spans="1:27" x14ac:dyDescent="0.25">
      <c r="B2602" t="s">
        <v>1792</v>
      </c>
      <c r="C2602" t="s">
        <v>1019</v>
      </c>
      <c r="D2602" t="s">
        <v>1793</v>
      </c>
      <c r="E2602" s="32">
        <v>0.26369999999999999</v>
      </c>
      <c r="F2602" t="s">
        <v>1021</v>
      </c>
      <c r="G2602" t="s">
        <v>1022</v>
      </c>
      <c r="H2602" s="33">
        <v>26.04</v>
      </c>
      <c r="I2602" t="s">
        <v>1023</v>
      </c>
      <c r="J2602" s="34">
        <f>ROUND(E2602/I2600* H2602,2)</f>
        <v>6.87</v>
      </c>
      <c r="K2602" s="35"/>
    </row>
    <row r="2603" spans="1:27" x14ac:dyDescent="0.25">
      <c r="B2603" t="s">
        <v>1794</v>
      </c>
      <c r="C2603" t="s">
        <v>1019</v>
      </c>
      <c r="D2603" t="s">
        <v>1795</v>
      </c>
      <c r="E2603" s="32">
        <v>0.26369999999999999</v>
      </c>
      <c r="F2603" t="s">
        <v>1021</v>
      </c>
      <c r="G2603" t="s">
        <v>1022</v>
      </c>
      <c r="H2603" s="33">
        <v>22.18</v>
      </c>
      <c r="I2603" t="s">
        <v>1023</v>
      </c>
      <c r="J2603" s="34">
        <f>ROUND(E2603/I2600* H2603,2)</f>
        <v>5.85</v>
      </c>
      <c r="K2603" s="35"/>
    </row>
    <row r="2604" spans="1:27" x14ac:dyDescent="0.25">
      <c r="D2604" s="36" t="s">
        <v>1024</v>
      </c>
      <c r="E2604" s="35"/>
      <c r="H2604" s="35"/>
      <c r="K2604" s="33">
        <f>SUM(J2602:J2603)</f>
        <v>12.719999999999999</v>
      </c>
    </row>
    <row r="2605" spans="1:27" x14ac:dyDescent="0.25">
      <c r="B2605" s="23" t="s">
        <v>1038</v>
      </c>
      <c r="E2605" s="35"/>
      <c r="H2605" s="35"/>
      <c r="K2605" s="35"/>
    </row>
    <row r="2606" spans="1:27" x14ac:dyDescent="0.25">
      <c r="B2606" t="s">
        <v>1892</v>
      </c>
      <c r="C2606" t="s">
        <v>136</v>
      </c>
      <c r="D2606" t="s">
        <v>1893</v>
      </c>
      <c r="E2606" s="32">
        <v>2</v>
      </c>
      <c r="G2606" t="s">
        <v>1022</v>
      </c>
      <c r="H2606" s="33">
        <v>1.1599999999999999</v>
      </c>
      <c r="I2606" t="s">
        <v>1023</v>
      </c>
      <c r="J2606" s="34">
        <f>ROUND(E2606* H2606,2)</f>
        <v>2.3199999999999998</v>
      </c>
      <c r="K2606" s="35"/>
    </row>
    <row r="2607" spans="1:27" x14ac:dyDescent="0.25">
      <c r="B2607" t="s">
        <v>1916</v>
      </c>
      <c r="C2607" t="s">
        <v>136</v>
      </c>
      <c r="D2607" t="s">
        <v>1917</v>
      </c>
      <c r="E2607" s="32">
        <v>1</v>
      </c>
      <c r="G2607" t="s">
        <v>1022</v>
      </c>
      <c r="H2607" s="33">
        <v>35.18</v>
      </c>
      <c r="I2607" t="s">
        <v>1023</v>
      </c>
      <c r="J2607" s="34">
        <f>ROUND(E2607* H2607,2)</f>
        <v>35.18</v>
      </c>
      <c r="K2607" s="35"/>
    </row>
    <row r="2608" spans="1:27" x14ac:dyDescent="0.25">
      <c r="B2608" t="s">
        <v>1910</v>
      </c>
      <c r="C2608" t="s">
        <v>136</v>
      </c>
      <c r="D2608" t="s">
        <v>1911</v>
      </c>
      <c r="E2608" s="32">
        <v>2</v>
      </c>
      <c r="G2608" t="s">
        <v>1022</v>
      </c>
      <c r="H2608" s="33">
        <v>1.38</v>
      </c>
      <c r="I2608" t="s">
        <v>1023</v>
      </c>
      <c r="J2608" s="34">
        <f>ROUND(E2608* H2608,2)</f>
        <v>2.76</v>
      </c>
      <c r="K2608" s="35"/>
    </row>
    <row r="2609" spans="1:27" x14ac:dyDescent="0.25">
      <c r="D2609" s="36" t="s">
        <v>1041</v>
      </c>
      <c r="E2609" s="35"/>
      <c r="H2609" s="35"/>
      <c r="K2609" s="33">
        <f>SUM(J2606:J2608)</f>
        <v>40.26</v>
      </c>
    </row>
    <row r="2610" spans="1:27" x14ac:dyDescent="0.25">
      <c r="E2610" s="35"/>
      <c r="H2610" s="35"/>
      <c r="K2610" s="35"/>
    </row>
    <row r="2611" spans="1:27" x14ac:dyDescent="0.25">
      <c r="D2611" s="36" t="s">
        <v>1029</v>
      </c>
      <c r="E2611" s="35"/>
      <c r="H2611" s="35">
        <v>1.5</v>
      </c>
      <c r="I2611" t="s">
        <v>1030</v>
      </c>
      <c r="J2611">
        <f>ROUND(H2611/100*K2604,2)</f>
        <v>0.19</v>
      </c>
      <c r="K2611" s="35"/>
    </row>
    <row r="2612" spans="1:27" x14ac:dyDescent="0.25">
      <c r="D2612" s="36" t="s">
        <v>1031</v>
      </c>
      <c r="E2612" s="35"/>
      <c r="H2612" s="35"/>
      <c r="K2612" s="37">
        <f>SUM(J2601:J2611)</f>
        <v>53.169999999999995</v>
      </c>
    </row>
    <row r="2613" spans="1:27" x14ac:dyDescent="0.25">
      <c r="D2613" s="36" t="s">
        <v>1032</v>
      </c>
      <c r="E2613" s="35"/>
      <c r="H2613" s="35">
        <v>3</v>
      </c>
      <c r="I2613" t="s">
        <v>1030</v>
      </c>
      <c r="K2613" s="33">
        <f>ROUND(H2613/100*K2612,2)</f>
        <v>1.6</v>
      </c>
    </row>
    <row r="2614" spans="1:27" x14ac:dyDescent="0.25">
      <c r="D2614" s="36" t="s">
        <v>1033</v>
      </c>
      <c r="E2614" s="35"/>
      <c r="H2614" s="35"/>
      <c r="K2614" s="37">
        <f>SUM(K2612:K2613)</f>
        <v>54.769999999999996</v>
      </c>
    </row>
    <row r="2616" spans="1:27" ht="45" customHeight="1" x14ac:dyDescent="0.25">
      <c r="A2616" s="27" t="s">
        <v>1918</v>
      </c>
      <c r="B2616" s="27" t="s">
        <v>938</v>
      </c>
      <c r="C2616" s="28" t="s">
        <v>136</v>
      </c>
      <c r="D2616" s="7" t="s">
        <v>939</v>
      </c>
      <c r="E2616" s="6"/>
      <c r="F2616" s="6"/>
      <c r="G2616" s="28"/>
      <c r="H2616" s="30" t="s">
        <v>1015</v>
      </c>
      <c r="I2616" s="5">
        <v>1</v>
      </c>
      <c r="J2616" s="4"/>
      <c r="K2616" s="31">
        <f>ROUND(K2630,2)</f>
        <v>61.55</v>
      </c>
      <c r="L2616" s="29" t="s">
        <v>1919</v>
      </c>
      <c r="M2616" s="28"/>
      <c r="N2616" s="28"/>
      <c r="O2616" s="28"/>
      <c r="P2616" s="28"/>
      <c r="Q2616" s="28"/>
      <c r="R2616" s="28"/>
      <c r="S2616" s="28"/>
      <c r="T2616" s="28"/>
      <c r="U2616" s="28"/>
      <c r="V2616" s="28"/>
      <c r="W2616" s="28"/>
      <c r="X2616" s="28"/>
      <c r="Y2616" s="28"/>
      <c r="Z2616" s="28"/>
      <c r="AA2616" s="28"/>
    </row>
    <row r="2617" spans="1:27" x14ac:dyDescent="0.25">
      <c r="B2617" s="23" t="s">
        <v>1017</v>
      </c>
    </row>
    <row r="2618" spans="1:27" x14ac:dyDescent="0.25">
      <c r="B2618" t="s">
        <v>1794</v>
      </c>
      <c r="C2618" t="s">
        <v>1019</v>
      </c>
      <c r="D2618" t="s">
        <v>1795</v>
      </c>
      <c r="E2618" s="32">
        <v>0.26369999999999999</v>
      </c>
      <c r="F2618" t="s">
        <v>1021</v>
      </c>
      <c r="G2618" t="s">
        <v>1022</v>
      </c>
      <c r="H2618" s="33">
        <v>22.18</v>
      </c>
      <c r="I2618" t="s">
        <v>1023</v>
      </c>
      <c r="J2618" s="34">
        <f>ROUND(E2618/I2616* H2618,2)</f>
        <v>5.85</v>
      </c>
      <c r="K2618" s="35"/>
    </row>
    <row r="2619" spans="1:27" x14ac:dyDescent="0.25">
      <c r="B2619" t="s">
        <v>1792</v>
      </c>
      <c r="C2619" t="s">
        <v>1019</v>
      </c>
      <c r="D2619" t="s">
        <v>1793</v>
      </c>
      <c r="E2619" s="32">
        <v>0.26369999999999999</v>
      </c>
      <c r="F2619" t="s">
        <v>1021</v>
      </c>
      <c r="G2619" t="s">
        <v>1022</v>
      </c>
      <c r="H2619" s="33">
        <v>26.04</v>
      </c>
      <c r="I2619" t="s">
        <v>1023</v>
      </c>
      <c r="J2619" s="34">
        <f>ROUND(E2619/I2616* H2619,2)</f>
        <v>6.87</v>
      </c>
      <c r="K2619" s="35"/>
    </row>
    <row r="2620" spans="1:27" x14ac:dyDescent="0.25">
      <c r="D2620" s="36" t="s">
        <v>1024</v>
      </c>
      <c r="E2620" s="35"/>
      <c r="H2620" s="35"/>
      <c r="K2620" s="33">
        <f>SUM(J2618:J2619)</f>
        <v>12.719999999999999</v>
      </c>
    </row>
    <row r="2621" spans="1:27" x14ac:dyDescent="0.25">
      <c r="B2621" s="23" t="s">
        <v>1038</v>
      </c>
      <c r="E2621" s="35"/>
      <c r="H2621" s="35"/>
      <c r="K2621" s="35"/>
    </row>
    <row r="2622" spans="1:27" x14ac:dyDescent="0.25">
      <c r="B2622" t="s">
        <v>1898</v>
      </c>
      <c r="C2622" t="s">
        <v>136</v>
      </c>
      <c r="D2622" t="s">
        <v>1899</v>
      </c>
      <c r="E2622" s="32">
        <v>2</v>
      </c>
      <c r="G2622" t="s">
        <v>1022</v>
      </c>
      <c r="H2622" s="33">
        <v>2.2799999999999998</v>
      </c>
      <c r="I2622" t="s">
        <v>1023</v>
      </c>
      <c r="J2622" s="34">
        <f>ROUND(E2622* H2622,2)</f>
        <v>4.5599999999999996</v>
      </c>
      <c r="K2622" s="35"/>
    </row>
    <row r="2623" spans="1:27" x14ac:dyDescent="0.25">
      <c r="B2623" t="s">
        <v>1920</v>
      </c>
      <c r="C2623" t="s">
        <v>136</v>
      </c>
      <c r="D2623" t="s">
        <v>1919</v>
      </c>
      <c r="E2623" s="32">
        <v>1</v>
      </c>
      <c r="G2623" t="s">
        <v>1022</v>
      </c>
      <c r="H2623" s="33">
        <v>39.53</v>
      </c>
      <c r="I2623" t="s">
        <v>1023</v>
      </c>
      <c r="J2623" s="34">
        <f>ROUND(E2623* H2623,2)</f>
        <v>39.53</v>
      </c>
      <c r="K2623" s="35"/>
    </row>
    <row r="2624" spans="1:27" x14ac:dyDescent="0.25">
      <c r="B2624" t="s">
        <v>1910</v>
      </c>
      <c r="C2624" t="s">
        <v>136</v>
      </c>
      <c r="D2624" t="s">
        <v>1911</v>
      </c>
      <c r="E2624" s="32">
        <v>2</v>
      </c>
      <c r="G2624" t="s">
        <v>1022</v>
      </c>
      <c r="H2624" s="33">
        <v>1.38</v>
      </c>
      <c r="I2624" t="s">
        <v>1023</v>
      </c>
      <c r="J2624" s="34">
        <f>ROUND(E2624* H2624,2)</f>
        <v>2.76</v>
      </c>
      <c r="K2624" s="35"/>
    </row>
    <row r="2625" spans="1:27" x14ac:dyDescent="0.25">
      <c r="D2625" s="36" t="s">
        <v>1041</v>
      </c>
      <c r="E2625" s="35"/>
      <c r="H2625" s="35"/>
      <c r="K2625" s="33">
        <f>SUM(J2622:J2624)</f>
        <v>46.85</v>
      </c>
    </row>
    <row r="2626" spans="1:27" x14ac:dyDescent="0.25">
      <c r="E2626" s="35"/>
      <c r="H2626" s="35"/>
      <c r="K2626" s="35"/>
    </row>
    <row r="2627" spans="1:27" x14ac:dyDescent="0.25">
      <c r="D2627" s="36" t="s">
        <v>1029</v>
      </c>
      <c r="E2627" s="35"/>
      <c r="H2627" s="35">
        <v>1.5</v>
      </c>
      <c r="I2627" t="s">
        <v>1030</v>
      </c>
      <c r="J2627">
        <f>ROUND(H2627/100*K2620,2)</f>
        <v>0.19</v>
      </c>
      <c r="K2627" s="35"/>
    </row>
    <row r="2628" spans="1:27" x14ac:dyDescent="0.25">
      <c r="D2628" s="36" t="s">
        <v>1031</v>
      </c>
      <c r="E2628" s="35"/>
      <c r="H2628" s="35"/>
      <c r="K2628" s="37">
        <f>SUM(J2617:J2627)</f>
        <v>59.76</v>
      </c>
    </row>
    <row r="2629" spans="1:27" x14ac:dyDescent="0.25">
      <c r="D2629" s="36" t="s">
        <v>1032</v>
      </c>
      <c r="E2629" s="35"/>
      <c r="H2629" s="35">
        <v>3</v>
      </c>
      <c r="I2629" t="s">
        <v>1030</v>
      </c>
      <c r="K2629" s="33">
        <f>ROUND(H2629/100*K2628,2)</f>
        <v>1.79</v>
      </c>
    </row>
    <row r="2630" spans="1:27" x14ac:dyDescent="0.25">
      <c r="D2630" s="36" t="s">
        <v>1033</v>
      </c>
      <c r="E2630" s="35"/>
      <c r="H2630" s="35"/>
      <c r="K2630" s="37">
        <f>SUM(K2628:K2629)</f>
        <v>61.55</v>
      </c>
    </row>
    <row r="2632" spans="1:27" ht="45" customHeight="1" x14ac:dyDescent="0.25">
      <c r="A2632" s="27" t="s">
        <v>1921</v>
      </c>
      <c r="B2632" s="27" t="s">
        <v>940</v>
      </c>
      <c r="C2632" s="28" t="s">
        <v>136</v>
      </c>
      <c r="D2632" s="7" t="s">
        <v>941</v>
      </c>
      <c r="E2632" s="6"/>
      <c r="F2632" s="6"/>
      <c r="G2632" s="28"/>
      <c r="H2632" s="30" t="s">
        <v>1015</v>
      </c>
      <c r="I2632" s="5">
        <v>1</v>
      </c>
      <c r="J2632" s="4"/>
      <c r="K2632" s="31">
        <f>ROUND(K2646,2)</f>
        <v>42.26</v>
      </c>
      <c r="L2632" s="29" t="s">
        <v>1922</v>
      </c>
      <c r="M2632" s="28"/>
      <c r="N2632" s="28"/>
      <c r="O2632" s="28"/>
      <c r="P2632" s="28"/>
      <c r="Q2632" s="28"/>
      <c r="R2632" s="28"/>
      <c r="S2632" s="28"/>
      <c r="T2632" s="28"/>
      <c r="U2632" s="28"/>
      <c r="V2632" s="28"/>
      <c r="W2632" s="28"/>
      <c r="X2632" s="28"/>
      <c r="Y2632" s="28"/>
      <c r="Z2632" s="28"/>
      <c r="AA2632" s="28"/>
    </row>
    <row r="2633" spans="1:27" x14ac:dyDescent="0.25">
      <c r="B2633" s="23" t="s">
        <v>1017</v>
      </c>
    </row>
    <row r="2634" spans="1:27" x14ac:dyDescent="0.25">
      <c r="B2634" t="s">
        <v>1794</v>
      </c>
      <c r="C2634" t="s">
        <v>1019</v>
      </c>
      <c r="D2634" t="s">
        <v>1795</v>
      </c>
      <c r="E2634" s="32">
        <v>0.26369999999999999</v>
      </c>
      <c r="F2634" t="s">
        <v>1021</v>
      </c>
      <c r="G2634" t="s">
        <v>1022</v>
      </c>
      <c r="H2634" s="33">
        <v>22.18</v>
      </c>
      <c r="I2634" t="s">
        <v>1023</v>
      </c>
      <c r="J2634" s="34">
        <f>ROUND(E2634/I2632* H2634,2)</f>
        <v>5.85</v>
      </c>
      <c r="K2634" s="35"/>
    </row>
    <row r="2635" spans="1:27" x14ac:dyDescent="0.25">
      <c r="B2635" t="s">
        <v>1792</v>
      </c>
      <c r="C2635" t="s">
        <v>1019</v>
      </c>
      <c r="D2635" t="s">
        <v>1793</v>
      </c>
      <c r="E2635" s="32">
        <v>0.26369999999999999</v>
      </c>
      <c r="F2635" t="s">
        <v>1021</v>
      </c>
      <c r="G2635" t="s">
        <v>1022</v>
      </c>
      <c r="H2635" s="33">
        <v>26.04</v>
      </c>
      <c r="I2635" t="s">
        <v>1023</v>
      </c>
      <c r="J2635" s="34">
        <f>ROUND(E2635/I2632* H2635,2)</f>
        <v>6.87</v>
      </c>
      <c r="K2635" s="35"/>
    </row>
    <row r="2636" spans="1:27" x14ac:dyDescent="0.25">
      <c r="D2636" s="36" t="s">
        <v>1024</v>
      </c>
      <c r="E2636" s="35"/>
      <c r="H2636" s="35"/>
      <c r="K2636" s="33">
        <f>SUM(J2634:J2635)</f>
        <v>12.719999999999999</v>
      </c>
    </row>
    <row r="2637" spans="1:27" x14ac:dyDescent="0.25">
      <c r="B2637" s="23" t="s">
        <v>1038</v>
      </c>
      <c r="E2637" s="35"/>
      <c r="H2637" s="35"/>
      <c r="K2637" s="35"/>
    </row>
    <row r="2638" spans="1:27" x14ac:dyDescent="0.25">
      <c r="B2638" t="s">
        <v>1923</v>
      </c>
      <c r="C2638" t="s">
        <v>136</v>
      </c>
      <c r="D2638" t="s">
        <v>1924</v>
      </c>
      <c r="E2638" s="32">
        <v>2</v>
      </c>
      <c r="G2638" t="s">
        <v>1022</v>
      </c>
      <c r="H2638" s="33">
        <v>1.89</v>
      </c>
      <c r="I2638" t="s">
        <v>1023</v>
      </c>
      <c r="J2638" s="34">
        <f>ROUND(E2638* H2638,2)</f>
        <v>3.78</v>
      </c>
      <c r="K2638" s="35"/>
    </row>
    <row r="2639" spans="1:27" x14ac:dyDescent="0.25">
      <c r="B2639" t="s">
        <v>1892</v>
      </c>
      <c r="C2639" t="s">
        <v>136</v>
      </c>
      <c r="D2639" t="s">
        <v>1893</v>
      </c>
      <c r="E2639" s="32">
        <v>2</v>
      </c>
      <c r="G2639" t="s">
        <v>1022</v>
      </c>
      <c r="H2639" s="33">
        <v>1.1599999999999999</v>
      </c>
      <c r="I2639" t="s">
        <v>1023</v>
      </c>
      <c r="J2639" s="34">
        <f>ROUND(E2639* H2639,2)</f>
        <v>2.3199999999999998</v>
      </c>
      <c r="K2639" s="35"/>
    </row>
    <row r="2640" spans="1:27" x14ac:dyDescent="0.25">
      <c r="B2640" t="s">
        <v>1925</v>
      </c>
      <c r="C2640" t="s">
        <v>136</v>
      </c>
      <c r="D2640" t="s">
        <v>1922</v>
      </c>
      <c r="E2640" s="32">
        <v>1</v>
      </c>
      <c r="G2640" t="s">
        <v>1022</v>
      </c>
      <c r="H2640" s="33">
        <v>22.02</v>
      </c>
      <c r="I2640" t="s">
        <v>1023</v>
      </c>
      <c r="J2640" s="34">
        <f>ROUND(E2640* H2640,2)</f>
        <v>22.02</v>
      </c>
      <c r="K2640" s="35"/>
    </row>
    <row r="2641" spans="1:27" x14ac:dyDescent="0.25">
      <c r="D2641" s="36" t="s">
        <v>1041</v>
      </c>
      <c r="E2641" s="35"/>
      <c r="H2641" s="35"/>
      <c r="K2641" s="33">
        <f>SUM(J2638:J2640)</f>
        <v>28.119999999999997</v>
      </c>
    </row>
    <row r="2642" spans="1:27" x14ac:dyDescent="0.25">
      <c r="E2642" s="35"/>
      <c r="H2642" s="35"/>
      <c r="K2642" s="35"/>
    </row>
    <row r="2643" spans="1:27" x14ac:dyDescent="0.25">
      <c r="D2643" s="36" t="s">
        <v>1029</v>
      </c>
      <c r="E2643" s="35"/>
      <c r="H2643" s="35">
        <v>1.5</v>
      </c>
      <c r="I2643" t="s">
        <v>1030</v>
      </c>
      <c r="J2643">
        <f>ROUND(H2643/100*K2636,2)</f>
        <v>0.19</v>
      </c>
      <c r="K2643" s="35"/>
    </row>
    <row r="2644" spans="1:27" x14ac:dyDescent="0.25">
      <c r="D2644" s="36" t="s">
        <v>1031</v>
      </c>
      <c r="E2644" s="35"/>
      <c r="H2644" s="35"/>
      <c r="K2644" s="37">
        <f>SUM(J2633:J2643)</f>
        <v>41.03</v>
      </c>
    </row>
    <row r="2645" spans="1:27" x14ac:dyDescent="0.25">
      <c r="D2645" s="36" t="s">
        <v>1032</v>
      </c>
      <c r="E2645" s="35"/>
      <c r="H2645" s="35">
        <v>3</v>
      </c>
      <c r="I2645" t="s">
        <v>1030</v>
      </c>
      <c r="K2645" s="33">
        <f>ROUND(H2645/100*K2644,2)</f>
        <v>1.23</v>
      </c>
    </row>
    <row r="2646" spans="1:27" x14ac:dyDescent="0.25">
      <c r="D2646" s="36" t="s">
        <v>1033</v>
      </c>
      <c r="E2646" s="35"/>
      <c r="H2646" s="35"/>
      <c r="K2646" s="37">
        <f>SUM(K2644:K2645)</f>
        <v>42.26</v>
      </c>
    </row>
    <row r="2648" spans="1:27" ht="45" customHeight="1" x14ac:dyDescent="0.25">
      <c r="A2648" s="27" t="s">
        <v>1926</v>
      </c>
      <c r="B2648" s="27" t="s">
        <v>942</v>
      </c>
      <c r="C2648" s="28" t="s">
        <v>136</v>
      </c>
      <c r="D2648" s="7" t="s">
        <v>943</v>
      </c>
      <c r="E2648" s="6"/>
      <c r="F2648" s="6"/>
      <c r="G2648" s="28"/>
      <c r="H2648" s="30" t="s">
        <v>1015</v>
      </c>
      <c r="I2648" s="5">
        <v>1</v>
      </c>
      <c r="J2648" s="4"/>
      <c r="K2648" s="31">
        <f>ROUND(K2662,2)</f>
        <v>39.700000000000003</v>
      </c>
      <c r="L2648" s="29" t="s">
        <v>1927</v>
      </c>
      <c r="M2648" s="28"/>
      <c r="N2648" s="28"/>
      <c r="O2648" s="28"/>
      <c r="P2648" s="28"/>
      <c r="Q2648" s="28"/>
      <c r="R2648" s="28"/>
      <c r="S2648" s="28"/>
      <c r="T2648" s="28"/>
      <c r="U2648" s="28"/>
      <c r="V2648" s="28"/>
      <c r="W2648" s="28"/>
      <c r="X2648" s="28"/>
      <c r="Y2648" s="28"/>
      <c r="Z2648" s="28"/>
      <c r="AA2648" s="28"/>
    </row>
    <row r="2649" spans="1:27" x14ac:dyDescent="0.25">
      <c r="B2649" s="23" t="s">
        <v>1017</v>
      </c>
    </row>
    <row r="2650" spans="1:27" x14ac:dyDescent="0.25">
      <c r="B2650" t="s">
        <v>1794</v>
      </c>
      <c r="C2650" t="s">
        <v>1019</v>
      </c>
      <c r="D2650" t="s">
        <v>1795</v>
      </c>
      <c r="E2650" s="32">
        <v>0.26369999999999999</v>
      </c>
      <c r="F2650" t="s">
        <v>1021</v>
      </c>
      <c r="G2650" t="s">
        <v>1022</v>
      </c>
      <c r="H2650" s="33">
        <v>22.18</v>
      </c>
      <c r="I2650" t="s">
        <v>1023</v>
      </c>
      <c r="J2650" s="34">
        <f>ROUND(E2650/I2648* H2650,2)</f>
        <v>5.85</v>
      </c>
      <c r="K2650" s="35"/>
    </row>
    <row r="2651" spans="1:27" x14ac:dyDescent="0.25">
      <c r="B2651" t="s">
        <v>1792</v>
      </c>
      <c r="C2651" t="s">
        <v>1019</v>
      </c>
      <c r="D2651" t="s">
        <v>1793</v>
      </c>
      <c r="E2651" s="32">
        <v>0.26369999999999999</v>
      </c>
      <c r="F2651" t="s">
        <v>1021</v>
      </c>
      <c r="G2651" t="s">
        <v>1022</v>
      </c>
      <c r="H2651" s="33">
        <v>26.04</v>
      </c>
      <c r="I2651" t="s">
        <v>1023</v>
      </c>
      <c r="J2651" s="34">
        <f>ROUND(E2651/I2648* H2651,2)</f>
        <v>6.87</v>
      </c>
      <c r="K2651" s="35"/>
    </row>
    <row r="2652" spans="1:27" x14ac:dyDescent="0.25">
      <c r="D2652" s="36" t="s">
        <v>1024</v>
      </c>
      <c r="E2652" s="35"/>
      <c r="H2652" s="35"/>
      <c r="K2652" s="33">
        <f>SUM(J2650:J2651)</f>
        <v>12.719999999999999</v>
      </c>
    </row>
    <row r="2653" spans="1:27" x14ac:dyDescent="0.25">
      <c r="B2653" s="23" t="s">
        <v>1038</v>
      </c>
      <c r="E2653" s="35"/>
      <c r="H2653" s="35"/>
      <c r="K2653" s="35"/>
    </row>
    <row r="2654" spans="1:27" x14ac:dyDescent="0.25">
      <c r="B2654" t="s">
        <v>1928</v>
      </c>
      <c r="C2654" t="s">
        <v>136</v>
      </c>
      <c r="D2654" t="s">
        <v>1927</v>
      </c>
      <c r="E2654" s="32">
        <v>1</v>
      </c>
      <c r="G2654" t="s">
        <v>1022</v>
      </c>
      <c r="H2654" s="33">
        <v>20.55</v>
      </c>
      <c r="I2654" t="s">
        <v>1023</v>
      </c>
      <c r="J2654" s="34">
        <f>ROUND(E2654* H2654,2)</f>
        <v>20.55</v>
      </c>
      <c r="K2654" s="35"/>
    </row>
    <row r="2655" spans="1:27" x14ac:dyDescent="0.25">
      <c r="B2655" t="s">
        <v>1910</v>
      </c>
      <c r="C2655" t="s">
        <v>136</v>
      </c>
      <c r="D2655" t="s">
        <v>1911</v>
      </c>
      <c r="E2655" s="32">
        <v>2</v>
      </c>
      <c r="G2655" t="s">
        <v>1022</v>
      </c>
      <c r="H2655" s="33">
        <v>1.38</v>
      </c>
      <c r="I2655" t="s">
        <v>1023</v>
      </c>
      <c r="J2655" s="34">
        <f>ROUND(E2655* H2655,2)</f>
        <v>2.76</v>
      </c>
      <c r="K2655" s="35"/>
    </row>
    <row r="2656" spans="1:27" x14ac:dyDescent="0.25">
      <c r="B2656" t="s">
        <v>1892</v>
      </c>
      <c r="C2656" t="s">
        <v>136</v>
      </c>
      <c r="D2656" t="s">
        <v>1893</v>
      </c>
      <c r="E2656" s="32">
        <v>2</v>
      </c>
      <c r="G2656" t="s">
        <v>1022</v>
      </c>
      <c r="H2656" s="33">
        <v>1.1599999999999999</v>
      </c>
      <c r="I2656" t="s">
        <v>1023</v>
      </c>
      <c r="J2656" s="34">
        <f>ROUND(E2656* H2656,2)</f>
        <v>2.3199999999999998</v>
      </c>
      <c r="K2656" s="35"/>
    </row>
    <row r="2657" spans="1:27" x14ac:dyDescent="0.25">
      <c r="D2657" s="36" t="s">
        <v>1041</v>
      </c>
      <c r="E2657" s="35"/>
      <c r="H2657" s="35"/>
      <c r="K2657" s="33">
        <f>SUM(J2654:J2656)</f>
        <v>25.630000000000003</v>
      </c>
    </row>
    <row r="2658" spans="1:27" x14ac:dyDescent="0.25">
      <c r="E2658" s="35"/>
      <c r="H2658" s="35"/>
      <c r="K2658" s="35"/>
    </row>
    <row r="2659" spans="1:27" x14ac:dyDescent="0.25">
      <c r="D2659" s="36" t="s">
        <v>1029</v>
      </c>
      <c r="E2659" s="35"/>
      <c r="H2659" s="35">
        <v>1.5</v>
      </c>
      <c r="I2659" t="s">
        <v>1030</v>
      </c>
      <c r="J2659">
        <f>ROUND(H2659/100*K2652,2)</f>
        <v>0.19</v>
      </c>
      <c r="K2659" s="35"/>
    </row>
    <row r="2660" spans="1:27" x14ac:dyDescent="0.25">
      <c r="D2660" s="36" t="s">
        <v>1031</v>
      </c>
      <c r="E2660" s="35"/>
      <c r="H2660" s="35"/>
      <c r="K2660" s="37">
        <f>SUM(J2649:J2659)</f>
        <v>38.539999999999992</v>
      </c>
    </row>
    <row r="2661" spans="1:27" x14ac:dyDescent="0.25">
      <c r="D2661" s="36" t="s">
        <v>1032</v>
      </c>
      <c r="E2661" s="35"/>
      <c r="H2661" s="35">
        <v>3</v>
      </c>
      <c r="I2661" t="s">
        <v>1030</v>
      </c>
      <c r="K2661" s="33">
        <f>ROUND(H2661/100*K2660,2)</f>
        <v>1.1599999999999999</v>
      </c>
    </row>
    <row r="2662" spans="1:27" x14ac:dyDescent="0.25">
      <c r="D2662" s="36" t="s">
        <v>1033</v>
      </c>
      <c r="E2662" s="35"/>
      <c r="H2662" s="35"/>
      <c r="K2662" s="37">
        <f>SUM(K2660:K2661)</f>
        <v>39.699999999999989</v>
      </c>
    </row>
    <row r="2664" spans="1:27" ht="45" customHeight="1" x14ac:dyDescent="0.25">
      <c r="A2664" s="27" t="s">
        <v>1929</v>
      </c>
      <c r="B2664" s="27" t="s">
        <v>944</v>
      </c>
      <c r="C2664" s="28" t="s">
        <v>136</v>
      </c>
      <c r="D2664" s="7" t="s">
        <v>945</v>
      </c>
      <c r="E2664" s="6"/>
      <c r="F2664" s="6"/>
      <c r="G2664" s="28"/>
      <c r="H2664" s="30" t="s">
        <v>1015</v>
      </c>
      <c r="I2664" s="5">
        <v>1</v>
      </c>
      <c r="J2664" s="4"/>
      <c r="K2664" s="31">
        <f>ROUND(K2678,2)</f>
        <v>39.700000000000003</v>
      </c>
      <c r="L2664" s="29" t="s">
        <v>1930</v>
      </c>
      <c r="M2664" s="28"/>
      <c r="N2664" s="28"/>
      <c r="O2664" s="28"/>
      <c r="P2664" s="28"/>
      <c r="Q2664" s="28"/>
      <c r="R2664" s="28"/>
      <c r="S2664" s="28"/>
      <c r="T2664" s="28"/>
      <c r="U2664" s="28"/>
      <c r="V2664" s="28"/>
      <c r="W2664" s="28"/>
      <c r="X2664" s="28"/>
      <c r="Y2664" s="28"/>
      <c r="Z2664" s="28"/>
      <c r="AA2664" s="28"/>
    </row>
    <row r="2665" spans="1:27" x14ac:dyDescent="0.25">
      <c r="B2665" s="23" t="s">
        <v>1017</v>
      </c>
    </row>
    <row r="2666" spans="1:27" x14ac:dyDescent="0.25">
      <c r="B2666" t="s">
        <v>1794</v>
      </c>
      <c r="C2666" t="s">
        <v>1019</v>
      </c>
      <c r="D2666" t="s">
        <v>1795</v>
      </c>
      <c r="E2666" s="32">
        <v>0.26369999999999999</v>
      </c>
      <c r="F2666" t="s">
        <v>1021</v>
      </c>
      <c r="G2666" t="s">
        <v>1022</v>
      </c>
      <c r="H2666" s="33">
        <v>22.18</v>
      </c>
      <c r="I2666" t="s">
        <v>1023</v>
      </c>
      <c r="J2666" s="34">
        <f>ROUND(E2666/I2664* H2666,2)</f>
        <v>5.85</v>
      </c>
      <c r="K2666" s="35"/>
    </row>
    <row r="2667" spans="1:27" x14ac:dyDescent="0.25">
      <c r="B2667" t="s">
        <v>1792</v>
      </c>
      <c r="C2667" t="s">
        <v>1019</v>
      </c>
      <c r="D2667" t="s">
        <v>1793</v>
      </c>
      <c r="E2667" s="32">
        <v>0.26369999999999999</v>
      </c>
      <c r="F2667" t="s">
        <v>1021</v>
      </c>
      <c r="G2667" t="s">
        <v>1022</v>
      </c>
      <c r="H2667" s="33">
        <v>26.04</v>
      </c>
      <c r="I2667" t="s">
        <v>1023</v>
      </c>
      <c r="J2667" s="34">
        <f>ROUND(E2667/I2664* H2667,2)</f>
        <v>6.87</v>
      </c>
      <c r="K2667" s="35"/>
    </row>
    <row r="2668" spans="1:27" x14ac:dyDescent="0.25">
      <c r="D2668" s="36" t="s">
        <v>1024</v>
      </c>
      <c r="E2668" s="35"/>
      <c r="H2668" s="35"/>
      <c r="K2668" s="33">
        <f>SUM(J2666:J2667)</f>
        <v>12.719999999999999</v>
      </c>
    </row>
    <row r="2669" spans="1:27" x14ac:dyDescent="0.25">
      <c r="B2669" s="23" t="s">
        <v>1038</v>
      </c>
      <c r="E2669" s="35"/>
      <c r="H2669" s="35"/>
      <c r="K2669" s="35"/>
    </row>
    <row r="2670" spans="1:27" x14ac:dyDescent="0.25">
      <c r="B2670" t="s">
        <v>1910</v>
      </c>
      <c r="C2670" t="s">
        <v>136</v>
      </c>
      <c r="D2670" t="s">
        <v>1911</v>
      </c>
      <c r="E2670" s="32">
        <v>2</v>
      </c>
      <c r="G2670" t="s">
        <v>1022</v>
      </c>
      <c r="H2670" s="33">
        <v>1.38</v>
      </c>
      <c r="I2670" t="s">
        <v>1023</v>
      </c>
      <c r="J2670" s="34">
        <f>ROUND(E2670* H2670,2)</f>
        <v>2.76</v>
      </c>
      <c r="K2670" s="35"/>
    </row>
    <row r="2671" spans="1:27" x14ac:dyDescent="0.25">
      <c r="B2671" t="s">
        <v>1928</v>
      </c>
      <c r="C2671" t="s">
        <v>136</v>
      </c>
      <c r="D2671" t="s">
        <v>1927</v>
      </c>
      <c r="E2671" s="32">
        <v>1</v>
      </c>
      <c r="G2671" t="s">
        <v>1022</v>
      </c>
      <c r="H2671" s="33">
        <v>20.55</v>
      </c>
      <c r="I2671" t="s">
        <v>1023</v>
      </c>
      <c r="J2671" s="34">
        <f>ROUND(E2671* H2671,2)</f>
        <v>20.55</v>
      </c>
      <c r="K2671" s="35"/>
    </row>
    <row r="2672" spans="1:27" x14ac:dyDescent="0.25">
      <c r="B2672" t="s">
        <v>1892</v>
      </c>
      <c r="C2672" t="s">
        <v>136</v>
      </c>
      <c r="D2672" t="s">
        <v>1893</v>
      </c>
      <c r="E2672" s="32">
        <v>2</v>
      </c>
      <c r="G2672" t="s">
        <v>1022</v>
      </c>
      <c r="H2672" s="33">
        <v>1.1599999999999999</v>
      </c>
      <c r="I2672" t="s">
        <v>1023</v>
      </c>
      <c r="J2672" s="34">
        <f>ROUND(E2672* H2672,2)</f>
        <v>2.3199999999999998</v>
      </c>
      <c r="K2672" s="35"/>
    </row>
    <row r="2673" spans="1:27" x14ac:dyDescent="0.25">
      <c r="D2673" s="36" t="s">
        <v>1041</v>
      </c>
      <c r="E2673" s="35"/>
      <c r="H2673" s="35"/>
      <c r="K2673" s="33">
        <f>SUM(J2670:J2672)</f>
        <v>25.630000000000003</v>
      </c>
    </row>
    <row r="2674" spans="1:27" x14ac:dyDescent="0.25">
      <c r="E2674" s="35"/>
      <c r="H2674" s="35"/>
      <c r="K2674" s="35"/>
    </row>
    <row r="2675" spans="1:27" x14ac:dyDescent="0.25">
      <c r="D2675" s="36" t="s">
        <v>1029</v>
      </c>
      <c r="E2675" s="35"/>
      <c r="H2675" s="35">
        <v>1.5</v>
      </c>
      <c r="I2675" t="s">
        <v>1030</v>
      </c>
      <c r="J2675">
        <f>ROUND(H2675/100*K2668,2)</f>
        <v>0.19</v>
      </c>
      <c r="K2675" s="35"/>
    </row>
    <row r="2676" spans="1:27" x14ac:dyDescent="0.25">
      <c r="D2676" s="36" t="s">
        <v>1031</v>
      </c>
      <c r="E2676" s="35"/>
      <c r="H2676" s="35"/>
      <c r="K2676" s="37">
        <f>SUM(J2665:J2675)</f>
        <v>38.54</v>
      </c>
    </row>
    <row r="2677" spans="1:27" x14ac:dyDescent="0.25">
      <c r="D2677" s="36" t="s">
        <v>1032</v>
      </c>
      <c r="E2677" s="35"/>
      <c r="H2677" s="35">
        <v>3</v>
      </c>
      <c r="I2677" t="s">
        <v>1030</v>
      </c>
      <c r="K2677" s="33">
        <f>ROUND(H2677/100*K2676,2)</f>
        <v>1.1599999999999999</v>
      </c>
    </row>
    <row r="2678" spans="1:27" x14ac:dyDescent="0.25">
      <c r="D2678" s="36" t="s">
        <v>1033</v>
      </c>
      <c r="E2678" s="35"/>
      <c r="H2678" s="35"/>
      <c r="K2678" s="37">
        <f>SUM(K2676:K2677)</f>
        <v>39.699999999999996</v>
      </c>
    </row>
    <row r="2680" spans="1:27" ht="45" customHeight="1" x14ac:dyDescent="0.25">
      <c r="A2680" s="27" t="s">
        <v>1931</v>
      </c>
      <c r="B2680" s="27" t="s">
        <v>896</v>
      </c>
      <c r="C2680" s="28" t="s">
        <v>27</v>
      </c>
      <c r="D2680" s="7" t="s">
        <v>897</v>
      </c>
      <c r="E2680" s="6"/>
      <c r="F2680" s="6"/>
      <c r="G2680" s="28"/>
      <c r="H2680" s="30" t="s">
        <v>1015</v>
      </c>
      <c r="I2680" s="5">
        <v>1</v>
      </c>
      <c r="J2680" s="4"/>
      <c r="K2680" s="31">
        <f>ROUND(K2693,2)</f>
        <v>4656.6099999999997</v>
      </c>
      <c r="L2680" s="29" t="s">
        <v>1932</v>
      </c>
      <c r="M2680" s="28"/>
      <c r="N2680" s="28"/>
      <c r="O2680" s="28"/>
      <c r="P2680" s="28"/>
      <c r="Q2680" s="28"/>
      <c r="R2680" s="28"/>
      <c r="S2680" s="28"/>
      <c r="T2680" s="28"/>
      <c r="U2680" s="28"/>
      <c r="V2680" s="28"/>
      <c r="W2680" s="28"/>
      <c r="X2680" s="28"/>
      <c r="Y2680" s="28"/>
      <c r="Z2680" s="28"/>
      <c r="AA2680" s="28"/>
    </row>
    <row r="2681" spans="1:27" x14ac:dyDescent="0.25">
      <c r="B2681" s="23" t="s">
        <v>1017</v>
      </c>
    </row>
    <row r="2682" spans="1:27" x14ac:dyDescent="0.25">
      <c r="B2682" t="s">
        <v>1792</v>
      </c>
      <c r="C2682" t="s">
        <v>1019</v>
      </c>
      <c r="D2682" t="s">
        <v>1793</v>
      </c>
      <c r="E2682" s="32">
        <v>3.956</v>
      </c>
      <c r="F2682" t="s">
        <v>1021</v>
      </c>
      <c r="G2682" t="s">
        <v>1022</v>
      </c>
      <c r="H2682" s="33">
        <v>26.04</v>
      </c>
      <c r="I2682" t="s">
        <v>1023</v>
      </c>
      <c r="J2682" s="34">
        <f>ROUND(E2682/I2680* H2682,2)</f>
        <v>103.01</v>
      </c>
      <c r="K2682" s="35"/>
    </row>
    <row r="2683" spans="1:27" x14ac:dyDescent="0.25">
      <c r="B2683" t="s">
        <v>1794</v>
      </c>
      <c r="C2683" t="s">
        <v>1019</v>
      </c>
      <c r="D2683" t="s">
        <v>1795</v>
      </c>
      <c r="E2683" s="32">
        <v>3.956</v>
      </c>
      <c r="F2683" t="s">
        <v>1021</v>
      </c>
      <c r="G2683" t="s">
        <v>1022</v>
      </c>
      <c r="H2683" s="33">
        <v>22.18</v>
      </c>
      <c r="I2683" t="s">
        <v>1023</v>
      </c>
      <c r="J2683" s="34">
        <f>ROUND(E2683/I2680* H2683,2)</f>
        <v>87.74</v>
      </c>
      <c r="K2683" s="35"/>
    </row>
    <row r="2684" spans="1:27" x14ac:dyDescent="0.25">
      <c r="D2684" s="36" t="s">
        <v>1024</v>
      </c>
      <c r="E2684" s="35"/>
      <c r="H2684" s="35"/>
      <c r="K2684" s="33">
        <f>SUM(J2682:J2683)</f>
        <v>190.75</v>
      </c>
    </row>
    <row r="2685" spans="1:27" x14ac:dyDescent="0.25">
      <c r="B2685" s="23" t="s">
        <v>1038</v>
      </c>
      <c r="E2685" s="35"/>
      <c r="H2685" s="35"/>
      <c r="K2685" s="35"/>
    </row>
    <row r="2686" spans="1:27" x14ac:dyDescent="0.25">
      <c r="B2686" t="s">
        <v>1933</v>
      </c>
      <c r="C2686" t="s">
        <v>252</v>
      </c>
      <c r="D2686" t="s">
        <v>1862</v>
      </c>
      <c r="E2686" s="32">
        <v>1</v>
      </c>
      <c r="G2686" t="s">
        <v>1022</v>
      </c>
      <c r="H2686" s="33">
        <v>163.08000000000001</v>
      </c>
      <c r="I2686" t="s">
        <v>1023</v>
      </c>
      <c r="J2686" s="34">
        <f>ROUND(E2686* H2686,2)</f>
        <v>163.08000000000001</v>
      </c>
      <c r="K2686" s="35"/>
    </row>
    <row r="2687" spans="1:27" x14ac:dyDescent="0.25">
      <c r="B2687" t="s">
        <v>1934</v>
      </c>
      <c r="C2687" t="s">
        <v>27</v>
      </c>
      <c r="D2687" t="s">
        <v>1932</v>
      </c>
      <c r="E2687" s="32">
        <v>1</v>
      </c>
      <c r="G2687" t="s">
        <v>1022</v>
      </c>
      <c r="H2687" s="33">
        <v>4164.29</v>
      </c>
      <c r="I2687" t="s">
        <v>1023</v>
      </c>
      <c r="J2687" s="34">
        <f>ROUND(E2687* H2687,2)</f>
        <v>4164.29</v>
      </c>
      <c r="K2687" s="35"/>
    </row>
    <row r="2688" spans="1:27" x14ac:dyDescent="0.25">
      <c r="D2688" s="36" t="s">
        <v>1041</v>
      </c>
      <c r="E2688" s="35"/>
      <c r="H2688" s="35"/>
      <c r="K2688" s="33">
        <f>SUM(J2686:J2687)</f>
        <v>4327.37</v>
      </c>
    </row>
    <row r="2689" spans="1:27" x14ac:dyDescent="0.25">
      <c r="E2689" s="35"/>
      <c r="H2689" s="35"/>
      <c r="K2689" s="35"/>
    </row>
    <row r="2690" spans="1:27" x14ac:dyDescent="0.25">
      <c r="D2690" s="36" t="s">
        <v>1029</v>
      </c>
      <c r="E2690" s="35"/>
      <c r="H2690" s="35">
        <v>1.5</v>
      </c>
      <c r="I2690" t="s">
        <v>1030</v>
      </c>
      <c r="J2690">
        <f>ROUND(H2690/100*K2684,2)</f>
        <v>2.86</v>
      </c>
      <c r="K2690" s="35"/>
    </row>
    <row r="2691" spans="1:27" x14ac:dyDescent="0.25">
      <c r="D2691" s="36" t="s">
        <v>1031</v>
      </c>
      <c r="E2691" s="35"/>
      <c r="H2691" s="35"/>
      <c r="K2691" s="37">
        <f>SUM(J2681:J2690)</f>
        <v>4520.9799999999996</v>
      </c>
    </row>
    <row r="2692" spans="1:27" x14ac:dyDescent="0.25">
      <c r="D2692" s="36" t="s">
        <v>1032</v>
      </c>
      <c r="E2692" s="35"/>
      <c r="H2692" s="35">
        <v>3</v>
      </c>
      <c r="I2692" t="s">
        <v>1030</v>
      </c>
      <c r="K2692" s="33">
        <f>ROUND(H2692/100*K2691,2)</f>
        <v>135.63</v>
      </c>
    </row>
    <row r="2693" spans="1:27" x14ac:dyDescent="0.25">
      <c r="D2693" s="36" t="s">
        <v>1033</v>
      </c>
      <c r="E2693" s="35"/>
      <c r="H2693" s="35"/>
      <c r="K2693" s="37">
        <f>SUM(K2691:K2692)</f>
        <v>4656.6099999999997</v>
      </c>
    </row>
    <row r="2695" spans="1:27" ht="45" customHeight="1" x14ac:dyDescent="0.25">
      <c r="A2695" s="27" t="s">
        <v>1935</v>
      </c>
      <c r="B2695" s="27" t="s">
        <v>892</v>
      </c>
      <c r="C2695" s="28" t="s">
        <v>27</v>
      </c>
      <c r="D2695" s="7" t="s">
        <v>893</v>
      </c>
      <c r="E2695" s="6"/>
      <c r="F2695" s="6"/>
      <c r="G2695" s="28"/>
      <c r="H2695" s="30" t="s">
        <v>1015</v>
      </c>
      <c r="I2695" s="5">
        <v>1</v>
      </c>
      <c r="J2695" s="4"/>
      <c r="K2695" s="31">
        <f>ROUND(K2709,2)</f>
        <v>11273.88</v>
      </c>
      <c r="L2695" s="29" t="s">
        <v>1936</v>
      </c>
      <c r="M2695" s="28"/>
      <c r="N2695" s="28"/>
      <c r="O2695" s="28"/>
      <c r="P2695" s="28"/>
      <c r="Q2695" s="28"/>
      <c r="R2695" s="28"/>
      <c r="S2695" s="28"/>
      <c r="T2695" s="28"/>
      <c r="U2695" s="28"/>
      <c r="V2695" s="28"/>
      <c r="W2695" s="28"/>
      <c r="X2695" s="28"/>
      <c r="Y2695" s="28"/>
      <c r="Z2695" s="28"/>
      <c r="AA2695" s="28"/>
    </row>
    <row r="2696" spans="1:27" x14ac:dyDescent="0.25">
      <c r="B2696" s="23" t="s">
        <v>1017</v>
      </c>
    </row>
    <row r="2697" spans="1:27" x14ac:dyDescent="0.25">
      <c r="B2697" t="s">
        <v>1792</v>
      </c>
      <c r="C2697" t="s">
        <v>1019</v>
      </c>
      <c r="D2697" t="s">
        <v>1793</v>
      </c>
      <c r="E2697" s="32">
        <v>6.5933999999999999</v>
      </c>
      <c r="F2697" t="s">
        <v>1021</v>
      </c>
      <c r="G2697" t="s">
        <v>1022</v>
      </c>
      <c r="H2697" s="33">
        <v>26.04</v>
      </c>
      <c r="I2697" t="s">
        <v>1023</v>
      </c>
      <c r="J2697" s="34">
        <f>ROUND(E2697/I2695* H2697,2)</f>
        <v>171.69</v>
      </c>
      <c r="K2697" s="35"/>
    </row>
    <row r="2698" spans="1:27" x14ac:dyDescent="0.25">
      <c r="B2698" t="s">
        <v>1794</v>
      </c>
      <c r="C2698" t="s">
        <v>1019</v>
      </c>
      <c r="D2698" t="s">
        <v>1795</v>
      </c>
      <c r="E2698" s="32">
        <v>6.5933999999999999</v>
      </c>
      <c r="F2698" t="s">
        <v>1021</v>
      </c>
      <c r="G2698" t="s">
        <v>1022</v>
      </c>
      <c r="H2698" s="33">
        <v>22.18</v>
      </c>
      <c r="I2698" t="s">
        <v>1023</v>
      </c>
      <c r="J2698" s="34">
        <f>ROUND(E2698/I2695* H2698,2)</f>
        <v>146.24</v>
      </c>
      <c r="K2698" s="35"/>
    </row>
    <row r="2699" spans="1:27" x14ac:dyDescent="0.25">
      <c r="D2699" s="36" t="s">
        <v>1024</v>
      </c>
      <c r="E2699" s="35"/>
      <c r="H2699" s="35"/>
      <c r="K2699" s="33">
        <f>SUM(J2697:J2698)</f>
        <v>317.93</v>
      </c>
    </row>
    <row r="2700" spans="1:27" x14ac:dyDescent="0.25">
      <c r="B2700" s="23" t="s">
        <v>1038</v>
      </c>
      <c r="E2700" s="35"/>
      <c r="H2700" s="35"/>
      <c r="K2700" s="35"/>
    </row>
    <row r="2701" spans="1:27" x14ac:dyDescent="0.25">
      <c r="B2701" t="s">
        <v>1937</v>
      </c>
      <c r="C2701" t="s">
        <v>27</v>
      </c>
      <c r="D2701" t="s">
        <v>1938</v>
      </c>
      <c r="E2701" s="32">
        <v>1</v>
      </c>
      <c r="G2701" t="s">
        <v>1022</v>
      </c>
      <c r="H2701" s="33">
        <v>1026.99</v>
      </c>
      <c r="I2701" t="s">
        <v>1023</v>
      </c>
      <c r="J2701" s="34">
        <f>ROUND(E2701* H2701,2)</f>
        <v>1026.99</v>
      </c>
      <c r="K2701" s="35"/>
    </row>
    <row r="2702" spans="1:27" x14ac:dyDescent="0.25">
      <c r="B2702" t="s">
        <v>1939</v>
      </c>
      <c r="C2702" t="s">
        <v>27</v>
      </c>
      <c r="D2702" t="s">
        <v>1940</v>
      </c>
      <c r="E2702" s="32">
        <v>1</v>
      </c>
      <c r="G2702" t="s">
        <v>1022</v>
      </c>
      <c r="H2702" s="33">
        <v>139.08000000000001</v>
      </c>
      <c r="I2702" t="s">
        <v>1023</v>
      </c>
      <c r="J2702" s="34">
        <f>ROUND(E2702* H2702,2)</f>
        <v>139.08000000000001</v>
      </c>
      <c r="K2702" s="35"/>
    </row>
    <row r="2703" spans="1:27" x14ac:dyDescent="0.25">
      <c r="B2703" t="s">
        <v>1941</v>
      </c>
      <c r="C2703" t="s">
        <v>27</v>
      </c>
      <c r="D2703" t="s">
        <v>1936</v>
      </c>
      <c r="E2703" s="32">
        <v>1</v>
      </c>
      <c r="G2703" t="s">
        <v>1022</v>
      </c>
      <c r="H2703" s="33">
        <v>9456.74</v>
      </c>
      <c r="I2703" t="s">
        <v>1023</v>
      </c>
      <c r="J2703" s="34">
        <f>ROUND(E2703* H2703,2)</f>
        <v>9456.74</v>
      </c>
      <c r="K2703" s="35"/>
    </row>
    <row r="2704" spans="1:27" x14ac:dyDescent="0.25">
      <c r="D2704" s="36" t="s">
        <v>1041</v>
      </c>
      <c r="E2704" s="35"/>
      <c r="H2704" s="35"/>
      <c r="K2704" s="33">
        <f>SUM(J2701:J2703)</f>
        <v>10622.81</v>
      </c>
    </row>
    <row r="2705" spans="1:27" x14ac:dyDescent="0.25">
      <c r="E2705" s="35"/>
      <c r="H2705" s="35"/>
      <c r="K2705" s="35"/>
    </row>
    <row r="2706" spans="1:27" x14ac:dyDescent="0.25">
      <c r="D2706" s="36" t="s">
        <v>1029</v>
      </c>
      <c r="E2706" s="35"/>
      <c r="H2706" s="35">
        <v>1.5</v>
      </c>
      <c r="I2706" t="s">
        <v>1030</v>
      </c>
      <c r="J2706">
        <f>ROUND(H2706/100*K2699,2)</f>
        <v>4.7699999999999996</v>
      </c>
      <c r="K2706" s="35"/>
    </row>
    <row r="2707" spans="1:27" x14ac:dyDescent="0.25">
      <c r="D2707" s="36" t="s">
        <v>1031</v>
      </c>
      <c r="E2707" s="35"/>
      <c r="H2707" s="35"/>
      <c r="K2707" s="37">
        <f>SUM(J2696:J2706)</f>
        <v>10945.51</v>
      </c>
    </row>
    <row r="2708" spans="1:27" x14ac:dyDescent="0.25">
      <c r="D2708" s="36" t="s">
        <v>1032</v>
      </c>
      <c r="E2708" s="35"/>
      <c r="H2708" s="35">
        <v>3</v>
      </c>
      <c r="I2708" t="s">
        <v>1030</v>
      </c>
      <c r="K2708" s="33">
        <f>ROUND(H2708/100*K2707,2)</f>
        <v>328.37</v>
      </c>
    </row>
    <row r="2709" spans="1:27" x14ac:dyDescent="0.25">
      <c r="D2709" s="36" t="s">
        <v>1033</v>
      </c>
      <c r="E2709" s="35"/>
      <c r="H2709" s="35"/>
      <c r="K2709" s="37">
        <f>SUM(K2707:K2708)</f>
        <v>11273.880000000001</v>
      </c>
    </row>
    <row r="2711" spans="1:27" ht="45" customHeight="1" x14ac:dyDescent="0.25">
      <c r="A2711" s="27" t="s">
        <v>1942</v>
      </c>
      <c r="B2711" s="27" t="s">
        <v>894</v>
      </c>
      <c r="C2711" s="28" t="s">
        <v>27</v>
      </c>
      <c r="D2711" s="7" t="s">
        <v>895</v>
      </c>
      <c r="E2711" s="6"/>
      <c r="F2711" s="6"/>
      <c r="G2711" s="28"/>
      <c r="H2711" s="30" t="s">
        <v>1015</v>
      </c>
      <c r="I2711" s="5">
        <v>1</v>
      </c>
      <c r="J2711" s="4"/>
      <c r="K2711" s="31">
        <f>ROUND(K2723,2)</f>
        <v>4167.91</v>
      </c>
      <c r="L2711" s="29" t="s">
        <v>1943</v>
      </c>
      <c r="M2711" s="28"/>
      <c r="N2711" s="28"/>
      <c r="O2711" s="28"/>
      <c r="P2711" s="28"/>
      <c r="Q2711" s="28"/>
      <c r="R2711" s="28"/>
      <c r="S2711" s="28"/>
      <c r="T2711" s="28"/>
      <c r="U2711" s="28"/>
      <c r="V2711" s="28"/>
      <c r="W2711" s="28"/>
      <c r="X2711" s="28"/>
      <c r="Y2711" s="28"/>
      <c r="Z2711" s="28"/>
      <c r="AA2711" s="28"/>
    </row>
    <row r="2712" spans="1:27" x14ac:dyDescent="0.25">
      <c r="B2712" s="23" t="s">
        <v>1017</v>
      </c>
    </row>
    <row r="2713" spans="1:27" x14ac:dyDescent="0.25">
      <c r="B2713" t="s">
        <v>1794</v>
      </c>
      <c r="C2713" t="s">
        <v>1019</v>
      </c>
      <c r="D2713" t="s">
        <v>1795</v>
      </c>
      <c r="E2713" s="32">
        <v>3.956</v>
      </c>
      <c r="F2713" t="s">
        <v>1021</v>
      </c>
      <c r="G2713" t="s">
        <v>1022</v>
      </c>
      <c r="H2713" s="33">
        <v>22.18</v>
      </c>
      <c r="I2713" t="s">
        <v>1023</v>
      </c>
      <c r="J2713" s="34">
        <f>ROUND(E2713/I2711* H2713,2)</f>
        <v>87.74</v>
      </c>
      <c r="K2713" s="35"/>
    </row>
    <row r="2714" spans="1:27" x14ac:dyDescent="0.25">
      <c r="B2714" t="s">
        <v>1792</v>
      </c>
      <c r="C2714" t="s">
        <v>1019</v>
      </c>
      <c r="D2714" t="s">
        <v>1793</v>
      </c>
      <c r="E2714" s="32">
        <v>3.956</v>
      </c>
      <c r="F2714" t="s">
        <v>1021</v>
      </c>
      <c r="G2714" t="s">
        <v>1022</v>
      </c>
      <c r="H2714" s="33">
        <v>26.04</v>
      </c>
      <c r="I2714" t="s">
        <v>1023</v>
      </c>
      <c r="J2714" s="34">
        <f>ROUND(E2714/I2711* H2714,2)</f>
        <v>103.01</v>
      </c>
      <c r="K2714" s="35"/>
    </row>
    <row r="2715" spans="1:27" x14ac:dyDescent="0.25">
      <c r="D2715" s="36" t="s">
        <v>1024</v>
      </c>
      <c r="E2715" s="35"/>
      <c r="H2715" s="35"/>
      <c r="K2715" s="33">
        <f>SUM(J2713:J2714)</f>
        <v>190.75</v>
      </c>
    </row>
    <row r="2716" spans="1:27" x14ac:dyDescent="0.25">
      <c r="B2716" s="23" t="s">
        <v>1038</v>
      </c>
      <c r="E2716" s="35"/>
      <c r="H2716" s="35"/>
      <c r="K2716" s="35"/>
    </row>
    <row r="2717" spans="1:27" x14ac:dyDescent="0.25">
      <c r="B2717" t="s">
        <v>1944</v>
      </c>
      <c r="C2717" t="s">
        <v>27</v>
      </c>
      <c r="D2717" t="s">
        <v>1943</v>
      </c>
      <c r="E2717" s="32">
        <v>1</v>
      </c>
      <c r="G2717" t="s">
        <v>1022</v>
      </c>
      <c r="H2717" s="33">
        <v>3852.9</v>
      </c>
      <c r="I2717" t="s">
        <v>1023</v>
      </c>
      <c r="J2717" s="34">
        <f>ROUND(E2717* H2717,2)</f>
        <v>3852.9</v>
      </c>
      <c r="K2717" s="35"/>
    </row>
    <row r="2718" spans="1:27" x14ac:dyDescent="0.25">
      <c r="D2718" s="36" t="s">
        <v>1041</v>
      </c>
      <c r="E2718" s="35"/>
      <c r="H2718" s="35"/>
      <c r="K2718" s="33">
        <f>SUM(J2717:J2717)</f>
        <v>3852.9</v>
      </c>
    </row>
    <row r="2719" spans="1:27" x14ac:dyDescent="0.25">
      <c r="E2719" s="35"/>
      <c r="H2719" s="35"/>
      <c r="K2719" s="35"/>
    </row>
    <row r="2720" spans="1:27" x14ac:dyDescent="0.25">
      <c r="D2720" s="36" t="s">
        <v>1029</v>
      </c>
      <c r="E2720" s="35"/>
      <c r="H2720" s="35">
        <v>1.5</v>
      </c>
      <c r="I2720" t="s">
        <v>1030</v>
      </c>
      <c r="J2720">
        <f>ROUND(H2720/100*K2715,2)</f>
        <v>2.86</v>
      </c>
      <c r="K2720" s="35"/>
    </row>
    <row r="2721" spans="1:27" x14ac:dyDescent="0.25">
      <c r="D2721" s="36" t="s">
        <v>1031</v>
      </c>
      <c r="E2721" s="35"/>
      <c r="H2721" s="35"/>
      <c r="K2721" s="37">
        <f>SUM(J2712:J2720)</f>
        <v>4046.51</v>
      </c>
    </row>
    <row r="2722" spans="1:27" x14ac:dyDescent="0.25">
      <c r="D2722" s="36" t="s">
        <v>1032</v>
      </c>
      <c r="E2722" s="35"/>
      <c r="H2722" s="35">
        <v>3</v>
      </c>
      <c r="I2722" t="s">
        <v>1030</v>
      </c>
      <c r="K2722" s="33">
        <f>ROUND(H2722/100*K2721,2)</f>
        <v>121.4</v>
      </c>
    </row>
    <row r="2723" spans="1:27" x14ac:dyDescent="0.25">
      <c r="D2723" s="36" t="s">
        <v>1033</v>
      </c>
      <c r="E2723" s="35"/>
      <c r="H2723" s="35"/>
      <c r="K2723" s="37">
        <f>SUM(K2721:K2722)</f>
        <v>4167.91</v>
      </c>
    </row>
    <row r="2725" spans="1:27" ht="45" customHeight="1" x14ac:dyDescent="0.25">
      <c r="A2725" s="27" t="s">
        <v>1945</v>
      </c>
      <c r="B2725" s="27" t="s">
        <v>898</v>
      </c>
      <c r="C2725" s="28" t="s">
        <v>27</v>
      </c>
      <c r="D2725" s="7" t="s">
        <v>899</v>
      </c>
      <c r="E2725" s="6"/>
      <c r="F2725" s="6"/>
      <c r="G2725" s="28"/>
      <c r="H2725" s="30" t="s">
        <v>1015</v>
      </c>
      <c r="I2725" s="5">
        <v>1</v>
      </c>
      <c r="J2725" s="4"/>
      <c r="K2725" s="31">
        <f>ROUND(K2737,2)</f>
        <v>383.97</v>
      </c>
      <c r="L2725" s="29" t="s">
        <v>1946</v>
      </c>
      <c r="M2725" s="28"/>
      <c r="N2725" s="28"/>
      <c r="O2725" s="28"/>
      <c r="P2725" s="28"/>
      <c r="Q2725" s="28"/>
      <c r="R2725" s="28"/>
      <c r="S2725" s="28"/>
      <c r="T2725" s="28"/>
      <c r="U2725" s="28"/>
      <c r="V2725" s="28"/>
      <c r="W2725" s="28"/>
      <c r="X2725" s="28"/>
      <c r="Y2725" s="28"/>
      <c r="Z2725" s="28"/>
      <c r="AA2725" s="28"/>
    </row>
    <row r="2726" spans="1:27" x14ac:dyDescent="0.25">
      <c r="B2726" s="23" t="s">
        <v>1017</v>
      </c>
    </row>
    <row r="2727" spans="1:27" x14ac:dyDescent="0.25">
      <c r="B2727" t="s">
        <v>1792</v>
      </c>
      <c r="C2727" t="s">
        <v>1019</v>
      </c>
      <c r="D2727" t="s">
        <v>1793</v>
      </c>
      <c r="E2727" s="32">
        <v>0.87909999999999999</v>
      </c>
      <c r="F2727" t="s">
        <v>1021</v>
      </c>
      <c r="G2727" t="s">
        <v>1022</v>
      </c>
      <c r="H2727" s="33">
        <v>26.04</v>
      </c>
      <c r="I2727" t="s">
        <v>1023</v>
      </c>
      <c r="J2727" s="34">
        <f>ROUND(E2727/I2725* H2727,2)</f>
        <v>22.89</v>
      </c>
      <c r="K2727" s="35"/>
    </row>
    <row r="2728" spans="1:27" x14ac:dyDescent="0.25">
      <c r="B2728" t="s">
        <v>1794</v>
      </c>
      <c r="C2728" t="s">
        <v>1019</v>
      </c>
      <c r="D2728" t="s">
        <v>1795</v>
      </c>
      <c r="E2728" s="32">
        <v>0.87909999999999999</v>
      </c>
      <c r="F2728" t="s">
        <v>1021</v>
      </c>
      <c r="G2728" t="s">
        <v>1022</v>
      </c>
      <c r="H2728" s="33">
        <v>22.18</v>
      </c>
      <c r="I2728" t="s">
        <v>1023</v>
      </c>
      <c r="J2728" s="34">
        <f>ROUND(E2728/I2725* H2728,2)</f>
        <v>19.5</v>
      </c>
      <c r="K2728" s="35"/>
    </row>
    <row r="2729" spans="1:27" x14ac:dyDescent="0.25">
      <c r="D2729" s="36" t="s">
        <v>1024</v>
      </c>
      <c r="E2729" s="35"/>
      <c r="H2729" s="35"/>
      <c r="K2729" s="33">
        <f>SUM(J2727:J2728)</f>
        <v>42.39</v>
      </c>
    </row>
    <row r="2730" spans="1:27" x14ac:dyDescent="0.25">
      <c r="B2730" s="23" t="s">
        <v>1038</v>
      </c>
      <c r="E2730" s="35"/>
      <c r="H2730" s="35"/>
      <c r="K2730" s="35"/>
    </row>
    <row r="2731" spans="1:27" x14ac:dyDescent="0.25">
      <c r="B2731" t="s">
        <v>1947</v>
      </c>
      <c r="C2731" t="s">
        <v>27</v>
      </c>
      <c r="D2731" t="s">
        <v>1946</v>
      </c>
      <c r="E2731" s="32">
        <v>1</v>
      </c>
      <c r="G2731" t="s">
        <v>1022</v>
      </c>
      <c r="H2731" s="33">
        <v>329.76</v>
      </c>
      <c r="I2731" t="s">
        <v>1023</v>
      </c>
      <c r="J2731" s="34">
        <f>ROUND(E2731* H2731,2)</f>
        <v>329.76</v>
      </c>
      <c r="K2731" s="35"/>
    </row>
    <row r="2732" spans="1:27" x14ac:dyDescent="0.25">
      <c r="D2732" s="36" t="s">
        <v>1041</v>
      </c>
      <c r="E2732" s="35"/>
      <c r="H2732" s="35"/>
      <c r="K2732" s="33">
        <f>SUM(J2731:J2731)</f>
        <v>329.76</v>
      </c>
    </row>
    <row r="2733" spans="1:27" x14ac:dyDescent="0.25">
      <c r="E2733" s="35"/>
      <c r="H2733" s="35"/>
      <c r="K2733" s="35"/>
    </row>
    <row r="2734" spans="1:27" x14ac:dyDescent="0.25">
      <c r="D2734" s="36" t="s">
        <v>1029</v>
      </c>
      <c r="E2734" s="35"/>
      <c r="H2734" s="35">
        <v>1.5</v>
      </c>
      <c r="I2734" t="s">
        <v>1030</v>
      </c>
      <c r="J2734">
        <f>ROUND(H2734/100*K2729,2)</f>
        <v>0.64</v>
      </c>
      <c r="K2734" s="35"/>
    </row>
    <row r="2735" spans="1:27" x14ac:dyDescent="0.25">
      <c r="D2735" s="36" t="s">
        <v>1031</v>
      </c>
      <c r="E2735" s="35"/>
      <c r="H2735" s="35"/>
      <c r="K2735" s="37">
        <f>SUM(J2726:J2734)</f>
        <v>372.78999999999996</v>
      </c>
    </row>
    <row r="2736" spans="1:27" x14ac:dyDescent="0.25">
      <c r="D2736" s="36" t="s">
        <v>1032</v>
      </c>
      <c r="E2736" s="35"/>
      <c r="H2736" s="35">
        <v>3</v>
      </c>
      <c r="I2736" t="s">
        <v>1030</v>
      </c>
      <c r="K2736" s="33">
        <f>ROUND(H2736/100*K2735,2)</f>
        <v>11.18</v>
      </c>
    </row>
    <row r="2737" spans="1:27" x14ac:dyDescent="0.25">
      <c r="D2737" s="36" t="s">
        <v>1033</v>
      </c>
      <c r="E2737" s="35"/>
      <c r="H2737" s="35"/>
      <c r="K2737" s="37">
        <f>SUM(K2735:K2736)</f>
        <v>383.96999999999997</v>
      </c>
    </row>
    <row r="2739" spans="1:27" ht="45" customHeight="1" x14ac:dyDescent="0.25">
      <c r="A2739" s="27" t="s">
        <v>1948</v>
      </c>
      <c r="B2739" s="27" t="s">
        <v>747</v>
      </c>
      <c r="C2739" s="28" t="s">
        <v>27</v>
      </c>
      <c r="D2739" s="7" t="s">
        <v>748</v>
      </c>
      <c r="E2739" s="6"/>
      <c r="F2739" s="6"/>
      <c r="G2739" s="28"/>
      <c r="H2739" s="30" t="s">
        <v>1015</v>
      </c>
      <c r="I2739" s="5">
        <v>1</v>
      </c>
      <c r="J2739" s="4"/>
      <c r="K2739" s="31">
        <f>ROUND(K2751,2)</f>
        <v>552.55999999999995</v>
      </c>
      <c r="L2739" s="29" t="s">
        <v>1949</v>
      </c>
      <c r="M2739" s="28"/>
      <c r="N2739" s="28"/>
      <c r="O2739" s="28"/>
      <c r="P2739" s="28"/>
      <c r="Q2739" s="28"/>
      <c r="R2739" s="28"/>
      <c r="S2739" s="28"/>
      <c r="T2739" s="28"/>
      <c r="U2739" s="28"/>
      <c r="V2739" s="28"/>
      <c r="W2739" s="28"/>
      <c r="X2739" s="28"/>
      <c r="Y2739" s="28"/>
      <c r="Z2739" s="28"/>
      <c r="AA2739" s="28"/>
    </row>
    <row r="2740" spans="1:27" x14ac:dyDescent="0.25">
      <c r="B2740" s="23" t="s">
        <v>1017</v>
      </c>
    </row>
    <row r="2741" spans="1:27" x14ac:dyDescent="0.25">
      <c r="B2741" t="s">
        <v>1794</v>
      </c>
      <c r="C2741" t="s">
        <v>1019</v>
      </c>
      <c r="D2741" t="s">
        <v>1795</v>
      </c>
      <c r="E2741" s="32">
        <v>0.6593</v>
      </c>
      <c r="F2741" t="s">
        <v>1021</v>
      </c>
      <c r="G2741" t="s">
        <v>1022</v>
      </c>
      <c r="H2741" s="33">
        <v>22.18</v>
      </c>
      <c r="I2741" t="s">
        <v>1023</v>
      </c>
      <c r="J2741" s="34">
        <f>ROUND(E2741/I2739* H2741,2)</f>
        <v>14.62</v>
      </c>
      <c r="K2741" s="35"/>
    </row>
    <row r="2742" spans="1:27" x14ac:dyDescent="0.25">
      <c r="B2742" t="s">
        <v>1792</v>
      </c>
      <c r="C2742" t="s">
        <v>1019</v>
      </c>
      <c r="D2742" t="s">
        <v>1793</v>
      </c>
      <c r="E2742" s="32">
        <v>0.6593</v>
      </c>
      <c r="F2742" t="s">
        <v>1021</v>
      </c>
      <c r="G2742" t="s">
        <v>1022</v>
      </c>
      <c r="H2742" s="33">
        <v>26.04</v>
      </c>
      <c r="I2742" t="s">
        <v>1023</v>
      </c>
      <c r="J2742" s="34">
        <f>ROUND(E2742/I2739* H2742,2)</f>
        <v>17.170000000000002</v>
      </c>
      <c r="K2742" s="35"/>
    </row>
    <row r="2743" spans="1:27" x14ac:dyDescent="0.25">
      <c r="D2743" s="36" t="s">
        <v>1024</v>
      </c>
      <c r="E2743" s="35"/>
      <c r="H2743" s="35"/>
      <c r="K2743" s="33">
        <f>SUM(J2741:J2742)</f>
        <v>31.79</v>
      </c>
    </row>
    <row r="2744" spans="1:27" x14ac:dyDescent="0.25">
      <c r="B2744" s="23" t="s">
        <v>1038</v>
      </c>
      <c r="E2744" s="35"/>
      <c r="H2744" s="35"/>
      <c r="K2744" s="35"/>
    </row>
    <row r="2745" spans="1:27" x14ac:dyDescent="0.25">
      <c r="B2745" t="s">
        <v>1950</v>
      </c>
      <c r="C2745" t="s">
        <v>27</v>
      </c>
      <c r="D2745" t="s">
        <v>1949</v>
      </c>
      <c r="E2745" s="32">
        <v>1</v>
      </c>
      <c r="G2745" t="s">
        <v>1022</v>
      </c>
      <c r="H2745" s="33">
        <v>504.2</v>
      </c>
      <c r="I2745" t="s">
        <v>1023</v>
      </c>
      <c r="J2745" s="34">
        <f>ROUND(E2745* H2745,2)</f>
        <v>504.2</v>
      </c>
      <c r="K2745" s="35"/>
    </row>
    <row r="2746" spans="1:27" x14ac:dyDescent="0.25">
      <c r="D2746" s="36" t="s">
        <v>1041</v>
      </c>
      <c r="E2746" s="35"/>
      <c r="H2746" s="35"/>
      <c r="K2746" s="33">
        <f>SUM(J2745:J2745)</f>
        <v>504.2</v>
      </c>
    </row>
    <row r="2747" spans="1:27" x14ac:dyDescent="0.25">
      <c r="E2747" s="35"/>
      <c r="H2747" s="35"/>
      <c r="K2747" s="35"/>
    </row>
    <row r="2748" spans="1:27" x14ac:dyDescent="0.25">
      <c r="D2748" s="36" t="s">
        <v>1029</v>
      </c>
      <c r="E2748" s="35"/>
      <c r="H2748" s="35">
        <v>1.5</v>
      </c>
      <c r="I2748" t="s">
        <v>1030</v>
      </c>
      <c r="J2748">
        <f>ROUND(H2748/100*K2743,2)</f>
        <v>0.48</v>
      </c>
      <c r="K2748" s="35"/>
    </row>
    <row r="2749" spans="1:27" x14ac:dyDescent="0.25">
      <c r="D2749" s="36" t="s">
        <v>1031</v>
      </c>
      <c r="E2749" s="35"/>
      <c r="H2749" s="35"/>
      <c r="K2749" s="37">
        <f>SUM(J2740:J2748)</f>
        <v>536.47</v>
      </c>
    </row>
    <row r="2750" spans="1:27" x14ac:dyDescent="0.25">
      <c r="D2750" s="36" t="s">
        <v>1032</v>
      </c>
      <c r="E2750" s="35"/>
      <c r="H2750" s="35">
        <v>3</v>
      </c>
      <c r="I2750" t="s">
        <v>1030</v>
      </c>
      <c r="K2750" s="33">
        <f>ROUND(H2750/100*K2749,2)</f>
        <v>16.09</v>
      </c>
    </row>
    <row r="2751" spans="1:27" x14ac:dyDescent="0.25">
      <c r="D2751" s="36" t="s">
        <v>1033</v>
      </c>
      <c r="E2751" s="35"/>
      <c r="H2751" s="35"/>
      <c r="K2751" s="37">
        <f>SUM(K2749:K2750)</f>
        <v>552.56000000000006</v>
      </c>
    </row>
    <row r="2753" spans="1:27" ht="45" customHeight="1" x14ac:dyDescent="0.25">
      <c r="A2753" s="27" t="s">
        <v>1951</v>
      </c>
      <c r="B2753" s="27" t="s">
        <v>844</v>
      </c>
      <c r="C2753" s="28" t="s">
        <v>27</v>
      </c>
      <c r="D2753" s="7" t="s">
        <v>845</v>
      </c>
      <c r="E2753" s="6"/>
      <c r="F2753" s="6"/>
      <c r="G2753" s="28"/>
      <c r="H2753" s="30" t="s">
        <v>1015</v>
      </c>
      <c r="I2753" s="5">
        <v>1</v>
      </c>
      <c r="J2753" s="4"/>
      <c r="K2753" s="31">
        <f>ROUND(K2765,2)</f>
        <v>70.52</v>
      </c>
      <c r="L2753" s="29" t="s">
        <v>1952</v>
      </c>
      <c r="M2753" s="28"/>
      <c r="N2753" s="28"/>
      <c r="O2753" s="28"/>
      <c r="P2753" s="28"/>
      <c r="Q2753" s="28"/>
      <c r="R2753" s="28"/>
      <c r="S2753" s="28"/>
      <c r="T2753" s="28"/>
      <c r="U2753" s="28"/>
      <c r="V2753" s="28"/>
      <c r="W2753" s="28"/>
      <c r="X2753" s="28"/>
      <c r="Y2753" s="28"/>
      <c r="Z2753" s="28"/>
      <c r="AA2753" s="28"/>
    </row>
    <row r="2754" spans="1:27" x14ac:dyDescent="0.25">
      <c r="B2754" s="23" t="s">
        <v>1017</v>
      </c>
    </row>
    <row r="2755" spans="1:27" x14ac:dyDescent="0.25">
      <c r="B2755" t="s">
        <v>1792</v>
      </c>
      <c r="C2755" t="s">
        <v>1019</v>
      </c>
      <c r="D2755" t="s">
        <v>1793</v>
      </c>
      <c r="E2755" s="32">
        <v>0.43959999999999999</v>
      </c>
      <c r="F2755" t="s">
        <v>1021</v>
      </c>
      <c r="G2755" t="s">
        <v>1022</v>
      </c>
      <c r="H2755" s="33">
        <v>26.04</v>
      </c>
      <c r="I2755" t="s">
        <v>1023</v>
      </c>
      <c r="J2755" s="34">
        <f>ROUND(E2755/I2753* H2755,2)</f>
        <v>11.45</v>
      </c>
      <c r="K2755" s="35"/>
    </row>
    <row r="2756" spans="1:27" x14ac:dyDescent="0.25">
      <c r="B2756" t="s">
        <v>1794</v>
      </c>
      <c r="C2756" t="s">
        <v>1019</v>
      </c>
      <c r="D2756" t="s">
        <v>1795</v>
      </c>
      <c r="E2756" s="32">
        <v>0.43959999999999999</v>
      </c>
      <c r="F2756" t="s">
        <v>1021</v>
      </c>
      <c r="G2756" t="s">
        <v>1022</v>
      </c>
      <c r="H2756" s="33">
        <v>22.18</v>
      </c>
      <c r="I2756" t="s">
        <v>1023</v>
      </c>
      <c r="J2756" s="34">
        <f>ROUND(E2756/I2753* H2756,2)</f>
        <v>9.75</v>
      </c>
      <c r="K2756" s="35"/>
    </row>
    <row r="2757" spans="1:27" x14ac:dyDescent="0.25">
      <c r="D2757" s="36" t="s">
        <v>1024</v>
      </c>
      <c r="E2757" s="35"/>
      <c r="H2757" s="35"/>
      <c r="K2757" s="33">
        <f>SUM(J2755:J2756)</f>
        <v>21.2</v>
      </c>
    </row>
    <row r="2758" spans="1:27" x14ac:dyDescent="0.25">
      <c r="B2758" s="23" t="s">
        <v>1038</v>
      </c>
      <c r="E2758" s="35"/>
      <c r="H2758" s="35"/>
      <c r="K2758" s="35"/>
    </row>
    <row r="2759" spans="1:27" x14ac:dyDescent="0.25">
      <c r="B2759" t="s">
        <v>1953</v>
      </c>
      <c r="C2759" t="s">
        <v>27</v>
      </c>
      <c r="D2759" t="s">
        <v>1952</v>
      </c>
      <c r="E2759" s="32">
        <v>1</v>
      </c>
      <c r="G2759" t="s">
        <v>1022</v>
      </c>
      <c r="H2759" s="33">
        <v>46.95</v>
      </c>
      <c r="I2759" t="s">
        <v>1023</v>
      </c>
      <c r="J2759" s="34">
        <f>ROUND(E2759* H2759,2)</f>
        <v>46.95</v>
      </c>
      <c r="K2759" s="35"/>
    </row>
    <row r="2760" spans="1:27" x14ac:dyDescent="0.25">
      <c r="D2760" s="36" t="s">
        <v>1041</v>
      </c>
      <c r="E2760" s="35"/>
      <c r="H2760" s="35"/>
      <c r="K2760" s="33">
        <f>SUM(J2759:J2759)</f>
        <v>46.95</v>
      </c>
    </row>
    <row r="2761" spans="1:27" x14ac:dyDescent="0.25">
      <c r="E2761" s="35"/>
      <c r="H2761" s="35"/>
      <c r="K2761" s="35"/>
    </row>
    <row r="2762" spans="1:27" x14ac:dyDescent="0.25">
      <c r="D2762" s="36" t="s">
        <v>1029</v>
      </c>
      <c r="E2762" s="35"/>
      <c r="H2762" s="35">
        <v>1.5</v>
      </c>
      <c r="I2762" t="s">
        <v>1030</v>
      </c>
      <c r="J2762">
        <f>ROUND(H2762/100*K2757,2)</f>
        <v>0.32</v>
      </c>
      <c r="K2762" s="35"/>
    </row>
    <row r="2763" spans="1:27" x14ac:dyDescent="0.25">
      <c r="D2763" s="36" t="s">
        <v>1031</v>
      </c>
      <c r="E2763" s="35"/>
      <c r="H2763" s="35"/>
      <c r="K2763" s="37">
        <f>SUM(J2754:J2762)</f>
        <v>68.47</v>
      </c>
    </row>
    <row r="2764" spans="1:27" x14ac:dyDescent="0.25">
      <c r="D2764" s="36" t="s">
        <v>1032</v>
      </c>
      <c r="E2764" s="35"/>
      <c r="H2764" s="35">
        <v>3</v>
      </c>
      <c r="I2764" t="s">
        <v>1030</v>
      </c>
      <c r="K2764" s="33">
        <f>ROUND(H2764/100*K2763,2)</f>
        <v>2.0499999999999998</v>
      </c>
    </row>
    <row r="2765" spans="1:27" x14ac:dyDescent="0.25">
      <c r="D2765" s="36" t="s">
        <v>1033</v>
      </c>
      <c r="E2765" s="35"/>
      <c r="H2765" s="35"/>
      <c r="K2765" s="37">
        <f>SUM(K2763:K2764)</f>
        <v>70.52</v>
      </c>
    </row>
    <row r="2767" spans="1:27" ht="45" customHeight="1" x14ac:dyDescent="0.25">
      <c r="A2767" s="27" t="s">
        <v>1954</v>
      </c>
      <c r="B2767" s="27" t="s">
        <v>843</v>
      </c>
      <c r="C2767" s="28" t="s">
        <v>27</v>
      </c>
      <c r="D2767" s="7" t="s">
        <v>746</v>
      </c>
      <c r="E2767" s="6"/>
      <c r="F2767" s="6"/>
      <c r="G2767" s="28"/>
      <c r="H2767" s="30" t="s">
        <v>1015</v>
      </c>
      <c r="I2767" s="5">
        <v>1</v>
      </c>
      <c r="J2767" s="4"/>
      <c r="K2767" s="31">
        <f>ROUND(K2779,2)</f>
        <v>18.559999999999999</v>
      </c>
      <c r="L2767" s="29" t="s">
        <v>1955</v>
      </c>
      <c r="M2767" s="28"/>
      <c r="N2767" s="28"/>
      <c r="O2767" s="28"/>
      <c r="P2767" s="28"/>
      <c r="Q2767" s="28"/>
      <c r="R2767" s="28"/>
      <c r="S2767" s="28"/>
      <c r="T2767" s="28"/>
      <c r="U2767" s="28"/>
      <c r="V2767" s="28"/>
      <c r="W2767" s="28"/>
      <c r="X2767" s="28"/>
      <c r="Y2767" s="28"/>
      <c r="Z2767" s="28"/>
      <c r="AA2767" s="28"/>
    </row>
    <row r="2768" spans="1:27" x14ac:dyDescent="0.25">
      <c r="B2768" s="23" t="s">
        <v>1017</v>
      </c>
    </row>
    <row r="2769" spans="1:27" x14ac:dyDescent="0.25">
      <c r="B2769" t="s">
        <v>1792</v>
      </c>
      <c r="C2769" t="s">
        <v>1019</v>
      </c>
      <c r="D2769" t="s">
        <v>1793</v>
      </c>
      <c r="E2769" s="32">
        <v>0.26369999999999999</v>
      </c>
      <c r="F2769" t="s">
        <v>1021</v>
      </c>
      <c r="G2769" t="s">
        <v>1022</v>
      </c>
      <c r="H2769" s="33">
        <v>26.04</v>
      </c>
      <c r="I2769" t="s">
        <v>1023</v>
      </c>
      <c r="J2769" s="34">
        <f>ROUND(E2769/I2767* H2769,2)</f>
        <v>6.87</v>
      </c>
      <c r="K2769" s="35"/>
    </row>
    <row r="2770" spans="1:27" x14ac:dyDescent="0.25">
      <c r="B2770" t="s">
        <v>1794</v>
      </c>
      <c r="C2770" t="s">
        <v>1019</v>
      </c>
      <c r="D2770" t="s">
        <v>1795</v>
      </c>
      <c r="E2770" s="32">
        <v>6.59E-2</v>
      </c>
      <c r="F2770" t="s">
        <v>1021</v>
      </c>
      <c r="G2770" t="s">
        <v>1022</v>
      </c>
      <c r="H2770" s="33">
        <v>22.18</v>
      </c>
      <c r="I2770" t="s">
        <v>1023</v>
      </c>
      <c r="J2770" s="34">
        <f>ROUND(E2770/I2767* H2770,2)</f>
        <v>1.46</v>
      </c>
      <c r="K2770" s="35"/>
    </row>
    <row r="2771" spans="1:27" x14ac:dyDescent="0.25">
      <c r="D2771" s="36" t="s">
        <v>1024</v>
      </c>
      <c r="E2771" s="35"/>
      <c r="H2771" s="35"/>
      <c r="K2771" s="33">
        <f>SUM(J2769:J2770)</f>
        <v>8.33</v>
      </c>
    </row>
    <row r="2772" spans="1:27" x14ac:dyDescent="0.25">
      <c r="B2772" s="23" t="s">
        <v>1038</v>
      </c>
      <c r="E2772" s="35"/>
      <c r="H2772" s="35"/>
      <c r="K2772" s="35"/>
    </row>
    <row r="2773" spans="1:27" x14ac:dyDescent="0.25">
      <c r="B2773" t="s">
        <v>1956</v>
      </c>
      <c r="C2773" t="s">
        <v>27</v>
      </c>
      <c r="D2773" t="s">
        <v>1955</v>
      </c>
      <c r="E2773" s="32">
        <v>1</v>
      </c>
      <c r="G2773" t="s">
        <v>1022</v>
      </c>
      <c r="H2773" s="33">
        <v>9.57</v>
      </c>
      <c r="I2773" t="s">
        <v>1023</v>
      </c>
      <c r="J2773" s="34">
        <f>ROUND(E2773* H2773,2)</f>
        <v>9.57</v>
      </c>
      <c r="K2773" s="35"/>
    </row>
    <row r="2774" spans="1:27" x14ac:dyDescent="0.25">
      <c r="D2774" s="36" t="s">
        <v>1041</v>
      </c>
      <c r="E2774" s="35"/>
      <c r="H2774" s="35"/>
      <c r="K2774" s="33">
        <f>SUM(J2773:J2773)</f>
        <v>9.57</v>
      </c>
    </row>
    <row r="2775" spans="1:27" x14ac:dyDescent="0.25">
      <c r="E2775" s="35"/>
      <c r="H2775" s="35"/>
      <c r="K2775" s="35"/>
    </row>
    <row r="2776" spans="1:27" x14ac:dyDescent="0.25">
      <c r="D2776" s="36" t="s">
        <v>1029</v>
      </c>
      <c r="E2776" s="35"/>
      <c r="H2776" s="35">
        <v>1.5</v>
      </c>
      <c r="I2776" t="s">
        <v>1030</v>
      </c>
      <c r="J2776">
        <f>ROUND(H2776/100*K2771,2)</f>
        <v>0.12</v>
      </c>
      <c r="K2776" s="35"/>
    </row>
    <row r="2777" spans="1:27" x14ac:dyDescent="0.25">
      <c r="D2777" s="36" t="s">
        <v>1031</v>
      </c>
      <c r="E2777" s="35"/>
      <c r="H2777" s="35"/>
      <c r="K2777" s="37">
        <f>SUM(J2768:J2776)</f>
        <v>18.02</v>
      </c>
    </row>
    <row r="2778" spans="1:27" x14ac:dyDescent="0.25">
      <c r="D2778" s="36" t="s">
        <v>1032</v>
      </c>
      <c r="E2778" s="35"/>
      <c r="H2778" s="35">
        <v>3</v>
      </c>
      <c r="I2778" t="s">
        <v>1030</v>
      </c>
      <c r="K2778" s="33">
        <f>ROUND(H2778/100*K2777,2)</f>
        <v>0.54</v>
      </c>
    </row>
    <row r="2779" spans="1:27" x14ac:dyDescent="0.25">
      <c r="D2779" s="36" t="s">
        <v>1033</v>
      </c>
      <c r="E2779" s="35"/>
      <c r="H2779" s="35"/>
      <c r="K2779" s="37">
        <f>SUM(K2777:K2778)</f>
        <v>18.559999999999999</v>
      </c>
    </row>
    <row r="2781" spans="1:27" ht="45" customHeight="1" x14ac:dyDescent="0.25">
      <c r="A2781" s="27" t="s">
        <v>1957</v>
      </c>
      <c r="B2781" s="27" t="s">
        <v>745</v>
      </c>
      <c r="C2781" s="28" t="s">
        <v>27</v>
      </c>
      <c r="D2781" s="7" t="s">
        <v>746</v>
      </c>
      <c r="E2781" s="6"/>
      <c r="F2781" s="6"/>
      <c r="G2781" s="28"/>
      <c r="H2781" s="30" t="s">
        <v>1015</v>
      </c>
      <c r="I2781" s="5">
        <v>1</v>
      </c>
      <c r="J2781" s="4"/>
      <c r="K2781" s="31">
        <f>ROUND(K2793,2)</f>
        <v>18.559999999999999</v>
      </c>
      <c r="L2781" s="29" t="s">
        <v>1955</v>
      </c>
      <c r="M2781" s="28"/>
      <c r="N2781" s="28"/>
      <c r="O2781" s="28"/>
      <c r="P2781" s="28"/>
      <c r="Q2781" s="28"/>
      <c r="R2781" s="28"/>
      <c r="S2781" s="28"/>
      <c r="T2781" s="28"/>
      <c r="U2781" s="28"/>
      <c r="V2781" s="28"/>
      <c r="W2781" s="28"/>
      <c r="X2781" s="28"/>
      <c r="Y2781" s="28"/>
      <c r="Z2781" s="28"/>
      <c r="AA2781" s="28"/>
    </row>
    <row r="2782" spans="1:27" x14ac:dyDescent="0.25">
      <c r="B2782" s="23" t="s">
        <v>1017</v>
      </c>
    </row>
    <row r="2783" spans="1:27" x14ac:dyDescent="0.25">
      <c r="B2783" t="s">
        <v>1794</v>
      </c>
      <c r="C2783" t="s">
        <v>1019</v>
      </c>
      <c r="D2783" t="s">
        <v>1795</v>
      </c>
      <c r="E2783" s="32">
        <v>6.59E-2</v>
      </c>
      <c r="F2783" t="s">
        <v>1021</v>
      </c>
      <c r="G2783" t="s">
        <v>1022</v>
      </c>
      <c r="H2783" s="33">
        <v>22.18</v>
      </c>
      <c r="I2783" t="s">
        <v>1023</v>
      </c>
      <c r="J2783" s="34">
        <f>ROUND(E2783/I2781* H2783,2)</f>
        <v>1.46</v>
      </c>
      <c r="K2783" s="35"/>
    </row>
    <row r="2784" spans="1:27" x14ac:dyDescent="0.25">
      <c r="B2784" t="s">
        <v>1792</v>
      </c>
      <c r="C2784" t="s">
        <v>1019</v>
      </c>
      <c r="D2784" t="s">
        <v>1793</v>
      </c>
      <c r="E2784" s="32">
        <v>0.26369999999999999</v>
      </c>
      <c r="F2784" t="s">
        <v>1021</v>
      </c>
      <c r="G2784" t="s">
        <v>1022</v>
      </c>
      <c r="H2784" s="33">
        <v>26.04</v>
      </c>
      <c r="I2784" t="s">
        <v>1023</v>
      </c>
      <c r="J2784" s="34">
        <f>ROUND(E2784/I2781* H2784,2)</f>
        <v>6.87</v>
      </c>
      <c r="K2784" s="35"/>
    </row>
    <row r="2785" spans="1:27" x14ac:dyDescent="0.25">
      <c r="D2785" s="36" t="s">
        <v>1024</v>
      </c>
      <c r="E2785" s="35"/>
      <c r="H2785" s="35"/>
      <c r="K2785" s="33">
        <f>SUM(J2783:J2784)</f>
        <v>8.33</v>
      </c>
    </row>
    <row r="2786" spans="1:27" x14ac:dyDescent="0.25">
      <c r="B2786" s="23" t="s">
        <v>1038</v>
      </c>
      <c r="E2786" s="35"/>
      <c r="H2786" s="35"/>
      <c r="K2786" s="35"/>
    </row>
    <row r="2787" spans="1:27" x14ac:dyDescent="0.25">
      <c r="B2787" t="s">
        <v>1956</v>
      </c>
      <c r="C2787" t="s">
        <v>27</v>
      </c>
      <c r="D2787" t="s">
        <v>1955</v>
      </c>
      <c r="E2787" s="32">
        <v>1</v>
      </c>
      <c r="G2787" t="s">
        <v>1022</v>
      </c>
      <c r="H2787" s="33">
        <v>9.57</v>
      </c>
      <c r="I2787" t="s">
        <v>1023</v>
      </c>
      <c r="J2787" s="34">
        <f>ROUND(E2787* H2787,2)</f>
        <v>9.57</v>
      </c>
      <c r="K2787" s="35"/>
    </row>
    <row r="2788" spans="1:27" x14ac:dyDescent="0.25">
      <c r="D2788" s="36" t="s">
        <v>1041</v>
      </c>
      <c r="E2788" s="35"/>
      <c r="H2788" s="35"/>
      <c r="K2788" s="33">
        <f>SUM(J2787:J2787)</f>
        <v>9.57</v>
      </c>
    </row>
    <row r="2789" spans="1:27" x14ac:dyDescent="0.25">
      <c r="E2789" s="35"/>
      <c r="H2789" s="35"/>
      <c r="K2789" s="35"/>
    </row>
    <row r="2790" spans="1:27" x14ac:dyDescent="0.25">
      <c r="D2790" s="36" t="s">
        <v>1029</v>
      </c>
      <c r="E2790" s="35"/>
      <c r="H2790" s="35">
        <v>1.5</v>
      </c>
      <c r="I2790" t="s">
        <v>1030</v>
      </c>
      <c r="J2790">
        <f>ROUND(H2790/100*K2785,2)</f>
        <v>0.12</v>
      </c>
      <c r="K2790" s="35"/>
    </row>
    <row r="2791" spans="1:27" x14ac:dyDescent="0.25">
      <c r="D2791" s="36" t="s">
        <v>1031</v>
      </c>
      <c r="E2791" s="35"/>
      <c r="H2791" s="35"/>
      <c r="K2791" s="37">
        <f>SUM(J2782:J2790)</f>
        <v>18.02</v>
      </c>
    </row>
    <row r="2792" spans="1:27" x14ac:dyDescent="0.25">
      <c r="D2792" s="36" t="s">
        <v>1032</v>
      </c>
      <c r="E2792" s="35"/>
      <c r="H2792" s="35">
        <v>3</v>
      </c>
      <c r="I2792" t="s">
        <v>1030</v>
      </c>
      <c r="K2792" s="33">
        <f>ROUND(H2792/100*K2791,2)</f>
        <v>0.54</v>
      </c>
    </row>
    <row r="2793" spans="1:27" x14ac:dyDescent="0.25">
      <c r="D2793" s="36" t="s">
        <v>1033</v>
      </c>
      <c r="E2793" s="35"/>
      <c r="H2793" s="35"/>
      <c r="K2793" s="37">
        <f>SUM(K2791:K2792)</f>
        <v>18.559999999999999</v>
      </c>
    </row>
    <row r="2795" spans="1:27" ht="45" customHeight="1" x14ac:dyDescent="0.25">
      <c r="A2795" s="27" t="s">
        <v>1958</v>
      </c>
      <c r="B2795" s="27" t="s">
        <v>671</v>
      </c>
      <c r="C2795" s="28" t="s">
        <v>119</v>
      </c>
      <c r="D2795" s="7" t="s">
        <v>672</v>
      </c>
      <c r="E2795" s="6"/>
      <c r="F2795" s="6"/>
      <c r="G2795" s="28"/>
      <c r="H2795" s="30" t="s">
        <v>1015</v>
      </c>
      <c r="I2795" s="5">
        <v>1</v>
      </c>
      <c r="J2795" s="4"/>
      <c r="K2795" s="31">
        <f>ROUND(K2810,2)</f>
        <v>32.97</v>
      </c>
      <c r="L2795" s="29" t="s">
        <v>1959</v>
      </c>
      <c r="M2795" s="28"/>
      <c r="N2795" s="28"/>
      <c r="O2795" s="28"/>
      <c r="P2795" s="28"/>
      <c r="Q2795" s="28"/>
      <c r="R2795" s="28"/>
      <c r="S2795" s="28"/>
      <c r="T2795" s="28"/>
      <c r="U2795" s="28"/>
      <c r="V2795" s="28"/>
      <c r="W2795" s="28"/>
      <c r="X2795" s="28"/>
      <c r="Y2795" s="28"/>
      <c r="Z2795" s="28"/>
      <c r="AA2795" s="28"/>
    </row>
    <row r="2796" spans="1:27" x14ac:dyDescent="0.25">
      <c r="B2796" s="23" t="s">
        <v>1017</v>
      </c>
    </row>
    <row r="2797" spans="1:27" x14ac:dyDescent="0.25">
      <c r="B2797" t="s">
        <v>1242</v>
      </c>
      <c r="C2797" t="s">
        <v>1019</v>
      </c>
      <c r="D2797" t="s">
        <v>1243</v>
      </c>
      <c r="E2797" s="32">
        <v>0.35170000000000001</v>
      </c>
      <c r="F2797" t="s">
        <v>1021</v>
      </c>
      <c r="G2797" t="s">
        <v>1022</v>
      </c>
      <c r="H2797" s="33">
        <v>22.21</v>
      </c>
      <c r="I2797" t="s">
        <v>1023</v>
      </c>
      <c r="J2797" s="34">
        <f>ROUND(E2797/I2795* H2797,2)</f>
        <v>7.81</v>
      </c>
      <c r="K2797" s="35"/>
    </row>
    <row r="2798" spans="1:27" x14ac:dyDescent="0.25">
      <c r="B2798" t="s">
        <v>1244</v>
      </c>
      <c r="C2798" t="s">
        <v>1019</v>
      </c>
      <c r="D2798" t="s">
        <v>1245</v>
      </c>
      <c r="E2798" s="32">
        <v>0.35170000000000001</v>
      </c>
      <c r="F2798" t="s">
        <v>1021</v>
      </c>
      <c r="G2798" t="s">
        <v>1022</v>
      </c>
      <c r="H2798" s="33">
        <v>26.04</v>
      </c>
      <c r="I2798" t="s">
        <v>1023</v>
      </c>
      <c r="J2798" s="34">
        <f>ROUND(E2798/I2795* H2798,2)</f>
        <v>9.16</v>
      </c>
      <c r="K2798" s="35"/>
    </row>
    <row r="2799" spans="1:27" x14ac:dyDescent="0.25">
      <c r="D2799" s="36" t="s">
        <v>1024</v>
      </c>
      <c r="E2799" s="35"/>
      <c r="H2799" s="35"/>
      <c r="K2799" s="33">
        <f>SUM(J2797:J2798)</f>
        <v>16.97</v>
      </c>
    </row>
    <row r="2800" spans="1:27" x14ac:dyDescent="0.25">
      <c r="B2800" s="23" t="s">
        <v>1038</v>
      </c>
      <c r="E2800" s="35"/>
      <c r="H2800" s="35"/>
      <c r="K2800" s="35"/>
    </row>
    <row r="2801" spans="1:27" x14ac:dyDescent="0.25">
      <c r="B2801" t="s">
        <v>1960</v>
      </c>
      <c r="C2801" t="s">
        <v>119</v>
      </c>
      <c r="D2801" t="s">
        <v>1961</v>
      </c>
      <c r="E2801" s="32">
        <v>1.02</v>
      </c>
      <c r="G2801" t="s">
        <v>1022</v>
      </c>
      <c r="H2801" s="33">
        <v>9.76</v>
      </c>
      <c r="I2801" t="s">
        <v>1023</v>
      </c>
      <c r="J2801" s="34">
        <f>ROUND(E2801* H2801,2)</f>
        <v>9.9600000000000009</v>
      </c>
      <c r="K2801" s="35"/>
    </row>
    <row r="2802" spans="1:27" x14ac:dyDescent="0.25">
      <c r="B2802" t="s">
        <v>1962</v>
      </c>
      <c r="C2802" t="s">
        <v>27</v>
      </c>
      <c r="D2802" t="s">
        <v>1963</v>
      </c>
      <c r="E2802" s="32">
        <v>0.3</v>
      </c>
      <c r="G2802" t="s">
        <v>1022</v>
      </c>
      <c r="H2802" s="33">
        <v>0.38</v>
      </c>
      <c r="I2802" t="s">
        <v>1023</v>
      </c>
      <c r="J2802" s="34">
        <f>ROUND(E2802* H2802,2)</f>
        <v>0.11</v>
      </c>
      <c r="K2802" s="35"/>
    </row>
    <row r="2803" spans="1:27" x14ac:dyDescent="0.25">
      <c r="B2803" t="s">
        <v>1964</v>
      </c>
      <c r="C2803" t="s">
        <v>27</v>
      </c>
      <c r="D2803" t="s">
        <v>1965</v>
      </c>
      <c r="E2803" s="32">
        <v>0.3</v>
      </c>
      <c r="G2803" t="s">
        <v>1022</v>
      </c>
      <c r="H2803" s="33">
        <v>12.65</v>
      </c>
      <c r="I2803" t="s">
        <v>1023</v>
      </c>
      <c r="J2803" s="34">
        <f>ROUND(E2803* H2803,2)</f>
        <v>3.8</v>
      </c>
      <c r="K2803" s="35"/>
    </row>
    <row r="2804" spans="1:27" x14ac:dyDescent="0.25">
      <c r="B2804" t="s">
        <v>1966</v>
      </c>
      <c r="C2804" t="s">
        <v>27</v>
      </c>
      <c r="D2804" t="s">
        <v>1967</v>
      </c>
      <c r="E2804" s="32">
        <v>1</v>
      </c>
      <c r="G2804" t="s">
        <v>1022</v>
      </c>
      <c r="H2804" s="33">
        <v>0.92</v>
      </c>
      <c r="I2804" t="s">
        <v>1023</v>
      </c>
      <c r="J2804" s="34">
        <f>ROUND(E2804* H2804,2)</f>
        <v>0.92</v>
      </c>
      <c r="K2804" s="35"/>
    </row>
    <row r="2805" spans="1:27" x14ac:dyDescent="0.25">
      <c r="D2805" s="36" t="s">
        <v>1041</v>
      </c>
      <c r="E2805" s="35"/>
      <c r="H2805" s="35"/>
      <c r="K2805" s="33">
        <f>SUM(J2801:J2804)</f>
        <v>14.790000000000001</v>
      </c>
    </row>
    <row r="2806" spans="1:27" x14ac:dyDescent="0.25">
      <c r="E2806" s="35"/>
      <c r="H2806" s="35"/>
      <c r="K2806" s="35"/>
    </row>
    <row r="2807" spans="1:27" x14ac:dyDescent="0.25">
      <c r="D2807" s="36" t="s">
        <v>1029</v>
      </c>
      <c r="E2807" s="35"/>
      <c r="H2807" s="35">
        <v>1.5</v>
      </c>
      <c r="I2807" t="s">
        <v>1030</v>
      </c>
      <c r="J2807">
        <f>ROUND(H2807/100*K2799,2)</f>
        <v>0.25</v>
      </c>
      <c r="K2807" s="35"/>
    </row>
    <row r="2808" spans="1:27" x14ac:dyDescent="0.25">
      <c r="D2808" s="36" t="s">
        <v>1031</v>
      </c>
      <c r="E2808" s="35"/>
      <c r="H2808" s="35"/>
      <c r="K2808" s="37">
        <f>SUM(J2796:J2807)</f>
        <v>32.010000000000005</v>
      </c>
    </row>
    <row r="2809" spans="1:27" x14ac:dyDescent="0.25">
      <c r="D2809" s="36" t="s">
        <v>1032</v>
      </c>
      <c r="E2809" s="35"/>
      <c r="H2809" s="35">
        <v>3</v>
      </c>
      <c r="I2809" t="s">
        <v>1030</v>
      </c>
      <c r="K2809" s="33">
        <f>ROUND(H2809/100*K2808,2)</f>
        <v>0.96</v>
      </c>
    </row>
    <row r="2810" spans="1:27" x14ac:dyDescent="0.25">
      <c r="D2810" s="36" t="s">
        <v>1033</v>
      </c>
      <c r="E2810" s="35"/>
      <c r="H2810" s="35"/>
      <c r="K2810" s="37">
        <f>SUM(K2808:K2809)</f>
        <v>32.970000000000006</v>
      </c>
    </row>
    <row r="2812" spans="1:27" ht="45" customHeight="1" x14ac:dyDescent="0.25">
      <c r="A2812" s="27" t="s">
        <v>1968</v>
      </c>
      <c r="B2812" s="27" t="s">
        <v>669</v>
      </c>
      <c r="C2812" s="28" t="s">
        <v>119</v>
      </c>
      <c r="D2812" s="7" t="s">
        <v>670</v>
      </c>
      <c r="E2812" s="6"/>
      <c r="F2812" s="6"/>
      <c r="G2812" s="28"/>
      <c r="H2812" s="30" t="s">
        <v>1015</v>
      </c>
      <c r="I2812" s="5">
        <v>1</v>
      </c>
      <c r="J2812" s="4"/>
      <c r="K2812" s="31">
        <f>ROUND(K2827,2)</f>
        <v>46.02</v>
      </c>
      <c r="L2812" s="29" t="s">
        <v>1969</v>
      </c>
      <c r="M2812" s="28"/>
      <c r="N2812" s="28"/>
      <c r="O2812" s="28"/>
      <c r="P2812" s="28"/>
      <c r="Q2812" s="28"/>
      <c r="R2812" s="28"/>
      <c r="S2812" s="28"/>
      <c r="T2812" s="28"/>
      <c r="U2812" s="28"/>
      <c r="V2812" s="28"/>
      <c r="W2812" s="28"/>
      <c r="X2812" s="28"/>
      <c r="Y2812" s="28"/>
      <c r="Z2812" s="28"/>
      <c r="AA2812" s="28"/>
    </row>
    <row r="2813" spans="1:27" x14ac:dyDescent="0.25">
      <c r="B2813" s="23" t="s">
        <v>1017</v>
      </c>
    </row>
    <row r="2814" spans="1:27" x14ac:dyDescent="0.25">
      <c r="B2814" t="s">
        <v>1242</v>
      </c>
      <c r="C2814" t="s">
        <v>1019</v>
      </c>
      <c r="D2814" t="s">
        <v>1243</v>
      </c>
      <c r="E2814" s="32">
        <v>0.4748</v>
      </c>
      <c r="F2814" t="s">
        <v>1021</v>
      </c>
      <c r="G2814" t="s">
        <v>1022</v>
      </c>
      <c r="H2814" s="33">
        <v>22.21</v>
      </c>
      <c r="I2814" t="s">
        <v>1023</v>
      </c>
      <c r="J2814" s="34">
        <f>ROUND(E2814/I2812* H2814,2)</f>
        <v>10.55</v>
      </c>
      <c r="K2814" s="35"/>
    </row>
    <row r="2815" spans="1:27" x14ac:dyDescent="0.25">
      <c r="B2815" t="s">
        <v>1244</v>
      </c>
      <c r="C2815" t="s">
        <v>1019</v>
      </c>
      <c r="D2815" t="s">
        <v>1245</v>
      </c>
      <c r="E2815" s="32">
        <v>0.4748</v>
      </c>
      <c r="F2815" t="s">
        <v>1021</v>
      </c>
      <c r="G2815" t="s">
        <v>1022</v>
      </c>
      <c r="H2815" s="33">
        <v>26.04</v>
      </c>
      <c r="I2815" t="s">
        <v>1023</v>
      </c>
      <c r="J2815" s="34">
        <f>ROUND(E2815/I2812* H2815,2)</f>
        <v>12.36</v>
      </c>
      <c r="K2815" s="35"/>
    </row>
    <row r="2816" spans="1:27" x14ac:dyDescent="0.25">
      <c r="D2816" s="36" t="s">
        <v>1024</v>
      </c>
      <c r="E2816" s="35"/>
      <c r="H2816" s="35"/>
      <c r="K2816" s="33">
        <f>SUM(J2814:J2815)</f>
        <v>22.91</v>
      </c>
    </row>
    <row r="2817" spans="1:27" x14ac:dyDescent="0.25">
      <c r="B2817" s="23" t="s">
        <v>1038</v>
      </c>
      <c r="E2817" s="35"/>
      <c r="H2817" s="35"/>
      <c r="K2817" s="35"/>
    </row>
    <row r="2818" spans="1:27" x14ac:dyDescent="0.25">
      <c r="B2818" t="s">
        <v>1970</v>
      </c>
      <c r="C2818" t="s">
        <v>27</v>
      </c>
      <c r="D2818" t="s">
        <v>1971</v>
      </c>
      <c r="E2818" s="32">
        <v>0.3</v>
      </c>
      <c r="G2818" t="s">
        <v>1022</v>
      </c>
      <c r="H2818" s="33">
        <v>0.65</v>
      </c>
      <c r="I2818" t="s">
        <v>1023</v>
      </c>
      <c r="J2818" s="34">
        <f>ROUND(E2818* H2818,2)</f>
        <v>0.2</v>
      </c>
      <c r="K2818" s="35"/>
    </row>
    <row r="2819" spans="1:27" x14ac:dyDescent="0.25">
      <c r="B2819" t="s">
        <v>1972</v>
      </c>
      <c r="C2819" t="s">
        <v>119</v>
      </c>
      <c r="D2819" t="s">
        <v>1973</v>
      </c>
      <c r="E2819" s="32">
        <v>1.02</v>
      </c>
      <c r="G2819" t="s">
        <v>1022</v>
      </c>
      <c r="H2819" s="33">
        <v>13.6</v>
      </c>
      <c r="I2819" t="s">
        <v>1023</v>
      </c>
      <c r="J2819" s="34">
        <f>ROUND(E2819* H2819,2)</f>
        <v>13.87</v>
      </c>
      <c r="K2819" s="35"/>
    </row>
    <row r="2820" spans="1:27" x14ac:dyDescent="0.25">
      <c r="B2820" t="s">
        <v>1974</v>
      </c>
      <c r="C2820" t="s">
        <v>27</v>
      </c>
      <c r="D2820" t="s">
        <v>1975</v>
      </c>
      <c r="E2820" s="32">
        <v>1</v>
      </c>
      <c r="G2820" t="s">
        <v>1022</v>
      </c>
      <c r="H2820" s="33">
        <v>1.29</v>
      </c>
      <c r="I2820" t="s">
        <v>1023</v>
      </c>
      <c r="J2820" s="34">
        <f>ROUND(E2820* H2820,2)</f>
        <v>1.29</v>
      </c>
      <c r="K2820" s="35"/>
    </row>
    <row r="2821" spans="1:27" x14ac:dyDescent="0.25">
      <c r="B2821" t="s">
        <v>1976</v>
      </c>
      <c r="C2821" t="s">
        <v>27</v>
      </c>
      <c r="D2821" t="s">
        <v>1977</v>
      </c>
      <c r="E2821" s="32">
        <v>0.3</v>
      </c>
      <c r="G2821" t="s">
        <v>1022</v>
      </c>
      <c r="H2821" s="33">
        <v>20.239999999999998</v>
      </c>
      <c r="I2821" t="s">
        <v>1023</v>
      </c>
      <c r="J2821" s="34">
        <f>ROUND(E2821* H2821,2)</f>
        <v>6.07</v>
      </c>
      <c r="K2821" s="35"/>
    </row>
    <row r="2822" spans="1:27" x14ac:dyDescent="0.25">
      <c r="D2822" s="36" t="s">
        <v>1041</v>
      </c>
      <c r="E2822" s="35"/>
      <c r="H2822" s="35"/>
      <c r="K2822" s="33">
        <f>SUM(J2818:J2821)</f>
        <v>21.43</v>
      </c>
    </row>
    <row r="2823" spans="1:27" x14ac:dyDescent="0.25">
      <c r="E2823" s="35"/>
      <c r="H2823" s="35"/>
      <c r="K2823" s="35"/>
    </row>
    <row r="2824" spans="1:27" x14ac:dyDescent="0.25">
      <c r="D2824" s="36" t="s">
        <v>1029</v>
      </c>
      <c r="E2824" s="35"/>
      <c r="H2824" s="35">
        <v>1.5</v>
      </c>
      <c r="I2824" t="s">
        <v>1030</v>
      </c>
      <c r="J2824">
        <f>ROUND(H2824/100*K2816,2)</f>
        <v>0.34</v>
      </c>
      <c r="K2824" s="35"/>
    </row>
    <row r="2825" spans="1:27" x14ac:dyDescent="0.25">
      <c r="D2825" s="36" t="s">
        <v>1031</v>
      </c>
      <c r="E2825" s="35"/>
      <c r="H2825" s="35"/>
      <c r="K2825" s="37">
        <f>SUM(J2813:J2824)</f>
        <v>44.68</v>
      </c>
    </row>
    <row r="2826" spans="1:27" x14ac:dyDescent="0.25">
      <c r="D2826" s="36" t="s">
        <v>1032</v>
      </c>
      <c r="E2826" s="35"/>
      <c r="H2826" s="35">
        <v>3</v>
      </c>
      <c r="I2826" t="s">
        <v>1030</v>
      </c>
      <c r="K2826" s="33">
        <f>ROUND(H2826/100*K2825,2)</f>
        <v>1.34</v>
      </c>
    </row>
    <row r="2827" spans="1:27" x14ac:dyDescent="0.25">
      <c r="D2827" s="36" t="s">
        <v>1033</v>
      </c>
      <c r="E2827" s="35"/>
      <c r="H2827" s="35"/>
      <c r="K2827" s="37">
        <f>SUM(K2825:K2826)</f>
        <v>46.02</v>
      </c>
    </row>
    <row r="2829" spans="1:27" ht="45" customHeight="1" x14ac:dyDescent="0.25">
      <c r="A2829" s="27" t="s">
        <v>1978</v>
      </c>
      <c r="B2829" s="27" t="s">
        <v>667</v>
      </c>
      <c r="C2829" s="28" t="s">
        <v>119</v>
      </c>
      <c r="D2829" s="7" t="s">
        <v>668</v>
      </c>
      <c r="E2829" s="6"/>
      <c r="F2829" s="6"/>
      <c r="G2829" s="28"/>
      <c r="H2829" s="30" t="s">
        <v>1015</v>
      </c>
      <c r="I2829" s="5">
        <v>1</v>
      </c>
      <c r="J2829" s="4"/>
      <c r="K2829" s="31">
        <f>ROUND(K2844,2)</f>
        <v>64.61</v>
      </c>
      <c r="L2829" s="29" t="s">
        <v>1979</v>
      </c>
      <c r="M2829" s="28"/>
      <c r="N2829" s="28"/>
      <c r="O2829" s="28"/>
      <c r="P2829" s="28"/>
      <c r="Q2829" s="28"/>
      <c r="R2829" s="28"/>
      <c r="S2829" s="28"/>
      <c r="T2829" s="28"/>
      <c r="U2829" s="28"/>
      <c r="V2829" s="28"/>
      <c r="W2829" s="28"/>
      <c r="X2829" s="28"/>
      <c r="Y2829" s="28"/>
      <c r="Z2829" s="28"/>
      <c r="AA2829" s="28"/>
    </row>
    <row r="2830" spans="1:27" x14ac:dyDescent="0.25">
      <c r="B2830" s="23" t="s">
        <v>1017</v>
      </c>
    </row>
    <row r="2831" spans="1:27" x14ac:dyDescent="0.25">
      <c r="B2831" t="s">
        <v>1242</v>
      </c>
      <c r="C2831" t="s">
        <v>1019</v>
      </c>
      <c r="D2831" t="s">
        <v>1243</v>
      </c>
      <c r="E2831" s="32">
        <v>0.52749999999999997</v>
      </c>
      <c r="F2831" t="s">
        <v>1021</v>
      </c>
      <c r="G2831" t="s">
        <v>1022</v>
      </c>
      <c r="H2831" s="33">
        <v>22.21</v>
      </c>
      <c r="I2831" t="s">
        <v>1023</v>
      </c>
      <c r="J2831" s="34">
        <f>ROUND(E2831/I2829* H2831,2)</f>
        <v>11.72</v>
      </c>
      <c r="K2831" s="35"/>
    </row>
    <row r="2832" spans="1:27" x14ac:dyDescent="0.25">
      <c r="B2832" t="s">
        <v>1244</v>
      </c>
      <c r="C2832" t="s">
        <v>1019</v>
      </c>
      <c r="D2832" t="s">
        <v>1245</v>
      </c>
      <c r="E2832" s="32">
        <v>0.52749999999999997</v>
      </c>
      <c r="F2832" t="s">
        <v>1021</v>
      </c>
      <c r="G2832" t="s">
        <v>1022</v>
      </c>
      <c r="H2832" s="33">
        <v>26.04</v>
      </c>
      <c r="I2832" t="s">
        <v>1023</v>
      </c>
      <c r="J2832" s="34">
        <f>ROUND(E2832/I2829* H2832,2)</f>
        <v>13.74</v>
      </c>
      <c r="K2832" s="35"/>
    </row>
    <row r="2833" spans="1:27" x14ac:dyDescent="0.25">
      <c r="D2833" s="36" t="s">
        <v>1024</v>
      </c>
      <c r="E2833" s="35"/>
      <c r="H2833" s="35"/>
      <c r="K2833" s="33">
        <f>SUM(J2831:J2832)</f>
        <v>25.46</v>
      </c>
    </row>
    <row r="2834" spans="1:27" x14ac:dyDescent="0.25">
      <c r="B2834" s="23" t="s">
        <v>1038</v>
      </c>
      <c r="E2834" s="35"/>
      <c r="H2834" s="35"/>
      <c r="K2834" s="35"/>
    </row>
    <row r="2835" spans="1:27" x14ac:dyDescent="0.25">
      <c r="B2835" t="s">
        <v>1980</v>
      </c>
      <c r="C2835" t="s">
        <v>119</v>
      </c>
      <c r="D2835" t="s">
        <v>1981</v>
      </c>
      <c r="E2835" s="32">
        <v>1.02</v>
      </c>
      <c r="G2835" t="s">
        <v>1022</v>
      </c>
      <c r="H2835" s="33">
        <v>19.14</v>
      </c>
      <c r="I2835" t="s">
        <v>1023</v>
      </c>
      <c r="J2835" s="34">
        <f>ROUND(E2835* H2835,2)</f>
        <v>19.52</v>
      </c>
      <c r="K2835" s="35"/>
    </row>
    <row r="2836" spans="1:27" x14ac:dyDescent="0.25">
      <c r="B2836" t="s">
        <v>1982</v>
      </c>
      <c r="C2836" t="s">
        <v>27</v>
      </c>
      <c r="D2836" t="s">
        <v>1983</v>
      </c>
      <c r="E2836" s="32">
        <v>1</v>
      </c>
      <c r="G2836" t="s">
        <v>1022</v>
      </c>
      <c r="H2836" s="33">
        <v>1.79</v>
      </c>
      <c r="I2836" t="s">
        <v>1023</v>
      </c>
      <c r="J2836" s="34">
        <f>ROUND(E2836* H2836,2)</f>
        <v>1.79</v>
      </c>
      <c r="K2836" s="35"/>
    </row>
    <row r="2837" spans="1:27" x14ac:dyDescent="0.25">
      <c r="B2837" t="s">
        <v>1984</v>
      </c>
      <c r="C2837" t="s">
        <v>27</v>
      </c>
      <c r="D2837" t="s">
        <v>1985</v>
      </c>
      <c r="E2837" s="32">
        <v>0.3</v>
      </c>
      <c r="G2837" t="s">
        <v>1022</v>
      </c>
      <c r="H2837" s="33">
        <v>50.81</v>
      </c>
      <c r="I2837" t="s">
        <v>1023</v>
      </c>
      <c r="J2837" s="34">
        <f>ROUND(E2837* H2837,2)</f>
        <v>15.24</v>
      </c>
      <c r="K2837" s="35"/>
    </row>
    <row r="2838" spans="1:27" x14ac:dyDescent="0.25">
      <c r="B2838" t="s">
        <v>1986</v>
      </c>
      <c r="C2838" t="s">
        <v>27</v>
      </c>
      <c r="D2838" t="s">
        <v>1987</v>
      </c>
      <c r="E2838" s="32">
        <v>0.27</v>
      </c>
      <c r="G2838" t="s">
        <v>1022</v>
      </c>
      <c r="H2838" s="33">
        <v>1.25</v>
      </c>
      <c r="I2838" t="s">
        <v>1023</v>
      </c>
      <c r="J2838" s="34">
        <f>ROUND(E2838* H2838,2)</f>
        <v>0.34</v>
      </c>
      <c r="K2838" s="35"/>
    </row>
    <row r="2839" spans="1:27" x14ac:dyDescent="0.25">
      <c r="D2839" s="36" t="s">
        <v>1041</v>
      </c>
      <c r="E2839" s="35"/>
      <c r="H2839" s="35"/>
      <c r="K2839" s="33">
        <f>SUM(J2835:J2838)</f>
        <v>36.89</v>
      </c>
    </row>
    <row r="2840" spans="1:27" x14ac:dyDescent="0.25">
      <c r="E2840" s="35"/>
      <c r="H2840" s="35"/>
      <c r="K2840" s="35"/>
    </row>
    <row r="2841" spans="1:27" x14ac:dyDescent="0.25">
      <c r="D2841" s="36" t="s">
        <v>1029</v>
      </c>
      <c r="E2841" s="35"/>
      <c r="H2841" s="35">
        <v>1.5</v>
      </c>
      <c r="I2841" t="s">
        <v>1030</v>
      </c>
      <c r="J2841">
        <f>ROUND(H2841/100*K2833,2)</f>
        <v>0.38</v>
      </c>
      <c r="K2841" s="35"/>
    </row>
    <row r="2842" spans="1:27" x14ac:dyDescent="0.25">
      <c r="D2842" s="36" t="s">
        <v>1031</v>
      </c>
      <c r="E2842" s="35"/>
      <c r="H2842" s="35"/>
      <c r="K2842" s="37">
        <f>SUM(J2830:J2841)</f>
        <v>62.730000000000011</v>
      </c>
    </row>
    <row r="2843" spans="1:27" x14ac:dyDescent="0.25">
      <c r="D2843" s="36" t="s">
        <v>1032</v>
      </c>
      <c r="E2843" s="35"/>
      <c r="H2843" s="35">
        <v>3</v>
      </c>
      <c r="I2843" t="s">
        <v>1030</v>
      </c>
      <c r="K2843" s="33">
        <f>ROUND(H2843/100*K2842,2)</f>
        <v>1.88</v>
      </c>
    </row>
    <row r="2844" spans="1:27" x14ac:dyDescent="0.25">
      <c r="D2844" s="36" t="s">
        <v>1033</v>
      </c>
      <c r="E2844" s="35"/>
      <c r="H2844" s="35"/>
      <c r="K2844" s="37">
        <f>SUM(K2842:K2843)</f>
        <v>64.610000000000014</v>
      </c>
    </row>
    <row r="2846" spans="1:27" ht="45" customHeight="1" x14ac:dyDescent="0.25">
      <c r="A2846" s="27" t="s">
        <v>1988</v>
      </c>
      <c r="B2846" s="27" t="s">
        <v>665</v>
      </c>
      <c r="C2846" s="28" t="s">
        <v>119</v>
      </c>
      <c r="D2846" s="7" t="s">
        <v>666</v>
      </c>
      <c r="E2846" s="6"/>
      <c r="F2846" s="6"/>
      <c r="G2846" s="28"/>
      <c r="H2846" s="30" t="s">
        <v>1015</v>
      </c>
      <c r="I2846" s="5">
        <v>1</v>
      </c>
      <c r="J2846" s="4"/>
      <c r="K2846" s="31">
        <f>ROUND(K2861,2)</f>
        <v>80.489999999999995</v>
      </c>
      <c r="L2846" s="29" t="s">
        <v>1989</v>
      </c>
      <c r="M2846" s="28"/>
      <c r="N2846" s="28"/>
      <c r="O2846" s="28"/>
      <c r="P2846" s="28"/>
      <c r="Q2846" s="28"/>
      <c r="R2846" s="28"/>
      <c r="S2846" s="28"/>
      <c r="T2846" s="28"/>
      <c r="U2846" s="28"/>
      <c r="V2846" s="28"/>
      <c r="W2846" s="28"/>
      <c r="X2846" s="28"/>
      <c r="Y2846" s="28"/>
      <c r="Z2846" s="28"/>
      <c r="AA2846" s="28"/>
    </row>
    <row r="2847" spans="1:27" x14ac:dyDescent="0.25">
      <c r="B2847" s="23" t="s">
        <v>1017</v>
      </c>
    </row>
    <row r="2848" spans="1:27" x14ac:dyDescent="0.25">
      <c r="B2848" t="s">
        <v>1242</v>
      </c>
      <c r="C2848" t="s">
        <v>1019</v>
      </c>
      <c r="D2848" t="s">
        <v>1243</v>
      </c>
      <c r="E2848" s="32">
        <v>0.61539999999999995</v>
      </c>
      <c r="F2848" t="s">
        <v>1021</v>
      </c>
      <c r="G2848" t="s">
        <v>1022</v>
      </c>
      <c r="H2848" s="33">
        <v>22.21</v>
      </c>
      <c r="I2848" t="s">
        <v>1023</v>
      </c>
      <c r="J2848" s="34">
        <f>ROUND(E2848/I2846* H2848,2)</f>
        <v>13.67</v>
      </c>
      <c r="K2848" s="35"/>
    </row>
    <row r="2849" spans="1:27" x14ac:dyDescent="0.25">
      <c r="B2849" t="s">
        <v>1244</v>
      </c>
      <c r="C2849" t="s">
        <v>1019</v>
      </c>
      <c r="D2849" t="s">
        <v>1245</v>
      </c>
      <c r="E2849" s="32">
        <v>0.61539999999999995</v>
      </c>
      <c r="F2849" t="s">
        <v>1021</v>
      </c>
      <c r="G2849" t="s">
        <v>1022</v>
      </c>
      <c r="H2849" s="33">
        <v>26.04</v>
      </c>
      <c r="I2849" t="s">
        <v>1023</v>
      </c>
      <c r="J2849" s="34">
        <f>ROUND(E2849/I2846* H2849,2)</f>
        <v>16.03</v>
      </c>
      <c r="K2849" s="35"/>
    </row>
    <row r="2850" spans="1:27" x14ac:dyDescent="0.25">
      <c r="D2850" s="36" t="s">
        <v>1024</v>
      </c>
      <c r="E2850" s="35"/>
      <c r="H2850" s="35"/>
      <c r="K2850" s="33">
        <f>SUM(J2848:J2849)</f>
        <v>29.700000000000003</v>
      </c>
    </row>
    <row r="2851" spans="1:27" x14ac:dyDescent="0.25">
      <c r="B2851" s="23" t="s">
        <v>1038</v>
      </c>
      <c r="E2851" s="35"/>
      <c r="H2851" s="35"/>
      <c r="K2851" s="35"/>
    </row>
    <row r="2852" spans="1:27" x14ac:dyDescent="0.25">
      <c r="B2852" t="s">
        <v>1990</v>
      </c>
      <c r="C2852" t="s">
        <v>119</v>
      </c>
      <c r="D2852" t="s">
        <v>1991</v>
      </c>
      <c r="E2852" s="32">
        <v>1.02</v>
      </c>
      <c r="G2852" t="s">
        <v>1022</v>
      </c>
      <c r="H2852" s="33">
        <v>24.55</v>
      </c>
      <c r="I2852" t="s">
        <v>1023</v>
      </c>
      <c r="J2852" s="34">
        <f>ROUND(E2852* H2852,2)</f>
        <v>25.04</v>
      </c>
      <c r="K2852" s="35"/>
    </row>
    <row r="2853" spans="1:27" x14ac:dyDescent="0.25">
      <c r="B2853" t="s">
        <v>1992</v>
      </c>
      <c r="C2853" t="s">
        <v>27</v>
      </c>
      <c r="D2853" t="s">
        <v>1993</v>
      </c>
      <c r="E2853" s="32">
        <v>1</v>
      </c>
      <c r="G2853" t="s">
        <v>1022</v>
      </c>
      <c r="H2853" s="33">
        <v>2.2999999999999998</v>
      </c>
      <c r="I2853" t="s">
        <v>1023</v>
      </c>
      <c r="J2853" s="34">
        <f>ROUND(E2853* H2853,2)</f>
        <v>2.2999999999999998</v>
      </c>
      <c r="K2853" s="35"/>
    </row>
    <row r="2854" spans="1:27" x14ac:dyDescent="0.25">
      <c r="B2854" t="s">
        <v>1994</v>
      </c>
      <c r="C2854" t="s">
        <v>27</v>
      </c>
      <c r="D2854" t="s">
        <v>1995</v>
      </c>
      <c r="E2854" s="32">
        <v>0.3</v>
      </c>
      <c r="G2854" t="s">
        <v>1022</v>
      </c>
      <c r="H2854" s="33">
        <v>67.72</v>
      </c>
      <c r="I2854" t="s">
        <v>1023</v>
      </c>
      <c r="J2854" s="34">
        <f>ROUND(E2854* H2854,2)</f>
        <v>20.32</v>
      </c>
      <c r="K2854" s="35"/>
    </row>
    <row r="2855" spans="1:27" x14ac:dyDescent="0.25">
      <c r="B2855" t="s">
        <v>1996</v>
      </c>
      <c r="C2855" t="s">
        <v>27</v>
      </c>
      <c r="D2855" t="s">
        <v>1997</v>
      </c>
      <c r="E2855" s="32">
        <v>0.25</v>
      </c>
      <c r="G2855" t="s">
        <v>1022</v>
      </c>
      <c r="H2855" s="33">
        <v>1.36</v>
      </c>
      <c r="I2855" t="s">
        <v>1023</v>
      </c>
      <c r="J2855" s="34">
        <f>ROUND(E2855* H2855,2)</f>
        <v>0.34</v>
      </c>
      <c r="K2855" s="35"/>
    </row>
    <row r="2856" spans="1:27" x14ac:dyDescent="0.25">
      <c r="D2856" s="36" t="s">
        <v>1041</v>
      </c>
      <c r="E2856" s="35"/>
      <c r="H2856" s="35"/>
      <c r="K2856" s="33">
        <f>SUM(J2852:J2855)</f>
        <v>48</v>
      </c>
    </row>
    <row r="2857" spans="1:27" x14ac:dyDescent="0.25">
      <c r="E2857" s="35"/>
      <c r="H2857" s="35"/>
      <c r="K2857" s="35"/>
    </row>
    <row r="2858" spans="1:27" x14ac:dyDescent="0.25">
      <c r="D2858" s="36" t="s">
        <v>1029</v>
      </c>
      <c r="E2858" s="35"/>
      <c r="H2858" s="35">
        <v>1.5</v>
      </c>
      <c r="I2858" t="s">
        <v>1030</v>
      </c>
      <c r="J2858">
        <f>ROUND(H2858/100*K2850,2)</f>
        <v>0.45</v>
      </c>
      <c r="K2858" s="35"/>
    </row>
    <row r="2859" spans="1:27" x14ac:dyDescent="0.25">
      <c r="D2859" s="36" t="s">
        <v>1031</v>
      </c>
      <c r="E2859" s="35"/>
      <c r="H2859" s="35"/>
      <c r="K2859" s="37">
        <f>SUM(J2847:J2858)</f>
        <v>78.150000000000006</v>
      </c>
    </row>
    <row r="2860" spans="1:27" x14ac:dyDescent="0.25">
      <c r="D2860" s="36" t="s">
        <v>1032</v>
      </c>
      <c r="E2860" s="35"/>
      <c r="H2860" s="35">
        <v>3</v>
      </c>
      <c r="I2860" t="s">
        <v>1030</v>
      </c>
      <c r="K2860" s="33">
        <f>ROUND(H2860/100*K2859,2)</f>
        <v>2.34</v>
      </c>
    </row>
    <row r="2861" spans="1:27" x14ac:dyDescent="0.25">
      <c r="D2861" s="36" t="s">
        <v>1033</v>
      </c>
      <c r="E2861" s="35"/>
      <c r="H2861" s="35"/>
      <c r="K2861" s="37">
        <f>SUM(K2859:K2860)</f>
        <v>80.490000000000009</v>
      </c>
    </row>
    <row r="2863" spans="1:27" ht="45" customHeight="1" x14ac:dyDescent="0.25">
      <c r="A2863" s="27" t="s">
        <v>1998</v>
      </c>
      <c r="B2863" s="27" t="s">
        <v>836</v>
      </c>
      <c r="C2863" s="28" t="s">
        <v>119</v>
      </c>
      <c r="D2863" s="7" t="s">
        <v>837</v>
      </c>
      <c r="E2863" s="6"/>
      <c r="F2863" s="6"/>
      <c r="G2863" s="28"/>
      <c r="H2863" s="30" t="s">
        <v>1015</v>
      </c>
      <c r="I2863" s="5">
        <v>1</v>
      </c>
      <c r="J2863" s="4"/>
      <c r="K2863" s="31">
        <f>ROUND(K2877,2)</f>
        <v>58.24</v>
      </c>
      <c r="L2863" s="29" t="s">
        <v>1999</v>
      </c>
      <c r="M2863" s="28"/>
      <c r="N2863" s="28"/>
      <c r="O2863" s="28"/>
      <c r="P2863" s="28"/>
      <c r="Q2863" s="28"/>
      <c r="R2863" s="28"/>
      <c r="S2863" s="28"/>
      <c r="T2863" s="28"/>
      <c r="U2863" s="28"/>
      <c r="V2863" s="28"/>
      <c r="W2863" s="28"/>
      <c r="X2863" s="28"/>
      <c r="Y2863" s="28"/>
      <c r="Z2863" s="28"/>
      <c r="AA2863" s="28"/>
    </row>
    <row r="2864" spans="1:27" x14ac:dyDescent="0.25">
      <c r="B2864" s="23" t="s">
        <v>1017</v>
      </c>
    </row>
    <row r="2865" spans="1:27" x14ac:dyDescent="0.25">
      <c r="B2865" t="s">
        <v>1242</v>
      </c>
      <c r="C2865" t="s">
        <v>1019</v>
      </c>
      <c r="D2865" t="s">
        <v>1243</v>
      </c>
      <c r="E2865" s="32">
        <v>4.3999999999999997E-2</v>
      </c>
      <c r="F2865" t="s">
        <v>1021</v>
      </c>
      <c r="G2865" t="s">
        <v>1022</v>
      </c>
      <c r="H2865" s="33">
        <v>22.21</v>
      </c>
      <c r="I2865" t="s">
        <v>1023</v>
      </c>
      <c r="J2865" s="34">
        <f>ROUND(E2865/I2863* H2865,2)</f>
        <v>0.98</v>
      </c>
      <c r="K2865" s="35"/>
    </row>
    <row r="2866" spans="1:27" x14ac:dyDescent="0.25">
      <c r="B2866" t="s">
        <v>1244</v>
      </c>
      <c r="C2866" t="s">
        <v>1019</v>
      </c>
      <c r="D2866" t="s">
        <v>1245</v>
      </c>
      <c r="E2866" s="32">
        <v>0.43959999999999999</v>
      </c>
      <c r="F2866" t="s">
        <v>1021</v>
      </c>
      <c r="G2866" t="s">
        <v>1022</v>
      </c>
      <c r="H2866" s="33">
        <v>26.04</v>
      </c>
      <c r="I2866" t="s">
        <v>1023</v>
      </c>
      <c r="J2866" s="34">
        <f>ROUND(E2866/I2863* H2866,2)</f>
        <v>11.45</v>
      </c>
      <c r="K2866" s="35"/>
    </row>
    <row r="2867" spans="1:27" x14ac:dyDescent="0.25">
      <c r="D2867" s="36" t="s">
        <v>1024</v>
      </c>
      <c r="E2867" s="35"/>
      <c r="H2867" s="35"/>
      <c r="K2867" s="33">
        <f>SUM(J2865:J2866)</f>
        <v>12.43</v>
      </c>
    </row>
    <row r="2868" spans="1:27" x14ac:dyDescent="0.25">
      <c r="B2868" s="23" t="s">
        <v>1038</v>
      </c>
      <c r="E2868" s="35"/>
      <c r="H2868" s="35"/>
      <c r="K2868" s="35"/>
    </row>
    <row r="2869" spans="1:27" x14ac:dyDescent="0.25">
      <c r="B2869" t="s">
        <v>2000</v>
      </c>
      <c r="C2869" t="s">
        <v>119</v>
      </c>
      <c r="D2869" t="s">
        <v>2001</v>
      </c>
      <c r="E2869" s="32">
        <v>1</v>
      </c>
      <c r="G2869" t="s">
        <v>1022</v>
      </c>
      <c r="H2869" s="33">
        <v>42.4</v>
      </c>
      <c r="I2869" t="s">
        <v>1023</v>
      </c>
      <c r="J2869" s="34">
        <f>ROUND(E2869* H2869,2)</f>
        <v>42.4</v>
      </c>
      <c r="K2869" s="35"/>
    </row>
    <row r="2870" spans="1:27" x14ac:dyDescent="0.25">
      <c r="B2870" t="s">
        <v>2002</v>
      </c>
      <c r="C2870" t="s">
        <v>27</v>
      </c>
      <c r="D2870" t="s">
        <v>2003</v>
      </c>
      <c r="E2870" s="32">
        <v>0.15</v>
      </c>
      <c r="G2870" t="s">
        <v>1022</v>
      </c>
      <c r="H2870" s="33">
        <v>8.48</v>
      </c>
      <c r="I2870" t="s">
        <v>1023</v>
      </c>
      <c r="J2870" s="34">
        <f>ROUND(E2870* H2870,2)</f>
        <v>1.27</v>
      </c>
      <c r="K2870" s="35"/>
    </row>
    <row r="2871" spans="1:27" x14ac:dyDescent="0.25">
      <c r="B2871" t="s">
        <v>2004</v>
      </c>
      <c r="C2871" t="s">
        <v>27</v>
      </c>
      <c r="D2871" t="s">
        <v>2005</v>
      </c>
      <c r="E2871" s="32">
        <v>0.3</v>
      </c>
      <c r="G2871" t="s">
        <v>1022</v>
      </c>
      <c r="H2871" s="33">
        <v>0.83</v>
      </c>
      <c r="I2871" t="s">
        <v>1023</v>
      </c>
      <c r="J2871" s="34">
        <f>ROUND(E2871* H2871,2)</f>
        <v>0.25</v>
      </c>
      <c r="K2871" s="35"/>
    </row>
    <row r="2872" spans="1:27" x14ac:dyDescent="0.25">
      <c r="D2872" s="36" t="s">
        <v>1041</v>
      </c>
      <c r="E2872" s="35"/>
      <c r="H2872" s="35"/>
      <c r="K2872" s="33">
        <f>SUM(J2869:J2871)</f>
        <v>43.92</v>
      </c>
    </row>
    <row r="2873" spans="1:27" x14ac:dyDescent="0.25">
      <c r="E2873" s="35"/>
      <c r="H2873" s="35"/>
      <c r="K2873" s="35"/>
    </row>
    <row r="2874" spans="1:27" x14ac:dyDescent="0.25">
      <c r="D2874" s="36" t="s">
        <v>1029</v>
      </c>
      <c r="E2874" s="35"/>
      <c r="H2874" s="35">
        <v>1.5</v>
      </c>
      <c r="I2874" t="s">
        <v>1030</v>
      </c>
      <c r="J2874">
        <f>ROUND(H2874/100*K2867,2)</f>
        <v>0.19</v>
      </c>
      <c r="K2874" s="35"/>
    </row>
    <row r="2875" spans="1:27" x14ac:dyDescent="0.25">
      <c r="D2875" s="36" t="s">
        <v>1031</v>
      </c>
      <c r="E2875" s="35"/>
      <c r="H2875" s="35"/>
      <c r="K2875" s="37">
        <f>SUM(J2864:J2874)</f>
        <v>56.54</v>
      </c>
    </row>
    <row r="2876" spans="1:27" x14ac:dyDescent="0.25">
      <c r="D2876" s="36" t="s">
        <v>1032</v>
      </c>
      <c r="E2876" s="35"/>
      <c r="H2876" s="35">
        <v>3</v>
      </c>
      <c r="I2876" t="s">
        <v>1030</v>
      </c>
      <c r="K2876" s="33">
        <f>ROUND(H2876/100*K2875,2)</f>
        <v>1.7</v>
      </c>
    </row>
    <row r="2877" spans="1:27" x14ac:dyDescent="0.25">
      <c r="D2877" s="36" t="s">
        <v>1033</v>
      </c>
      <c r="E2877" s="35"/>
      <c r="H2877" s="35"/>
      <c r="K2877" s="37">
        <f>SUM(K2875:K2876)</f>
        <v>58.24</v>
      </c>
    </row>
    <row r="2879" spans="1:27" ht="45" customHeight="1" x14ac:dyDescent="0.25">
      <c r="A2879" s="27" t="s">
        <v>2006</v>
      </c>
      <c r="B2879" s="27" t="s">
        <v>177</v>
      </c>
      <c r="C2879" s="28" t="s">
        <v>119</v>
      </c>
      <c r="D2879" s="7" t="s">
        <v>178</v>
      </c>
      <c r="E2879" s="6"/>
      <c r="F2879" s="6"/>
      <c r="G2879" s="28"/>
      <c r="H2879" s="30" t="s">
        <v>1015</v>
      </c>
      <c r="I2879" s="5">
        <v>1</v>
      </c>
      <c r="J2879" s="4"/>
      <c r="K2879" s="31">
        <f>ROUND(K2893,2)</f>
        <v>35.630000000000003</v>
      </c>
      <c r="L2879" s="29" t="s">
        <v>2007</v>
      </c>
      <c r="M2879" s="28"/>
      <c r="N2879" s="28"/>
      <c r="O2879" s="28"/>
      <c r="P2879" s="28"/>
      <c r="Q2879" s="28"/>
      <c r="R2879" s="28"/>
      <c r="S2879" s="28"/>
      <c r="T2879" s="28"/>
      <c r="U2879" s="28"/>
      <c r="V2879" s="28"/>
      <c r="W2879" s="28"/>
      <c r="X2879" s="28"/>
      <c r="Y2879" s="28"/>
      <c r="Z2879" s="28"/>
      <c r="AA2879" s="28"/>
    </row>
    <row r="2880" spans="1:27" x14ac:dyDescent="0.25">
      <c r="B2880" s="23" t="s">
        <v>1017</v>
      </c>
    </row>
    <row r="2881" spans="1:27" x14ac:dyDescent="0.25">
      <c r="B2881" t="s">
        <v>1242</v>
      </c>
      <c r="C2881" t="s">
        <v>1019</v>
      </c>
      <c r="D2881" t="s">
        <v>1243</v>
      </c>
      <c r="E2881" s="32">
        <v>0.30769999999999997</v>
      </c>
      <c r="F2881" t="s">
        <v>1021</v>
      </c>
      <c r="G2881" t="s">
        <v>1022</v>
      </c>
      <c r="H2881" s="33">
        <v>22.21</v>
      </c>
      <c r="I2881" t="s">
        <v>1023</v>
      </c>
      <c r="J2881" s="34">
        <f>ROUND(E2881/I2879* H2881,2)</f>
        <v>6.83</v>
      </c>
      <c r="K2881" s="35"/>
    </row>
    <row r="2882" spans="1:27" x14ac:dyDescent="0.25">
      <c r="B2882" t="s">
        <v>1244</v>
      </c>
      <c r="C2882" t="s">
        <v>1019</v>
      </c>
      <c r="D2882" t="s">
        <v>1245</v>
      </c>
      <c r="E2882" s="32">
        <v>0.30769999999999997</v>
      </c>
      <c r="F2882" t="s">
        <v>1021</v>
      </c>
      <c r="G2882" t="s">
        <v>1022</v>
      </c>
      <c r="H2882" s="33">
        <v>26.04</v>
      </c>
      <c r="I2882" t="s">
        <v>1023</v>
      </c>
      <c r="J2882" s="34">
        <f>ROUND(E2882/I2879* H2882,2)</f>
        <v>8.01</v>
      </c>
      <c r="K2882" s="35"/>
    </row>
    <row r="2883" spans="1:27" x14ac:dyDescent="0.25">
      <c r="D2883" s="36" t="s">
        <v>1024</v>
      </c>
      <c r="E2883" s="35"/>
      <c r="H2883" s="35"/>
      <c r="K2883" s="33">
        <f>SUM(J2881:J2882)</f>
        <v>14.84</v>
      </c>
    </row>
    <row r="2884" spans="1:27" x14ac:dyDescent="0.25">
      <c r="B2884" s="23" t="s">
        <v>1038</v>
      </c>
      <c r="E2884" s="35"/>
      <c r="H2884" s="35"/>
      <c r="K2884" s="35"/>
    </row>
    <row r="2885" spans="1:27" x14ac:dyDescent="0.25">
      <c r="B2885" t="s">
        <v>2008</v>
      </c>
      <c r="C2885" t="s">
        <v>27</v>
      </c>
      <c r="D2885" t="s">
        <v>2009</v>
      </c>
      <c r="E2885" s="32">
        <v>1</v>
      </c>
      <c r="G2885" t="s">
        <v>1022</v>
      </c>
      <c r="H2885" s="33">
        <v>1.41</v>
      </c>
      <c r="I2885" t="s">
        <v>1023</v>
      </c>
      <c r="J2885" s="34">
        <f>ROUND(E2885* H2885,2)</f>
        <v>1.41</v>
      </c>
      <c r="K2885" s="35"/>
    </row>
    <row r="2886" spans="1:27" x14ac:dyDescent="0.25">
      <c r="B2886" t="s">
        <v>2010</v>
      </c>
      <c r="C2886" t="s">
        <v>119</v>
      </c>
      <c r="D2886" t="s">
        <v>2011</v>
      </c>
      <c r="E2886" s="32">
        <v>1.02</v>
      </c>
      <c r="G2886" t="s">
        <v>1022</v>
      </c>
      <c r="H2886" s="33">
        <v>7.55</v>
      </c>
      <c r="I2886" t="s">
        <v>1023</v>
      </c>
      <c r="J2886" s="34">
        <f>ROUND(E2886* H2886,2)</f>
        <v>7.7</v>
      </c>
      <c r="K2886" s="35"/>
    </row>
    <row r="2887" spans="1:27" x14ac:dyDescent="0.25">
      <c r="B2887" t="s">
        <v>2012</v>
      </c>
      <c r="C2887" t="s">
        <v>27</v>
      </c>
      <c r="D2887" t="s">
        <v>2013</v>
      </c>
      <c r="E2887" s="32">
        <v>0.2</v>
      </c>
      <c r="G2887" t="s">
        <v>1022</v>
      </c>
      <c r="H2887" s="33">
        <v>52.11</v>
      </c>
      <c r="I2887" t="s">
        <v>1023</v>
      </c>
      <c r="J2887" s="34">
        <f>ROUND(E2887* H2887,2)</f>
        <v>10.42</v>
      </c>
      <c r="K2887" s="35"/>
    </row>
    <row r="2888" spans="1:27" x14ac:dyDescent="0.25">
      <c r="D2888" s="36" t="s">
        <v>1041</v>
      </c>
      <c r="E2888" s="35"/>
      <c r="H2888" s="35"/>
      <c r="K2888" s="33">
        <f>SUM(J2885:J2887)</f>
        <v>19.53</v>
      </c>
    </row>
    <row r="2889" spans="1:27" x14ac:dyDescent="0.25">
      <c r="E2889" s="35"/>
      <c r="H2889" s="35"/>
      <c r="K2889" s="35"/>
    </row>
    <row r="2890" spans="1:27" x14ac:dyDescent="0.25">
      <c r="D2890" s="36" t="s">
        <v>1029</v>
      </c>
      <c r="E2890" s="35"/>
      <c r="H2890" s="35">
        <v>1.5</v>
      </c>
      <c r="I2890" t="s">
        <v>1030</v>
      </c>
      <c r="J2890">
        <f>ROUND(H2890/100*K2883,2)</f>
        <v>0.22</v>
      </c>
      <c r="K2890" s="35"/>
    </row>
    <row r="2891" spans="1:27" x14ac:dyDescent="0.25">
      <c r="D2891" s="36" t="s">
        <v>1031</v>
      </c>
      <c r="E2891" s="35"/>
      <c r="H2891" s="35"/>
      <c r="K2891" s="37">
        <f>SUM(J2880:J2890)</f>
        <v>34.589999999999996</v>
      </c>
    </row>
    <row r="2892" spans="1:27" x14ac:dyDescent="0.25">
      <c r="D2892" s="36" t="s">
        <v>1032</v>
      </c>
      <c r="E2892" s="35"/>
      <c r="H2892" s="35">
        <v>3</v>
      </c>
      <c r="I2892" t="s">
        <v>1030</v>
      </c>
      <c r="K2892" s="33">
        <f>ROUND(H2892/100*K2891,2)</f>
        <v>1.04</v>
      </c>
    </row>
    <row r="2893" spans="1:27" x14ac:dyDescent="0.25">
      <c r="D2893" s="36" t="s">
        <v>1033</v>
      </c>
      <c r="E2893" s="35"/>
      <c r="H2893" s="35"/>
      <c r="K2893" s="37">
        <f>SUM(K2891:K2892)</f>
        <v>35.629999999999995</v>
      </c>
    </row>
    <row r="2895" spans="1:27" ht="45" customHeight="1" x14ac:dyDescent="0.25">
      <c r="A2895" s="27" t="s">
        <v>2014</v>
      </c>
      <c r="B2895" s="27" t="s">
        <v>809</v>
      </c>
      <c r="C2895" s="28" t="s">
        <v>119</v>
      </c>
      <c r="D2895" s="7" t="s">
        <v>810</v>
      </c>
      <c r="E2895" s="6"/>
      <c r="F2895" s="6"/>
      <c r="G2895" s="28"/>
      <c r="H2895" s="30" t="s">
        <v>1015</v>
      </c>
      <c r="I2895" s="5">
        <v>1</v>
      </c>
      <c r="J2895" s="4"/>
      <c r="K2895" s="31">
        <f>ROUND(K2909,2)</f>
        <v>11.64</v>
      </c>
      <c r="L2895" s="29" t="s">
        <v>2015</v>
      </c>
      <c r="M2895" s="28"/>
      <c r="N2895" s="28"/>
      <c r="O2895" s="28"/>
      <c r="P2895" s="28"/>
      <c r="Q2895" s="28"/>
      <c r="R2895" s="28"/>
      <c r="S2895" s="28"/>
      <c r="T2895" s="28"/>
      <c r="U2895" s="28"/>
      <c r="V2895" s="28"/>
      <c r="W2895" s="28"/>
      <c r="X2895" s="28"/>
      <c r="Y2895" s="28"/>
      <c r="Z2895" s="28"/>
      <c r="AA2895" s="28"/>
    </row>
    <row r="2896" spans="1:27" x14ac:dyDescent="0.25">
      <c r="B2896" s="23" t="s">
        <v>1017</v>
      </c>
    </row>
    <row r="2897" spans="1:27" x14ac:dyDescent="0.25">
      <c r="B2897" t="s">
        <v>1242</v>
      </c>
      <c r="C2897" t="s">
        <v>1019</v>
      </c>
      <c r="D2897" t="s">
        <v>1243</v>
      </c>
      <c r="E2897" s="32">
        <v>0.1759</v>
      </c>
      <c r="F2897" t="s">
        <v>1021</v>
      </c>
      <c r="G2897" t="s">
        <v>1022</v>
      </c>
      <c r="H2897" s="33">
        <v>22.21</v>
      </c>
      <c r="I2897" t="s">
        <v>1023</v>
      </c>
      <c r="J2897" s="34">
        <f>ROUND(E2897/I2895* H2897,2)</f>
        <v>3.91</v>
      </c>
      <c r="K2897" s="35"/>
    </row>
    <row r="2898" spans="1:27" x14ac:dyDescent="0.25">
      <c r="B2898" t="s">
        <v>1244</v>
      </c>
      <c r="C2898" t="s">
        <v>1019</v>
      </c>
      <c r="D2898" t="s">
        <v>1245</v>
      </c>
      <c r="E2898" s="32">
        <v>0.1759</v>
      </c>
      <c r="F2898" t="s">
        <v>1021</v>
      </c>
      <c r="G2898" t="s">
        <v>1022</v>
      </c>
      <c r="H2898" s="33">
        <v>26.04</v>
      </c>
      <c r="I2898" t="s">
        <v>1023</v>
      </c>
      <c r="J2898" s="34">
        <f>ROUND(E2898/I2895* H2898,2)</f>
        <v>4.58</v>
      </c>
      <c r="K2898" s="35"/>
    </row>
    <row r="2899" spans="1:27" x14ac:dyDescent="0.25">
      <c r="D2899" s="36" t="s">
        <v>1024</v>
      </c>
      <c r="E2899" s="35"/>
      <c r="H2899" s="35"/>
      <c r="K2899" s="33">
        <f>SUM(J2897:J2898)</f>
        <v>8.49</v>
      </c>
    </row>
    <row r="2900" spans="1:27" x14ac:dyDescent="0.25">
      <c r="B2900" s="23" t="s">
        <v>1038</v>
      </c>
      <c r="E2900" s="35"/>
      <c r="H2900" s="35"/>
      <c r="K2900" s="35"/>
    </row>
    <row r="2901" spans="1:27" x14ac:dyDescent="0.25">
      <c r="B2901" t="s">
        <v>2016</v>
      </c>
      <c r="C2901" t="s">
        <v>27</v>
      </c>
      <c r="D2901" t="s">
        <v>2017</v>
      </c>
      <c r="E2901" s="32">
        <v>1</v>
      </c>
      <c r="G2901" t="s">
        <v>1022</v>
      </c>
      <c r="H2901" s="33">
        <v>0.15</v>
      </c>
      <c r="I2901" t="s">
        <v>1023</v>
      </c>
      <c r="J2901" s="34">
        <f>ROUND(E2901* H2901,2)</f>
        <v>0.15</v>
      </c>
      <c r="K2901" s="35"/>
    </row>
    <row r="2902" spans="1:27" x14ac:dyDescent="0.25">
      <c r="B2902" t="s">
        <v>2018</v>
      </c>
      <c r="C2902" t="s">
        <v>119</v>
      </c>
      <c r="D2902" t="s">
        <v>2019</v>
      </c>
      <c r="E2902" s="32">
        <v>1.02</v>
      </c>
      <c r="G2902" t="s">
        <v>1022</v>
      </c>
      <c r="H2902" s="33">
        <v>1.78</v>
      </c>
      <c r="I2902" t="s">
        <v>1023</v>
      </c>
      <c r="J2902" s="34">
        <f>ROUND(E2902* H2902,2)</f>
        <v>1.82</v>
      </c>
      <c r="K2902" s="35"/>
    </row>
    <row r="2903" spans="1:27" x14ac:dyDescent="0.25">
      <c r="B2903" t="s">
        <v>2020</v>
      </c>
      <c r="C2903" t="s">
        <v>27</v>
      </c>
      <c r="D2903" t="s">
        <v>2021</v>
      </c>
      <c r="E2903" s="32">
        <v>0.3</v>
      </c>
      <c r="G2903" t="s">
        <v>1022</v>
      </c>
      <c r="H2903" s="33">
        <v>2.38</v>
      </c>
      <c r="I2903" t="s">
        <v>1023</v>
      </c>
      <c r="J2903" s="34">
        <f>ROUND(E2903* H2903,2)</f>
        <v>0.71</v>
      </c>
      <c r="K2903" s="35"/>
    </row>
    <row r="2904" spans="1:27" x14ac:dyDescent="0.25">
      <c r="D2904" s="36" t="s">
        <v>1041</v>
      </c>
      <c r="E2904" s="35"/>
      <c r="H2904" s="35"/>
      <c r="K2904" s="33">
        <f>SUM(J2901:J2903)</f>
        <v>2.6799999999999997</v>
      </c>
    </row>
    <row r="2905" spans="1:27" x14ac:dyDescent="0.25">
      <c r="E2905" s="35"/>
      <c r="H2905" s="35"/>
      <c r="K2905" s="35"/>
    </row>
    <row r="2906" spans="1:27" x14ac:dyDescent="0.25">
      <c r="D2906" s="36" t="s">
        <v>1029</v>
      </c>
      <c r="E2906" s="35"/>
      <c r="H2906" s="35">
        <v>1.5</v>
      </c>
      <c r="I2906" t="s">
        <v>1030</v>
      </c>
      <c r="J2906">
        <f>ROUND(H2906/100*K2899,2)</f>
        <v>0.13</v>
      </c>
      <c r="K2906" s="35"/>
    </row>
    <row r="2907" spans="1:27" x14ac:dyDescent="0.25">
      <c r="D2907" s="36" t="s">
        <v>1031</v>
      </c>
      <c r="E2907" s="35"/>
      <c r="H2907" s="35"/>
      <c r="K2907" s="37">
        <f>SUM(J2896:J2906)</f>
        <v>11.300000000000002</v>
      </c>
    </row>
    <row r="2908" spans="1:27" x14ac:dyDescent="0.25">
      <c r="D2908" s="36" t="s">
        <v>1032</v>
      </c>
      <c r="E2908" s="35"/>
      <c r="H2908" s="35">
        <v>3</v>
      </c>
      <c r="I2908" t="s">
        <v>1030</v>
      </c>
      <c r="K2908" s="33">
        <f>ROUND(H2908/100*K2907,2)</f>
        <v>0.34</v>
      </c>
    </row>
    <row r="2909" spans="1:27" x14ac:dyDescent="0.25">
      <c r="D2909" s="36" t="s">
        <v>1033</v>
      </c>
      <c r="E2909" s="35"/>
      <c r="H2909" s="35"/>
      <c r="K2909" s="37">
        <f>SUM(K2907:K2908)</f>
        <v>11.640000000000002</v>
      </c>
    </row>
    <row r="2911" spans="1:27" ht="45" customHeight="1" x14ac:dyDescent="0.25">
      <c r="A2911" s="27" t="s">
        <v>2022</v>
      </c>
      <c r="B2911" s="27" t="s">
        <v>797</v>
      </c>
      <c r="C2911" s="28" t="s">
        <v>119</v>
      </c>
      <c r="D2911" s="7" t="s">
        <v>798</v>
      </c>
      <c r="E2911" s="6"/>
      <c r="F2911" s="6"/>
      <c r="G2911" s="28"/>
      <c r="H2911" s="30" t="s">
        <v>1015</v>
      </c>
      <c r="I2911" s="5">
        <v>1</v>
      </c>
      <c r="J2911" s="4"/>
      <c r="K2911" s="31">
        <f>ROUND(K2925,2)</f>
        <v>44.23</v>
      </c>
      <c r="L2911" s="29" t="s">
        <v>2023</v>
      </c>
      <c r="M2911" s="28"/>
      <c r="N2911" s="28"/>
      <c r="O2911" s="28"/>
      <c r="P2911" s="28"/>
      <c r="Q2911" s="28"/>
      <c r="R2911" s="28"/>
      <c r="S2911" s="28"/>
      <c r="T2911" s="28"/>
      <c r="U2911" s="28"/>
      <c r="V2911" s="28"/>
      <c r="W2911" s="28"/>
      <c r="X2911" s="28"/>
      <c r="Y2911" s="28"/>
      <c r="Z2911" s="28"/>
      <c r="AA2911" s="28"/>
    </row>
    <row r="2912" spans="1:27" x14ac:dyDescent="0.25">
      <c r="B2912" s="23" t="s">
        <v>1017</v>
      </c>
    </row>
    <row r="2913" spans="1:27" x14ac:dyDescent="0.25">
      <c r="B2913" t="s">
        <v>1244</v>
      </c>
      <c r="C2913" t="s">
        <v>1019</v>
      </c>
      <c r="D2913" t="s">
        <v>1245</v>
      </c>
      <c r="E2913" s="32">
        <v>0.32969999999999999</v>
      </c>
      <c r="F2913" t="s">
        <v>1021</v>
      </c>
      <c r="G2913" t="s">
        <v>1022</v>
      </c>
      <c r="H2913" s="33">
        <v>26.04</v>
      </c>
      <c r="I2913" t="s">
        <v>1023</v>
      </c>
      <c r="J2913" s="34">
        <f>ROUND(E2913/I2911* H2913,2)</f>
        <v>8.59</v>
      </c>
      <c r="K2913" s="35"/>
    </row>
    <row r="2914" spans="1:27" x14ac:dyDescent="0.25">
      <c r="B2914" t="s">
        <v>1242</v>
      </c>
      <c r="C2914" t="s">
        <v>1019</v>
      </c>
      <c r="D2914" t="s">
        <v>1243</v>
      </c>
      <c r="E2914" s="32">
        <v>0.32969999999999999</v>
      </c>
      <c r="F2914" t="s">
        <v>1021</v>
      </c>
      <c r="G2914" t="s">
        <v>1022</v>
      </c>
      <c r="H2914" s="33">
        <v>22.21</v>
      </c>
      <c r="I2914" t="s">
        <v>1023</v>
      </c>
      <c r="J2914" s="34">
        <f>ROUND(E2914/I2911* H2914,2)</f>
        <v>7.32</v>
      </c>
      <c r="K2914" s="35"/>
    </row>
    <row r="2915" spans="1:27" x14ac:dyDescent="0.25">
      <c r="D2915" s="36" t="s">
        <v>1024</v>
      </c>
      <c r="E2915" s="35"/>
      <c r="H2915" s="35"/>
      <c r="K2915" s="33">
        <f>SUM(J2913:J2914)</f>
        <v>15.91</v>
      </c>
    </row>
    <row r="2916" spans="1:27" x14ac:dyDescent="0.25">
      <c r="B2916" s="23" t="s">
        <v>1038</v>
      </c>
      <c r="E2916" s="35"/>
      <c r="H2916" s="35"/>
      <c r="K2916" s="35"/>
    </row>
    <row r="2917" spans="1:27" x14ac:dyDescent="0.25">
      <c r="B2917" t="s">
        <v>2024</v>
      </c>
      <c r="C2917" t="s">
        <v>119</v>
      </c>
      <c r="D2917" t="s">
        <v>2025</v>
      </c>
      <c r="E2917" s="32">
        <v>1.02</v>
      </c>
      <c r="G2917" t="s">
        <v>1022</v>
      </c>
      <c r="H2917" s="33">
        <v>11.72</v>
      </c>
      <c r="I2917" t="s">
        <v>1023</v>
      </c>
      <c r="J2917" s="34">
        <f>ROUND(E2917* H2917,2)</f>
        <v>11.95</v>
      </c>
      <c r="K2917" s="35"/>
    </row>
    <row r="2918" spans="1:27" x14ac:dyDescent="0.25">
      <c r="B2918" t="s">
        <v>2026</v>
      </c>
      <c r="C2918" t="s">
        <v>27</v>
      </c>
      <c r="D2918" t="s">
        <v>2027</v>
      </c>
      <c r="E2918" s="32">
        <v>0.2</v>
      </c>
      <c r="G2918" t="s">
        <v>1022</v>
      </c>
      <c r="H2918" s="33">
        <v>63.28</v>
      </c>
      <c r="I2918" t="s">
        <v>1023</v>
      </c>
      <c r="J2918" s="34">
        <f>ROUND(E2918* H2918,2)</f>
        <v>12.66</v>
      </c>
      <c r="K2918" s="35"/>
    </row>
    <row r="2919" spans="1:27" x14ac:dyDescent="0.25">
      <c r="B2919" t="s">
        <v>2028</v>
      </c>
      <c r="C2919" t="s">
        <v>27</v>
      </c>
      <c r="D2919" t="s">
        <v>2029</v>
      </c>
      <c r="E2919" s="32">
        <v>1</v>
      </c>
      <c r="G2919" t="s">
        <v>1022</v>
      </c>
      <c r="H2919" s="33">
        <v>2.1800000000000002</v>
      </c>
      <c r="I2919" t="s">
        <v>1023</v>
      </c>
      <c r="J2919" s="34">
        <f>ROUND(E2919* H2919,2)</f>
        <v>2.1800000000000002</v>
      </c>
      <c r="K2919" s="35"/>
    </row>
    <row r="2920" spans="1:27" x14ac:dyDescent="0.25">
      <c r="D2920" s="36" t="s">
        <v>1041</v>
      </c>
      <c r="E2920" s="35"/>
      <c r="H2920" s="35"/>
      <c r="K2920" s="33">
        <f>SUM(J2917:J2919)</f>
        <v>26.79</v>
      </c>
    </row>
    <row r="2921" spans="1:27" x14ac:dyDescent="0.25">
      <c r="E2921" s="35"/>
      <c r="H2921" s="35"/>
      <c r="K2921" s="35"/>
    </row>
    <row r="2922" spans="1:27" x14ac:dyDescent="0.25">
      <c r="D2922" s="36" t="s">
        <v>1029</v>
      </c>
      <c r="E2922" s="35"/>
      <c r="H2922" s="35">
        <v>1.5</v>
      </c>
      <c r="I2922" t="s">
        <v>1030</v>
      </c>
      <c r="J2922">
        <f>ROUND(H2922/100*K2915,2)</f>
        <v>0.24</v>
      </c>
      <c r="K2922" s="35"/>
    </row>
    <row r="2923" spans="1:27" x14ac:dyDescent="0.25">
      <c r="D2923" s="36" t="s">
        <v>1031</v>
      </c>
      <c r="E2923" s="35"/>
      <c r="H2923" s="35"/>
      <c r="K2923" s="37">
        <f>SUM(J2912:J2922)</f>
        <v>42.94</v>
      </c>
    </row>
    <row r="2924" spans="1:27" x14ac:dyDescent="0.25">
      <c r="D2924" s="36" t="s">
        <v>1032</v>
      </c>
      <c r="E2924" s="35"/>
      <c r="H2924" s="35">
        <v>3</v>
      </c>
      <c r="I2924" t="s">
        <v>1030</v>
      </c>
      <c r="K2924" s="33">
        <f>ROUND(H2924/100*K2923,2)</f>
        <v>1.29</v>
      </c>
    </row>
    <row r="2925" spans="1:27" x14ac:dyDescent="0.25">
      <c r="D2925" s="36" t="s">
        <v>1033</v>
      </c>
      <c r="E2925" s="35"/>
      <c r="H2925" s="35"/>
      <c r="K2925" s="37">
        <f>SUM(K2923:K2924)</f>
        <v>44.23</v>
      </c>
    </row>
    <row r="2927" spans="1:27" ht="45" customHeight="1" x14ac:dyDescent="0.25">
      <c r="A2927" s="27" t="s">
        <v>2030</v>
      </c>
      <c r="B2927" s="27" t="s">
        <v>179</v>
      </c>
      <c r="C2927" s="28" t="s">
        <v>119</v>
      </c>
      <c r="D2927" s="7" t="s">
        <v>180</v>
      </c>
      <c r="E2927" s="6"/>
      <c r="F2927" s="6"/>
      <c r="G2927" s="28"/>
      <c r="H2927" s="30" t="s">
        <v>1015</v>
      </c>
      <c r="I2927" s="5">
        <v>1</v>
      </c>
      <c r="J2927" s="4"/>
      <c r="K2927" s="31">
        <f>ROUND(K2941,2)</f>
        <v>77.81</v>
      </c>
      <c r="L2927" s="29" t="s">
        <v>2031</v>
      </c>
      <c r="M2927" s="28"/>
      <c r="N2927" s="28"/>
      <c r="O2927" s="28"/>
      <c r="P2927" s="28"/>
      <c r="Q2927" s="28"/>
      <c r="R2927" s="28"/>
      <c r="S2927" s="28"/>
      <c r="T2927" s="28"/>
      <c r="U2927" s="28"/>
      <c r="V2927" s="28"/>
      <c r="W2927" s="28"/>
      <c r="X2927" s="28"/>
      <c r="Y2927" s="28"/>
      <c r="Z2927" s="28"/>
      <c r="AA2927" s="28"/>
    </row>
    <row r="2928" spans="1:27" x14ac:dyDescent="0.25">
      <c r="B2928" s="23" t="s">
        <v>1017</v>
      </c>
    </row>
    <row r="2929" spans="1:27" x14ac:dyDescent="0.25">
      <c r="B2929" t="s">
        <v>1242</v>
      </c>
      <c r="C2929" t="s">
        <v>1019</v>
      </c>
      <c r="D2929" t="s">
        <v>1243</v>
      </c>
      <c r="E2929" s="32">
        <v>0.39560000000000001</v>
      </c>
      <c r="F2929" t="s">
        <v>1021</v>
      </c>
      <c r="G2929" t="s">
        <v>1022</v>
      </c>
      <c r="H2929" s="33">
        <v>22.21</v>
      </c>
      <c r="I2929" t="s">
        <v>1023</v>
      </c>
      <c r="J2929" s="34">
        <f>ROUND(E2929/I2927* H2929,2)</f>
        <v>8.7899999999999991</v>
      </c>
      <c r="K2929" s="35"/>
    </row>
    <row r="2930" spans="1:27" x14ac:dyDescent="0.25">
      <c r="B2930" t="s">
        <v>1244</v>
      </c>
      <c r="C2930" t="s">
        <v>1019</v>
      </c>
      <c r="D2930" t="s">
        <v>1245</v>
      </c>
      <c r="E2930" s="32">
        <v>0.39560000000000001</v>
      </c>
      <c r="F2930" t="s">
        <v>1021</v>
      </c>
      <c r="G2930" t="s">
        <v>1022</v>
      </c>
      <c r="H2930" s="33">
        <v>26.04</v>
      </c>
      <c r="I2930" t="s">
        <v>1023</v>
      </c>
      <c r="J2930" s="34">
        <f>ROUND(E2930/I2927* H2930,2)</f>
        <v>10.3</v>
      </c>
      <c r="K2930" s="35"/>
    </row>
    <row r="2931" spans="1:27" x14ac:dyDescent="0.25">
      <c r="D2931" s="36" t="s">
        <v>1024</v>
      </c>
      <c r="E2931" s="35"/>
      <c r="H2931" s="35"/>
      <c r="K2931" s="33">
        <f>SUM(J2929:J2930)</f>
        <v>19.09</v>
      </c>
    </row>
    <row r="2932" spans="1:27" x14ac:dyDescent="0.25">
      <c r="B2932" s="23" t="s">
        <v>1038</v>
      </c>
      <c r="E2932" s="35"/>
      <c r="H2932" s="35"/>
      <c r="K2932" s="35"/>
    </row>
    <row r="2933" spans="1:27" x14ac:dyDescent="0.25">
      <c r="B2933" t="s">
        <v>2032</v>
      </c>
      <c r="C2933" t="s">
        <v>27</v>
      </c>
      <c r="D2933" t="s">
        <v>2033</v>
      </c>
      <c r="E2933" s="32">
        <v>0.2</v>
      </c>
      <c r="G2933" t="s">
        <v>1022</v>
      </c>
      <c r="H2933" s="33">
        <v>178.58</v>
      </c>
      <c r="I2933" t="s">
        <v>1023</v>
      </c>
      <c r="J2933" s="34">
        <f>ROUND(E2933* H2933,2)</f>
        <v>35.72</v>
      </c>
      <c r="K2933" s="35"/>
    </row>
    <row r="2934" spans="1:27" x14ac:dyDescent="0.25">
      <c r="B2934" t="s">
        <v>2034</v>
      </c>
      <c r="C2934" t="s">
        <v>27</v>
      </c>
      <c r="D2934" t="s">
        <v>2035</v>
      </c>
      <c r="E2934" s="32">
        <v>1</v>
      </c>
      <c r="G2934" t="s">
        <v>1022</v>
      </c>
      <c r="H2934" s="33">
        <v>3.39</v>
      </c>
      <c r="I2934" t="s">
        <v>1023</v>
      </c>
      <c r="J2934" s="34">
        <f>ROUND(E2934* H2934,2)</f>
        <v>3.39</v>
      </c>
      <c r="K2934" s="35"/>
    </row>
    <row r="2935" spans="1:27" x14ac:dyDescent="0.25">
      <c r="B2935" t="s">
        <v>2036</v>
      </c>
      <c r="C2935" t="s">
        <v>119</v>
      </c>
      <c r="D2935" t="s">
        <v>2037</v>
      </c>
      <c r="E2935" s="32">
        <v>1.02</v>
      </c>
      <c r="G2935" t="s">
        <v>1022</v>
      </c>
      <c r="H2935" s="33">
        <v>16.72</v>
      </c>
      <c r="I2935" t="s">
        <v>1023</v>
      </c>
      <c r="J2935" s="34">
        <f>ROUND(E2935* H2935,2)</f>
        <v>17.05</v>
      </c>
      <c r="K2935" s="35"/>
    </row>
    <row r="2936" spans="1:27" x14ac:dyDescent="0.25">
      <c r="D2936" s="36" t="s">
        <v>1041</v>
      </c>
      <c r="E2936" s="35"/>
      <c r="H2936" s="35"/>
      <c r="K2936" s="33">
        <f>SUM(J2933:J2935)</f>
        <v>56.16</v>
      </c>
    </row>
    <row r="2937" spans="1:27" x14ac:dyDescent="0.25">
      <c r="E2937" s="35"/>
      <c r="H2937" s="35"/>
      <c r="K2937" s="35"/>
    </row>
    <row r="2938" spans="1:27" x14ac:dyDescent="0.25">
      <c r="D2938" s="36" t="s">
        <v>1029</v>
      </c>
      <c r="E2938" s="35"/>
      <c r="H2938" s="35">
        <v>1.5</v>
      </c>
      <c r="I2938" t="s">
        <v>1030</v>
      </c>
      <c r="J2938">
        <f>ROUND(H2938/100*K2931,2)</f>
        <v>0.28999999999999998</v>
      </c>
      <c r="K2938" s="35"/>
    </row>
    <row r="2939" spans="1:27" x14ac:dyDescent="0.25">
      <c r="D2939" s="36" t="s">
        <v>1031</v>
      </c>
      <c r="E2939" s="35"/>
      <c r="H2939" s="35"/>
      <c r="K2939" s="37">
        <f>SUM(J2928:J2938)</f>
        <v>75.540000000000006</v>
      </c>
    </row>
    <row r="2940" spans="1:27" x14ac:dyDescent="0.25">
      <c r="D2940" s="36" t="s">
        <v>1032</v>
      </c>
      <c r="E2940" s="35"/>
      <c r="H2940" s="35">
        <v>3</v>
      </c>
      <c r="I2940" t="s">
        <v>1030</v>
      </c>
      <c r="K2940" s="33">
        <f>ROUND(H2940/100*K2939,2)</f>
        <v>2.27</v>
      </c>
    </row>
    <row r="2941" spans="1:27" x14ac:dyDescent="0.25">
      <c r="D2941" s="36" t="s">
        <v>1033</v>
      </c>
      <c r="E2941" s="35"/>
      <c r="H2941" s="35"/>
      <c r="K2941" s="37">
        <f>SUM(K2939:K2940)</f>
        <v>77.81</v>
      </c>
    </row>
    <row r="2943" spans="1:27" ht="45" customHeight="1" x14ac:dyDescent="0.25">
      <c r="A2943" s="27" t="s">
        <v>2038</v>
      </c>
      <c r="B2943" s="27" t="s">
        <v>795</v>
      </c>
      <c r="C2943" s="28" t="s">
        <v>119</v>
      </c>
      <c r="D2943" s="7" t="s">
        <v>796</v>
      </c>
      <c r="E2943" s="6"/>
      <c r="F2943" s="6"/>
      <c r="G2943" s="28"/>
      <c r="H2943" s="30" t="s">
        <v>1015</v>
      </c>
      <c r="I2943" s="5">
        <v>1</v>
      </c>
      <c r="J2943" s="4"/>
      <c r="K2943" s="31">
        <f>ROUND(K2957,2)</f>
        <v>75.58</v>
      </c>
      <c r="L2943" s="29" t="s">
        <v>2031</v>
      </c>
      <c r="M2943" s="28"/>
      <c r="N2943" s="28"/>
      <c r="O2943" s="28"/>
      <c r="P2943" s="28"/>
      <c r="Q2943" s="28"/>
      <c r="R2943" s="28"/>
      <c r="S2943" s="28"/>
      <c r="T2943" s="28"/>
      <c r="U2943" s="28"/>
      <c r="V2943" s="28"/>
      <c r="W2943" s="28"/>
      <c r="X2943" s="28"/>
      <c r="Y2943" s="28"/>
      <c r="Z2943" s="28"/>
      <c r="AA2943" s="28"/>
    </row>
    <row r="2944" spans="1:27" x14ac:dyDescent="0.25">
      <c r="B2944" s="23" t="s">
        <v>1017</v>
      </c>
    </row>
    <row r="2945" spans="1:27" x14ac:dyDescent="0.25">
      <c r="B2945" t="s">
        <v>1242</v>
      </c>
      <c r="C2945" t="s">
        <v>1019</v>
      </c>
      <c r="D2945" t="s">
        <v>1243</v>
      </c>
      <c r="E2945" s="32">
        <v>0.35170000000000001</v>
      </c>
      <c r="F2945" t="s">
        <v>1021</v>
      </c>
      <c r="G2945" t="s">
        <v>1022</v>
      </c>
      <c r="H2945" s="33">
        <v>22.21</v>
      </c>
      <c r="I2945" t="s">
        <v>1023</v>
      </c>
      <c r="J2945" s="34">
        <f>ROUND(E2945/I2943* H2945,2)</f>
        <v>7.81</v>
      </c>
      <c r="K2945" s="35"/>
    </row>
    <row r="2946" spans="1:27" x14ac:dyDescent="0.25">
      <c r="B2946" t="s">
        <v>1244</v>
      </c>
      <c r="C2946" t="s">
        <v>1019</v>
      </c>
      <c r="D2946" t="s">
        <v>1245</v>
      </c>
      <c r="E2946" s="32">
        <v>0.35170000000000001</v>
      </c>
      <c r="F2946" t="s">
        <v>1021</v>
      </c>
      <c r="G2946" t="s">
        <v>1022</v>
      </c>
      <c r="H2946" s="33">
        <v>26.04</v>
      </c>
      <c r="I2946" t="s">
        <v>1023</v>
      </c>
      <c r="J2946" s="34">
        <f>ROUND(E2946/I2943* H2946,2)</f>
        <v>9.16</v>
      </c>
      <c r="K2946" s="35"/>
    </row>
    <row r="2947" spans="1:27" x14ac:dyDescent="0.25">
      <c r="D2947" s="36" t="s">
        <v>1024</v>
      </c>
      <c r="E2947" s="35"/>
      <c r="H2947" s="35"/>
      <c r="K2947" s="33">
        <f>SUM(J2945:J2946)</f>
        <v>16.97</v>
      </c>
    </row>
    <row r="2948" spans="1:27" x14ac:dyDescent="0.25">
      <c r="B2948" s="23" t="s">
        <v>1038</v>
      </c>
      <c r="E2948" s="35"/>
      <c r="H2948" s="35"/>
      <c r="K2948" s="35"/>
    </row>
    <row r="2949" spans="1:27" x14ac:dyDescent="0.25">
      <c r="B2949" t="s">
        <v>2036</v>
      </c>
      <c r="C2949" t="s">
        <v>119</v>
      </c>
      <c r="D2949" t="s">
        <v>2037</v>
      </c>
      <c r="E2949" s="32">
        <v>1.02</v>
      </c>
      <c r="G2949" t="s">
        <v>1022</v>
      </c>
      <c r="H2949" s="33">
        <v>16.72</v>
      </c>
      <c r="I2949" t="s">
        <v>1023</v>
      </c>
      <c r="J2949" s="34">
        <f>ROUND(E2949* H2949,2)</f>
        <v>17.05</v>
      </c>
      <c r="K2949" s="35"/>
    </row>
    <row r="2950" spans="1:27" x14ac:dyDescent="0.25">
      <c r="B2950" t="s">
        <v>2034</v>
      </c>
      <c r="C2950" t="s">
        <v>27</v>
      </c>
      <c r="D2950" t="s">
        <v>2035</v>
      </c>
      <c r="E2950" s="32">
        <v>1</v>
      </c>
      <c r="G2950" t="s">
        <v>1022</v>
      </c>
      <c r="H2950" s="33">
        <v>3.39</v>
      </c>
      <c r="I2950" t="s">
        <v>1023</v>
      </c>
      <c r="J2950" s="34">
        <f>ROUND(E2950* H2950,2)</f>
        <v>3.39</v>
      </c>
      <c r="K2950" s="35"/>
    </row>
    <row r="2951" spans="1:27" x14ac:dyDescent="0.25">
      <c r="B2951" t="s">
        <v>2032</v>
      </c>
      <c r="C2951" t="s">
        <v>27</v>
      </c>
      <c r="D2951" t="s">
        <v>2033</v>
      </c>
      <c r="E2951" s="32">
        <v>0.2</v>
      </c>
      <c r="G2951" t="s">
        <v>1022</v>
      </c>
      <c r="H2951" s="33">
        <v>178.58</v>
      </c>
      <c r="I2951" t="s">
        <v>1023</v>
      </c>
      <c r="J2951" s="34">
        <f>ROUND(E2951* H2951,2)</f>
        <v>35.72</v>
      </c>
      <c r="K2951" s="35"/>
    </row>
    <row r="2952" spans="1:27" x14ac:dyDescent="0.25">
      <c r="D2952" s="36" t="s">
        <v>1041</v>
      </c>
      <c r="E2952" s="35"/>
      <c r="H2952" s="35"/>
      <c r="K2952" s="33">
        <f>SUM(J2949:J2951)</f>
        <v>56.16</v>
      </c>
    </row>
    <row r="2953" spans="1:27" x14ac:dyDescent="0.25">
      <c r="E2953" s="35"/>
      <c r="H2953" s="35"/>
      <c r="K2953" s="35"/>
    </row>
    <row r="2954" spans="1:27" x14ac:dyDescent="0.25">
      <c r="D2954" s="36" t="s">
        <v>1029</v>
      </c>
      <c r="E2954" s="35"/>
      <c r="H2954" s="35">
        <v>1.5</v>
      </c>
      <c r="I2954" t="s">
        <v>1030</v>
      </c>
      <c r="J2954">
        <f>ROUND(H2954/100*K2947,2)</f>
        <v>0.25</v>
      </c>
      <c r="K2954" s="35"/>
    </row>
    <row r="2955" spans="1:27" x14ac:dyDescent="0.25">
      <c r="D2955" s="36" t="s">
        <v>1031</v>
      </c>
      <c r="E2955" s="35"/>
      <c r="H2955" s="35"/>
      <c r="K2955" s="37">
        <f>SUM(J2944:J2954)</f>
        <v>73.38</v>
      </c>
    </row>
    <row r="2956" spans="1:27" x14ac:dyDescent="0.25">
      <c r="D2956" s="36" t="s">
        <v>1032</v>
      </c>
      <c r="E2956" s="35"/>
      <c r="H2956" s="35">
        <v>3</v>
      </c>
      <c r="I2956" t="s">
        <v>1030</v>
      </c>
      <c r="K2956" s="33">
        <f>ROUND(H2956/100*K2955,2)</f>
        <v>2.2000000000000002</v>
      </c>
    </row>
    <row r="2957" spans="1:27" x14ac:dyDescent="0.25">
      <c r="D2957" s="36" t="s">
        <v>1033</v>
      </c>
      <c r="E2957" s="35"/>
      <c r="H2957" s="35"/>
      <c r="K2957" s="37">
        <f>SUM(K2955:K2956)</f>
        <v>75.58</v>
      </c>
    </row>
    <row r="2959" spans="1:27" ht="45" customHeight="1" x14ac:dyDescent="0.25">
      <c r="A2959" s="27" t="s">
        <v>2039</v>
      </c>
      <c r="B2959" s="27" t="s">
        <v>811</v>
      </c>
      <c r="C2959" s="28" t="s">
        <v>119</v>
      </c>
      <c r="D2959" s="7" t="s">
        <v>812</v>
      </c>
      <c r="E2959" s="6"/>
      <c r="F2959" s="6"/>
      <c r="G2959" s="28"/>
      <c r="H2959" s="30" t="s">
        <v>1015</v>
      </c>
      <c r="I2959" s="5">
        <v>1</v>
      </c>
      <c r="J2959" s="4"/>
      <c r="K2959" s="31">
        <v>31.43</v>
      </c>
      <c r="L2959" s="29" t="s">
        <v>2040</v>
      </c>
      <c r="M2959" s="28"/>
      <c r="N2959" s="28"/>
      <c r="O2959" s="28"/>
      <c r="P2959" s="28"/>
      <c r="Q2959" s="28"/>
      <c r="R2959" s="28"/>
      <c r="S2959" s="28"/>
      <c r="T2959" s="28"/>
      <c r="U2959" s="28"/>
      <c r="V2959" s="28"/>
      <c r="W2959" s="28"/>
      <c r="X2959" s="28"/>
      <c r="Y2959" s="28"/>
      <c r="Z2959" s="28"/>
      <c r="AA2959" s="28"/>
    </row>
    <row r="2960" spans="1:27" ht="45" customHeight="1" x14ac:dyDescent="0.25">
      <c r="A2960" s="27" t="s">
        <v>2041</v>
      </c>
      <c r="B2960" s="27" t="s">
        <v>803</v>
      </c>
      <c r="C2960" s="28" t="s">
        <v>119</v>
      </c>
      <c r="D2960" s="7" t="s">
        <v>804</v>
      </c>
      <c r="E2960" s="6"/>
      <c r="F2960" s="6"/>
      <c r="G2960" s="28"/>
      <c r="H2960" s="30" t="s">
        <v>1015</v>
      </c>
      <c r="I2960" s="5">
        <v>1</v>
      </c>
      <c r="J2960" s="4"/>
      <c r="K2960" s="31">
        <f>ROUND(K2975,2)</f>
        <v>20.010000000000002</v>
      </c>
      <c r="L2960" s="29" t="s">
        <v>2042</v>
      </c>
      <c r="M2960" s="28"/>
      <c r="N2960" s="28"/>
      <c r="O2960" s="28"/>
      <c r="P2960" s="28"/>
      <c r="Q2960" s="28"/>
      <c r="R2960" s="28"/>
      <c r="S2960" s="28"/>
      <c r="T2960" s="28"/>
      <c r="U2960" s="28"/>
      <c r="V2960" s="28"/>
      <c r="W2960" s="28"/>
      <c r="X2960" s="28"/>
      <c r="Y2960" s="28"/>
      <c r="Z2960" s="28"/>
      <c r="AA2960" s="28"/>
    </row>
    <row r="2961" spans="2:11" x14ac:dyDescent="0.25">
      <c r="B2961" s="23" t="s">
        <v>1017</v>
      </c>
    </row>
    <row r="2962" spans="2:11" x14ac:dyDescent="0.25">
      <c r="B2962" t="s">
        <v>1242</v>
      </c>
      <c r="C2962" t="s">
        <v>1019</v>
      </c>
      <c r="D2962" t="s">
        <v>1243</v>
      </c>
      <c r="E2962" s="32">
        <v>0.1671</v>
      </c>
      <c r="F2962" t="s">
        <v>1021</v>
      </c>
      <c r="G2962" t="s">
        <v>1022</v>
      </c>
      <c r="H2962" s="33">
        <v>22.21</v>
      </c>
      <c r="I2962" t="s">
        <v>1023</v>
      </c>
      <c r="J2962" s="34">
        <f>ROUND(E2962/I2960* H2962,2)</f>
        <v>3.71</v>
      </c>
      <c r="K2962" s="35"/>
    </row>
    <row r="2963" spans="2:11" x14ac:dyDescent="0.25">
      <c r="B2963" t="s">
        <v>1244</v>
      </c>
      <c r="C2963" t="s">
        <v>1019</v>
      </c>
      <c r="D2963" t="s">
        <v>1245</v>
      </c>
      <c r="E2963" s="32">
        <v>0.1671</v>
      </c>
      <c r="F2963" t="s">
        <v>1021</v>
      </c>
      <c r="G2963" t="s">
        <v>1022</v>
      </c>
      <c r="H2963" s="33">
        <v>26.04</v>
      </c>
      <c r="I2963" t="s">
        <v>1023</v>
      </c>
      <c r="J2963" s="34">
        <f>ROUND(E2963/I2960* H2963,2)</f>
        <v>4.3499999999999996</v>
      </c>
      <c r="K2963" s="35"/>
    </row>
    <row r="2964" spans="2:11" x14ac:dyDescent="0.25">
      <c r="D2964" s="36" t="s">
        <v>1024</v>
      </c>
      <c r="E2964" s="35"/>
      <c r="H2964" s="35"/>
      <c r="K2964" s="33">
        <f>SUM(J2962:J2963)</f>
        <v>8.0599999999999987</v>
      </c>
    </row>
    <row r="2965" spans="2:11" x14ac:dyDescent="0.25">
      <c r="B2965" s="23" t="s">
        <v>1038</v>
      </c>
      <c r="E2965" s="35"/>
      <c r="H2965" s="35"/>
      <c r="K2965" s="35"/>
    </row>
    <row r="2966" spans="2:11" x14ac:dyDescent="0.25">
      <c r="B2966" t="s">
        <v>2043</v>
      </c>
      <c r="C2966" t="s">
        <v>27</v>
      </c>
      <c r="D2966" t="s">
        <v>2044</v>
      </c>
      <c r="E2966" s="32">
        <v>1</v>
      </c>
      <c r="G2966" t="s">
        <v>1022</v>
      </c>
      <c r="H2966" s="33">
        <v>0.46</v>
      </c>
      <c r="I2966" t="s">
        <v>1023</v>
      </c>
      <c r="J2966" s="34">
        <f>ROUND(E2966* H2966,2)</f>
        <v>0.46</v>
      </c>
      <c r="K2966" s="35"/>
    </row>
    <row r="2967" spans="2:11" x14ac:dyDescent="0.25">
      <c r="B2967" t="s">
        <v>2045</v>
      </c>
      <c r="C2967" t="s">
        <v>27</v>
      </c>
      <c r="D2967" t="s">
        <v>2046</v>
      </c>
      <c r="E2967" s="32">
        <v>0.3</v>
      </c>
      <c r="G2967" t="s">
        <v>1022</v>
      </c>
      <c r="H2967" s="33">
        <v>22.5</v>
      </c>
      <c r="I2967" t="s">
        <v>1023</v>
      </c>
      <c r="J2967" s="34">
        <f>ROUND(E2967* H2967,2)</f>
        <v>6.75</v>
      </c>
      <c r="K2967" s="35"/>
    </row>
    <row r="2968" spans="2:11" x14ac:dyDescent="0.25">
      <c r="B2968" t="s">
        <v>2047</v>
      </c>
      <c r="C2968" t="s">
        <v>27</v>
      </c>
      <c r="D2968" t="s">
        <v>2048</v>
      </c>
      <c r="E2968" s="32">
        <v>0.66</v>
      </c>
      <c r="G2968" t="s">
        <v>1022</v>
      </c>
      <c r="H2968" s="33">
        <v>1.28</v>
      </c>
      <c r="I2968" t="s">
        <v>1023</v>
      </c>
      <c r="J2968" s="34">
        <f>ROUND(E2968* H2968,2)</f>
        <v>0.84</v>
      </c>
      <c r="K2968" s="35"/>
    </row>
    <row r="2969" spans="2:11" x14ac:dyDescent="0.25">
      <c r="B2969" t="s">
        <v>2049</v>
      </c>
      <c r="C2969" t="s">
        <v>119</v>
      </c>
      <c r="D2969" t="s">
        <v>2050</v>
      </c>
      <c r="E2969" s="32">
        <v>1.02</v>
      </c>
      <c r="G2969" t="s">
        <v>1022</v>
      </c>
      <c r="H2969" s="33">
        <v>3.14</v>
      </c>
      <c r="I2969" t="s">
        <v>1023</v>
      </c>
      <c r="J2969" s="34">
        <f>ROUND(E2969* H2969,2)</f>
        <v>3.2</v>
      </c>
      <c r="K2969" s="35"/>
    </row>
    <row r="2970" spans="2:11" x14ac:dyDescent="0.25">
      <c r="D2970" s="36" t="s">
        <v>1041</v>
      </c>
      <c r="E2970" s="35"/>
      <c r="H2970" s="35"/>
      <c r="K2970" s="33">
        <f>SUM(J2966:J2969)</f>
        <v>11.25</v>
      </c>
    </row>
    <row r="2971" spans="2:11" x14ac:dyDescent="0.25">
      <c r="E2971" s="35"/>
      <c r="H2971" s="35"/>
      <c r="K2971" s="35"/>
    </row>
    <row r="2972" spans="2:11" x14ac:dyDescent="0.25">
      <c r="D2972" s="36" t="s">
        <v>1029</v>
      </c>
      <c r="E2972" s="35"/>
      <c r="H2972" s="35">
        <v>1.5</v>
      </c>
      <c r="I2972" t="s">
        <v>1030</v>
      </c>
      <c r="J2972">
        <f>ROUND(H2972/100*K2964,2)</f>
        <v>0.12</v>
      </c>
      <c r="K2972" s="35"/>
    </row>
    <row r="2973" spans="2:11" x14ac:dyDescent="0.25">
      <c r="D2973" s="36" t="s">
        <v>1031</v>
      </c>
      <c r="E2973" s="35"/>
      <c r="H2973" s="35"/>
      <c r="K2973" s="37">
        <f>SUM(J2961:J2972)</f>
        <v>19.43</v>
      </c>
    </row>
    <row r="2974" spans="2:11" x14ac:dyDescent="0.25">
      <c r="D2974" s="36" t="s">
        <v>1032</v>
      </c>
      <c r="E2974" s="35"/>
      <c r="H2974" s="35">
        <v>3</v>
      </c>
      <c r="I2974" t="s">
        <v>1030</v>
      </c>
      <c r="K2974" s="33">
        <f>ROUND(H2974/100*K2973,2)</f>
        <v>0.57999999999999996</v>
      </c>
    </row>
    <row r="2975" spans="2:11" x14ac:dyDescent="0.25">
      <c r="D2975" s="36" t="s">
        <v>1033</v>
      </c>
      <c r="E2975" s="35"/>
      <c r="H2975" s="35"/>
      <c r="K2975" s="37">
        <f>SUM(K2973:K2974)</f>
        <v>20.009999999999998</v>
      </c>
    </row>
    <row r="2977" spans="1:27" ht="45" customHeight="1" x14ac:dyDescent="0.25">
      <c r="A2977" s="27" t="s">
        <v>2051</v>
      </c>
      <c r="B2977" s="27" t="s">
        <v>805</v>
      </c>
      <c r="C2977" s="28" t="s">
        <v>119</v>
      </c>
      <c r="D2977" s="7" t="s">
        <v>806</v>
      </c>
      <c r="E2977" s="6"/>
      <c r="F2977" s="6"/>
      <c r="G2977" s="28"/>
      <c r="H2977" s="30" t="s">
        <v>1015</v>
      </c>
      <c r="I2977" s="5">
        <v>1</v>
      </c>
      <c r="J2977" s="4"/>
      <c r="K2977" s="31">
        <f>ROUND(K2992,2)</f>
        <v>20.010000000000002</v>
      </c>
      <c r="L2977" s="29" t="s">
        <v>2042</v>
      </c>
      <c r="M2977" s="28"/>
      <c r="N2977" s="28"/>
      <c r="O2977" s="28"/>
      <c r="P2977" s="28"/>
      <c r="Q2977" s="28"/>
      <c r="R2977" s="28"/>
      <c r="S2977" s="28"/>
      <c r="T2977" s="28"/>
      <c r="U2977" s="28"/>
      <c r="V2977" s="28"/>
      <c r="W2977" s="28"/>
      <c r="X2977" s="28"/>
      <c r="Y2977" s="28"/>
      <c r="Z2977" s="28"/>
      <c r="AA2977" s="28"/>
    </row>
    <row r="2978" spans="1:27" x14ac:dyDescent="0.25">
      <c r="B2978" s="23" t="s">
        <v>1017</v>
      </c>
    </row>
    <row r="2979" spans="1:27" x14ac:dyDescent="0.25">
      <c r="B2979" t="s">
        <v>1242</v>
      </c>
      <c r="C2979" t="s">
        <v>1019</v>
      </c>
      <c r="D2979" t="s">
        <v>1243</v>
      </c>
      <c r="E2979" s="32">
        <v>0.1671</v>
      </c>
      <c r="F2979" t="s">
        <v>1021</v>
      </c>
      <c r="G2979" t="s">
        <v>1022</v>
      </c>
      <c r="H2979" s="33">
        <v>22.21</v>
      </c>
      <c r="I2979" t="s">
        <v>1023</v>
      </c>
      <c r="J2979" s="34">
        <f>ROUND(E2979/I2977* H2979,2)</f>
        <v>3.71</v>
      </c>
      <c r="K2979" s="35"/>
    </row>
    <row r="2980" spans="1:27" x14ac:dyDescent="0.25">
      <c r="B2980" t="s">
        <v>1244</v>
      </c>
      <c r="C2980" t="s">
        <v>1019</v>
      </c>
      <c r="D2980" t="s">
        <v>1245</v>
      </c>
      <c r="E2980" s="32">
        <v>0.1671</v>
      </c>
      <c r="F2980" t="s">
        <v>1021</v>
      </c>
      <c r="G2980" t="s">
        <v>1022</v>
      </c>
      <c r="H2980" s="33">
        <v>26.04</v>
      </c>
      <c r="I2980" t="s">
        <v>1023</v>
      </c>
      <c r="J2980" s="34">
        <f>ROUND(E2980/I2977* H2980,2)</f>
        <v>4.3499999999999996</v>
      </c>
      <c r="K2980" s="35"/>
    </row>
    <row r="2981" spans="1:27" x14ac:dyDescent="0.25">
      <c r="D2981" s="36" t="s">
        <v>1024</v>
      </c>
      <c r="E2981" s="35"/>
      <c r="H2981" s="35"/>
      <c r="K2981" s="33">
        <f>SUM(J2979:J2980)</f>
        <v>8.0599999999999987</v>
      </c>
    </row>
    <row r="2982" spans="1:27" x14ac:dyDescent="0.25">
      <c r="B2982" s="23" t="s">
        <v>1038</v>
      </c>
      <c r="E2982" s="35"/>
      <c r="H2982" s="35"/>
      <c r="K2982" s="35"/>
    </row>
    <row r="2983" spans="1:27" x14ac:dyDescent="0.25">
      <c r="B2983" t="s">
        <v>2045</v>
      </c>
      <c r="C2983" t="s">
        <v>27</v>
      </c>
      <c r="D2983" t="s">
        <v>2046</v>
      </c>
      <c r="E2983" s="32">
        <v>0.3</v>
      </c>
      <c r="G2983" t="s">
        <v>1022</v>
      </c>
      <c r="H2983" s="33">
        <v>22.5</v>
      </c>
      <c r="I2983" t="s">
        <v>1023</v>
      </c>
      <c r="J2983" s="34">
        <f>ROUND(E2983* H2983,2)</f>
        <v>6.75</v>
      </c>
      <c r="K2983" s="35"/>
    </row>
    <row r="2984" spans="1:27" x14ac:dyDescent="0.25">
      <c r="B2984" t="s">
        <v>2049</v>
      </c>
      <c r="C2984" t="s">
        <v>119</v>
      </c>
      <c r="D2984" t="s">
        <v>2050</v>
      </c>
      <c r="E2984" s="32">
        <v>1.02</v>
      </c>
      <c r="G2984" t="s">
        <v>1022</v>
      </c>
      <c r="H2984" s="33">
        <v>3.14</v>
      </c>
      <c r="I2984" t="s">
        <v>1023</v>
      </c>
      <c r="J2984" s="34">
        <f>ROUND(E2984* H2984,2)</f>
        <v>3.2</v>
      </c>
      <c r="K2984" s="35"/>
    </row>
    <row r="2985" spans="1:27" x14ac:dyDescent="0.25">
      <c r="B2985" t="s">
        <v>2047</v>
      </c>
      <c r="C2985" t="s">
        <v>27</v>
      </c>
      <c r="D2985" t="s">
        <v>2048</v>
      </c>
      <c r="E2985" s="32">
        <v>0.66</v>
      </c>
      <c r="G2985" t="s">
        <v>1022</v>
      </c>
      <c r="H2985" s="33">
        <v>1.28</v>
      </c>
      <c r="I2985" t="s">
        <v>1023</v>
      </c>
      <c r="J2985" s="34">
        <f>ROUND(E2985* H2985,2)</f>
        <v>0.84</v>
      </c>
      <c r="K2985" s="35"/>
    </row>
    <row r="2986" spans="1:27" x14ac:dyDescent="0.25">
      <c r="B2986" t="s">
        <v>2043</v>
      </c>
      <c r="C2986" t="s">
        <v>27</v>
      </c>
      <c r="D2986" t="s">
        <v>2044</v>
      </c>
      <c r="E2986" s="32">
        <v>1</v>
      </c>
      <c r="G2986" t="s">
        <v>1022</v>
      </c>
      <c r="H2986" s="33">
        <v>0.46</v>
      </c>
      <c r="I2986" t="s">
        <v>1023</v>
      </c>
      <c r="J2986" s="34">
        <f>ROUND(E2986* H2986,2)</f>
        <v>0.46</v>
      </c>
      <c r="K2986" s="35"/>
    </row>
    <row r="2987" spans="1:27" x14ac:dyDescent="0.25">
      <c r="D2987" s="36" t="s">
        <v>1041</v>
      </c>
      <c r="E2987" s="35"/>
      <c r="H2987" s="35"/>
      <c r="K2987" s="33">
        <f>SUM(J2983:J2986)</f>
        <v>11.25</v>
      </c>
    </row>
    <row r="2988" spans="1:27" x14ac:dyDescent="0.25">
      <c r="E2988" s="35"/>
      <c r="H2988" s="35"/>
      <c r="K2988" s="35"/>
    </row>
    <row r="2989" spans="1:27" x14ac:dyDescent="0.25">
      <c r="D2989" s="36" t="s">
        <v>1029</v>
      </c>
      <c r="E2989" s="35"/>
      <c r="H2989" s="35">
        <v>1.5</v>
      </c>
      <c r="I2989" t="s">
        <v>1030</v>
      </c>
      <c r="J2989">
        <f>ROUND(H2989/100*K2981,2)</f>
        <v>0.12</v>
      </c>
      <c r="K2989" s="35"/>
    </row>
    <row r="2990" spans="1:27" x14ac:dyDescent="0.25">
      <c r="D2990" s="36" t="s">
        <v>1031</v>
      </c>
      <c r="E2990" s="35"/>
      <c r="H2990" s="35"/>
      <c r="K2990" s="37">
        <f>SUM(J2978:J2989)</f>
        <v>19.43</v>
      </c>
    </row>
    <row r="2991" spans="1:27" x14ac:dyDescent="0.25">
      <c r="D2991" s="36" t="s">
        <v>1032</v>
      </c>
      <c r="E2991" s="35"/>
      <c r="H2991" s="35">
        <v>3</v>
      </c>
      <c r="I2991" t="s">
        <v>1030</v>
      </c>
      <c r="K2991" s="33">
        <f>ROUND(H2991/100*K2990,2)</f>
        <v>0.57999999999999996</v>
      </c>
    </row>
    <row r="2992" spans="1:27" x14ac:dyDescent="0.25">
      <c r="D2992" s="36" t="s">
        <v>1033</v>
      </c>
      <c r="E2992" s="35"/>
      <c r="H2992" s="35"/>
      <c r="K2992" s="37">
        <f>SUM(K2990:K2991)</f>
        <v>20.009999999999998</v>
      </c>
    </row>
    <row r="2994" spans="1:27" ht="45" customHeight="1" x14ac:dyDescent="0.25">
      <c r="A2994" s="27" t="s">
        <v>2052</v>
      </c>
      <c r="B2994" s="27" t="s">
        <v>799</v>
      </c>
      <c r="C2994" s="28" t="s">
        <v>119</v>
      </c>
      <c r="D2994" s="7" t="s">
        <v>800</v>
      </c>
      <c r="E2994" s="6"/>
      <c r="F2994" s="6"/>
      <c r="G2994" s="28"/>
      <c r="H2994" s="30" t="s">
        <v>1015</v>
      </c>
      <c r="I2994" s="5">
        <v>1</v>
      </c>
      <c r="J2994" s="4"/>
      <c r="K2994" s="31">
        <f>ROUND(K3009,2)</f>
        <v>33.39</v>
      </c>
      <c r="L2994" s="29" t="s">
        <v>2053</v>
      </c>
      <c r="M2994" s="28"/>
      <c r="N2994" s="28"/>
      <c r="O2994" s="28"/>
      <c r="P2994" s="28"/>
      <c r="Q2994" s="28"/>
      <c r="R2994" s="28"/>
      <c r="S2994" s="28"/>
      <c r="T2994" s="28"/>
      <c r="U2994" s="28"/>
      <c r="V2994" s="28"/>
      <c r="W2994" s="28"/>
      <c r="X2994" s="28"/>
      <c r="Y2994" s="28"/>
      <c r="Z2994" s="28"/>
      <c r="AA2994" s="28"/>
    </row>
    <row r="2995" spans="1:27" x14ac:dyDescent="0.25">
      <c r="B2995" s="23" t="s">
        <v>1017</v>
      </c>
    </row>
    <row r="2996" spans="1:27" x14ac:dyDescent="0.25">
      <c r="B2996" t="s">
        <v>1242</v>
      </c>
      <c r="C2996" t="s">
        <v>1019</v>
      </c>
      <c r="D2996" t="s">
        <v>1243</v>
      </c>
      <c r="E2996" s="32">
        <v>0.24179999999999999</v>
      </c>
      <c r="F2996" t="s">
        <v>1021</v>
      </c>
      <c r="G2996" t="s">
        <v>1022</v>
      </c>
      <c r="H2996" s="33">
        <v>22.21</v>
      </c>
      <c r="I2996" t="s">
        <v>1023</v>
      </c>
      <c r="J2996" s="34">
        <f>ROUND(E2996/I2994* H2996,2)</f>
        <v>5.37</v>
      </c>
      <c r="K2996" s="35"/>
    </row>
    <row r="2997" spans="1:27" x14ac:dyDescent="0.25">
      <c r="B2997" t="s">
        <v>1244</v>
      </c>
      <c r="C2997" t="s">
        <v>1019</v>
      </c>
      <c r="D2997" t="s">
        <v>1245</v>
      </c>
      <c r="E2997" s="32">
        <v>0.24179999999999999</v>
      </c>
      <c r="F2997" t="s">
        <v>1021</v>
      </c>
      <c r="G2997" t="s">
        <v>1022</v>
      </c>
      <c r="H2997" s="33">
        <v>26.04</v>
      </c>
      <c r="I2997" t="s">
        <v>1023</v>
      </c>
      <c r="J2997" s="34">
        <f>ROUND(E2997/I2994* H2997,2)</f>
        <v>6.3</v>
      </c>
      <c r="K2997" s="35"/>
    </row>
    <row r="2998" spans="1:27" x14ac:dyDescent="0.25">
      <c r="D2998" s="36" t="s">
        <v>1024</v>
      </c>
      <c r="E2998" s="35"/>
      <c r="H2998" s="35"/>
      <c r="K2998" s="33">
        <f>SUM(J2996:J2997)</f>
        <v>11.67</v>
      </c>
    </row>
    <row r="2999" spans="1:27" x14ac:dyDescent="0.25">
      <c r="B2999" s="23" t="s">
        <v>1038</v>
      </c>
      <c r="E2999" s="35"/>
      <c r="H2999" s="35"/>
      <c r="K2999" s="35"/>
    </row>
    <row r="3000" spans="1:27" x14ac:dyDescent="0.25">
      <c r="B3000" t="s">
        <v>2010</v>
      </c>
      <c r="C3000" t="s">
        <v>119</v>
      </c>
      <c r="D3000" t="s">
        <v>2011</v>
      </c>
      <c r="E3000" s="32">
        <v>1.02</v>
      </c>
      <c r="G3000" t="s">
        <v>1022</v>
      </c>
      <c r="H3000" s="33">
        <v>7.55</v>
      </c>
      <c r="I3000" t="s">
        <v>1023</v>
      </c>
      <c r="J3000" s="34">
        <f>ROUND(E3000* H3000,2)</f>
        <v>7.7</v>
      </c>
      <c r="K3000" s="35"/>
    </row>
    <row r="3001" spans="1:27" x14ac:dyDescent="0.25">
      <c r="B3001" t="s">
        <v>2012</v>
      </c>
      <c r="C3001" t="s">
        <v>27</v>
      </c>
      <c r="D3001" t="s">
        <v>2013</v>
      </c>
      <c r="E3001" s="32">
        <v>0.2</v>
      </c>
      <c r="G3001" t="s">
        <v>1022</v>
      </c>
      <c r="H3001" s="33">
        <v>52.11</v>
      </c>
      <c r="I3001" t="s">
        <v>1023</v>
      </c>
      <c r="J3001" s="34">
        <f>ROUND(E3001* H3001,2)</f>
        <v>10.42</v>
      </c>
      <c r="K3001" s="35"/>
    </row>
    <row r="3002" spans="1:27" x14ac:dyDescent="0.25">
      <c r="B3002" t="s">
        <v>2008</v>
      </c>
      <c r="C3002" t="s">
        <v>27</v>
      </c>
      <c r="D3002" t="s">
        <v>2009</v>
      </c>
      <c r="E3002" s="32">
        <v>1</v>
      </c>
      <c r="G3002" t="s">
        <v>1022</v>
      </c>
      <c r="H3002" s="33">
        <v>1.41</v>
      </c>
      <c r="I3002" t="s">
        <v>1023</v>
      </c>
      <c r="J3002" s="34">
        <f>ROUND(E3002* H3002,2)</f>
        <v>1.41</v>
      </c>
      <c r="K3002" s="35"/>
    </row>
    <row r="3003" spans="1:27" x14ac:dyDescent="0.25">
      <c r="B3003" t="s">
        <v>2054</v>
      </c>
      <c r="C3003" t="s">
        <v>27</v>
      </c>
      <c r="D3003" t="s">
        <v>2055</v>
      </c>
      <c r="E3003" s="32">
        <v>0.45</v>
      </c>
      <c r="G3003" t="s">
        <v>1022</v>
      </c>
      <c r="H3003" s="33">
        <v>2.2999999999999998</v>
      </c>
      <c r="I3003" t="s">
        <v>1023</v>
      </c>
      <c r="J3003" s="34">
        <f>ROUND(E3003* H3003,2)</f>
        <v>1.04</v>
      </c>
      <c r="K3003" s="35"/>
    </row>
    <row r="3004" spans="1:27" x14ac:dyDescent="0.25">
      <c r="D3004" s="36" t="s">
        <v>1041</v>
      </c>
      <c r="E3004" s="35"/>
      <c r="H3004" s="35"/>
      <c r="K3004" s="33">
        <f>SUM(J3000:J3003)</f>
        <v>20.57</v>
      </c>
    </row>
    <row r="3005" spans="1:27" x14ac:dyDescent="0.25">
      <c r="E3005" s="35"/>
      <c r="H3005" s="35"/>
      <c r="K3005" s="35"/>
    </row>
    <row r="3006" spans="1:27" x14ac:dyDescent="0.25">
      <c r="D3006" s="36" t="s">
        <v>1029</v>
      </c>
      <c r="E3006" s="35"/>
      <c r="H3006" s="35">
        <v>1.5</v>
      </c>
      <c r="I3006" t="s">
        <v>1030</v>
      </c>
      <c r="J3006">
        <f>ROUND(H3006/100*K2998,2)</f>
        <v>0.18</v>
      </c>
      <c r="K3006" s="35"/>
    </row>
    <row r="3007" spans="1:27" x14ac:dyDescent="0.25">
      <c r="D3007" s="36" t="s">
        <v>1031</v>
      </c>
      <c r="E3007" s="35"/>
      <c r="H3007" s="35"/>
      <c r="K3007" s="37">
        <f>SUM(J2995:J3006)</f>
        <v>32.42</v>
      </c>
    </row>
    <row r="3008" spans="1:27" x14ac:dyDescent="0.25">
      <c r="D3008" s="36" t="s">
        <v>1032</v>
      </c>
      <c r="E3008" s="35"/>
      <c r="H3008" s="35">
        <v>3</v>
      </c>
      <c r="I3008" t="s">
        <v>1030</v>
      </c>
      <c r="K3008" s="33">
        <f>ROUND(H3008/100*K3007,2)</f>
        <v>0.97</v>
      </c>
    </row>
    <row r="3009" spans="1:27" x14ac:dyDescent="0.25">
      <c r="D3009" s="36" t="s">
        <v>1033</v>
      </c>
      <c r="E3009" s="35"/>
      <c r="H3009" s="35"/>
      <c r="K3009" s="37">
        <f>SUM(K3007:K3008)</f>
        <v>33.39</v>
      </c>
    </row>
    <row r="3011" spans="1:27" ht="45" customHeight="1" x14ac:dyDescent="0.25">
      <c r="A3011" s="27" t="s">
        <v>2056</v>
      </c>
      <c r="B3011" s="27" t="s">
        <v>801</v>
      </c>
      <c r="C3011" s="28" t="s">
        <v>119</v>
      </c>
      <c r="D3011" s="7" t="s">
        <v>802</v>
      </c>
      <c r="E3011" s="6"/>
      <c r="F3011" s="6"/>
      <c r="G3011" s="28"/>
      <c r="H3011" s="30" t="s">
        <v>1015</v>
      </c>
      <c r="I3011" s="5">
        <v>1</v>
      </c>
      <c r="J3011" s="4"/>
      <c r="K3011" s="31">
        <f>ROUND(K3026,2)</f>
        <v>22.85</v>
      </c>
      <c r="L3011" s="29" t="s">
        <v>2057</v>
      </c>
      <c r="M3011" s="28"/>
      <c r="N3011" s="28"/>
      <c r="O3011" s="28"/>
      <c r="P3011" s="28"/>
      <c r="Q3011" s="28"/>
      <c r="R3011" s="28"/>
      <c r="S3011" s="28"/>
      <c r="T3011" s="28"/>
      <c r="U3011" s="28"/>
      <c r="V3011" s="28"/>
      <c r="W3011" s="28"/>
      <c r="X3011" s="28"/>
      <c r="Y3011" s="28"/>
      <c r="Z3011" s="28"/>
      <c r="AA3011" s="28"/>
    </row>
    <row r="3012" spans="1:27" x14ac:dyDescent="0.25">
      <c r="B3012" s="23" t="s">
        <v>1017</v>
      </c>
    </row>
    <row r="3013" spans="1:27" x14ac:dyDescent="0.25">
      <c r="B3013" t="s">
        <v>1244</v>
      </c>
      <c r="C3013" t="s">
        <v>1019</v>
      </c>
      <c r="D3013" t="s">
        <v>1245</v>
      </c>
      <c r="E3013" s="32">
        <v>0.18459999999999999</v>
      </c>
      <c r="F3013" t="s">
        <v>1021</v>
      </c>
      <c r="G3013" t="s">
        <v>1022</v>
      </c>
      <c r="H3013" s="33">
        <v>26.04</v>
      </c>
      <c r="I3013" t="s">
        <v>1023</v>
      </c>
      <c r="J3013" s="34">
        <f>ROUND(E3013/I3011* H3013,2)</f>
        <v>4.8099999999999996</v>
      </c>
      <c r="K3013" s="35"/>
    </row>
    <row r="3014" spans="1:27" x14ac:dyDescent="0.25">
      <c r="B3014" t="s">
        <v>1242</v>
      </c>
      <c r="C3014" t="s">
        <v>1019</v>
      </c>
      <c r="D3014" t="s">
        <v>1243</v>
      </c>
      <c r="E3014" s="32">
        <v>0.18459999999999999</v>
      </c>
      <c r="F3014" t="s">
        <v>1021</v>
      </c>
      <c r="G3014" t="s">
        <v>1022</v>
      </c>
      <c r="H3014" s="33">
        <v>22.21</v>
      </c>
      <c r="I3014" t="s">
        <v>1023</v>
      </c>
      <c r="J3014" s="34">
        <f>ROUND(E3014/I3011* H3014,2)</f>
        <v>4.0999999999999996</v>
      </c>
      <c r="K3014" s="35"/>
    </row>
    <row r="3015" spans="1:27" x14ac:dyDescent="0.25">
      <c r="D3015" s="36" t="s">
        <v>1024</v>
      </c>
      <c r="E3015" s="35"/>
      <c r="H3015" s="35"/>
      <c r="K3015" s="33">
        <f>SUM(J3013:J3014)</f>
        <v>8.91</v>
      </c>
    </row>
    <row r="3016" spans="1:27" x14ac:dyDescent="0.25">
      <c r="B3016" s="23" t="s">
        <v>1038</v>
      </c>
      <c r="E3016" s="35"/>
      <c r="H3016" s="35"/>
      <c r="K3016" s="35"/>
    </row>
    <row r="3017" spans="1:27" x14ac:dyDescent="0.25">
      <c r="B3017" t="s">
        <v>2058</v>
      </c>
      <c r="C3017" t="s">
        <v>119</v>
      </c>
      <c r="D3017" t="s">
        <v>2059</v>
      </c>
      <c r="E3017" s="32">
        <v>1.02</v>
      </c>
      <c r="G3017" t="s">
        <v>1022</v>
      </c>
      <c r="H3017" s="33">
        <v>3.6</v>
      </c>
      <c r="I3017" t="s">
        <v>1023</v>
      </c>
      <c r="J3017" s="34">
        <f>ROUND(E3017* H3017,2)</f>
        <v>3.67</v>
      </c>
      <c r="K3017" s="35"/>
    </row>
    <row r="3018" spans="1:27" x14ac:dyDescent="0.25">
      <c r="B3018" t="s">
        <v>2060</v>
      </c>
      <c r="C3018" t="s">
        <v>27</v>
      </c>
      <c r="D3018" t="s">
        <v>2061</v>
      </c>
      <c r="E3018" s="32">
        <v>1</v>
      </c>
      <c r="G3018" t="s">
        <v>1022</v>
      </c>
      <c r="H3018" s="33">
        <v>0.67</v>
      </c>
      <c r="I3018" t="s">
        <v>1023</v>
      </c>
      <c r="J3018" s="34">
        <f>ROUND(E3018* H3018,2)</f>
        <v>0.67</v>
      </c>
      <c r="K3018" s="35"/>
    </row>
    <row r="3019" spans="1:27" x14ac:dyDescent="0.25">
      <c r="B3019" t="s">
        <v>2062</v>
      </c>
      <c r="C3019" t="s">
        <v>27</v>
      </c>
      <c r="D3019" t="s">
        <v>2063</v>
      </c>
      <c r="E3019" s="32">
        <v>0.55000000000000004</v>
      </c>
      <c r="G3019" t="s">
        <v>1022</v>
      </c>
      <c r="H3019" s="33">
        <v>1.67</v>
      </c>
      <c r="I3019" t="s">
        <v>1023</v>
      </c>
      <c r="J3019" s="34">
        <f>ROUND(E3019* H3019,2)</f>
        <v>0.92</v>
      </c>
      <c r="K3019" s="35"/>
    </row>
    <row r="3020" spans="1:27" x14ac:dyDescent="0.25">
      <c r="B3020" t="s">
        <v>2064</v>
      </c>
      <c r="C3020" t="s">
        <v>27</v>
      </c>
      <c r="D3020" t="s">
        <v>2065</v>
      </c>
      <c r="E3020" s="32">
        <v>0.3</v>
      </c>
      <c r="G3020" t="s">
        <v>1022</v>
      </c>
      <c r="H3020" s="33">
        <v>26.27</v>
      </c>
      <c r="I3020" t="s">
        <v>1023</v>
      </c>
      <c r="J3020" s="34">
        <f>ROUND(E3020* H3020,2)</f>
        <v>7.88</v>
      </c>
      <c r="K3020" s="35"/>
    </row>
    <row r="3021" spans="1:27" x14ac:dyDescent="0.25">
      <c r="D3021" s="36" t="s">
        <v>1041</v>
      </c>
      <c r="E3021" s="35"/>
      <c r="H3021" s="35"/>
      <c r="K3021" s="33">
        <f>SUM(J3017:J3020)</f>
        <v>13.14</v>
      </c>
    </row>
    <row r="3022" spans="1:27" x14ac:dyDescent="0.25">
      <c r="E3022" s="35"/>
      <c r="H3022" s="35"/>
      <c r="K3022" s="35"/>
    </row>
    <row r="3023" spans="1:27" x14ac:dyDescent="0.25">
      <c r="D3023" s="36" t="s">
        <v>1029</v>
      </c>
      <c r="E3023" s="35"/>
      <c r="H3023" s="35">
        <v>1.5</v>
      </c>
      <c r="I3023" t="s">
        <v>1030</v>
      </c>
      <c r="J3023">
        <f>ROUND(H3023/100*K3015,2)</f>
        <v>0.13</v>
      </c>
      <c r="K3023" s="35"/>
    </row>
    <row r="3024" spans="1:27" x14ac:dyDescent="0.25">
      <c r="D3024" s="36" t="s">
        <v>1031</v>
      </c>
      <c r="E3024" s="35"/>
      <c r="H3024" s="35"/>
      <c r="K3024" s="37">
        <f>SUM(J3012:J3023)</f>
        <v>22.18</v>
      </c>
    </row>
    <row r="3025" spans="1:27" x14ac:dyDescent="0.25">
      <c r="D3025" s="36" t="s">
        <v>1032</v>
      </c>
      <c r="E3025" s="35"/>
      <c r="H3025" s="35">
        <v>3</v>
      </c>
      <c r="I3025" t="s">
        <v>1030</v>
      </c>
      <c r="K3025" s="33">
        <f>ROUND(H3025/100*K3024,2)</f>
        <v>0.67</v>
      </c>
    </row>
    <row r="3026" spans="1:27" x14ac:dyDescent="0.25">
      <c r="D3026" s="36" t="s">
        <v>1033</v>
      </c>
      <c r="E3026" s="35"/>
      <c r="H3026" s="35"/>
      <c r="K3026" s="37">
        <f>SUM(K3024:K3025)</f>
        <v>22.85</v>
      </c>
    </row>
    <row r="3028" spans="1:27" ht="45" customHeight="1" x14ac:dyDescent="0.25">
      <c r="A3028" s="27" t="s">
        <v>2066</v>
      </c>
      <c r="B3028" s="27" t="s">
        <v>807</v>
      </c>
      <c r="C3028" s="28" t="s">
        <v>119</v>
      </c>
      <c r="D3028" s="7" t="s">
        <v>808</v>
      </c>
      <c r="E3028" s="6"/>
      <c r="F3028" s="6"/>
      <c r="G3028" s="28"/>
      <c r="H3028" s="30" t="s">
        <v>1015</v>
      </c>
      <c r="I3028" s="5">
        <v>1</v>
      </c>
      <c r="J3028" s="4"/>
      <c r="K3028" s="31">
        <f>ROUND(K3043,2)</f>
        <v>6.98</v>
      </c>
      <c r="L3028" s="29" t="s">
        <v>2067</v>
      </c>
      <c r="M3028" s="28"/>
      <c r="N3028" s="28"/>
      <c r="O3028" s="28"/>
      <c r="P3028" s="28"/>
      <c r="Q3028" s="28"/>
      <c r="R3028" s="28"/>
      <c r="S3028" s="28"/>
      <c r="T3028" s="28"/>
      <c r="U3028" s="28"/>
      <c r="V3028" s="28"/>
      <c r="W3028" s="28"/>
      <c r="X3028" s="28"/>
      <c r="Y3028" s="28"/>
      <c r="Z3028" s="28"/>
      <c r="AA3028" s="28"/>
    </row>
    <row r="3029" spans="1:27" x14ac:dyDescent="0.25">
      <c r="B3029" s="23" t="s">
        <v>1017</v>
      </c>
    </row>
    <row r="3030" spans="1:27" x14ac:dyDescent="0.25">
      <c r="B3030" t="s">
        <v>1244</v>
      </c>
      <c r="C3030" t="s">
        <v>1019</v>
      </c>
      <c r="D3030" t="s">
        <v>1245</v>
      </c>
      <c r="E3030" s="32">
        <v>0.1055</v>
      </c>
      <c r="F3030" t="s">
        <v>1021</v>
      </c>
      <c r="G3030" t="s">
        <v>1022</v>
      </c>
      <c r="H3030" s="33">
        <v>26.04</v>
      </c>
      <c r="I3030" t="s">
        <v>1023</v>
      </c>
      <c r="J3030" s="34">
        <f>ROUND(E3030/I3028* H3030,2)</f>
        <v>2.75</v>
      </c>
      <c r="K3030" s="35"/>
    </row>
    <row r="3031" spans="1:27" x14ac:dyDescent="0.25">
      <c r="B3031" t="s">
        <v>1242</v>
      </c>
      <c r="C3031" t="s">
        <v>1019</v>
      </c>
      <c r="D3031" t="s">
        <v>1243</v>
      </c>
      <c r="E3031" s="32">
        <v>0.1055</v>
      </c>
      <c r="F3031" t="s">
        <v>1021</v>
      </c>
      <c r="G3031" t="s">
        <v>1022</v>
      </c>
      <c r="H3031" s="33">
        <v>22.21</v>
      </c>
      <c r="I3031" t="s">
        <v>1023</v>
      </c>
      <c r="J3031" s="34">
        <f>ROUND(E3031/I3028* H3031,2)</f>
        <v>2.34</v>
      </c>
      <c r="K3031" s="35"/>
    </row>
    <row r="3032" spans="1:27" x14ac:dyDescent="0.25">
      <c r="D3032" s="36" t="s">
        <v>1024</v>
      </c>
      <c r="E3032" s="35"/>
      <c r="H3032" s="35"/>
      <c r="K3032" s="33">
        <f>SUM(J3030:J3031)</f>
        <v>5.09</v>
      </c>
    </row>
    <row r="3033" spans="1:27" x14ac:dyDescent="0.25">
      <c r="B3033" s="23" t="s">
        <v>1038</v>
      </c>
      <c r="E3033" s="35"/>
      <c r="H3033" s="35"/>
      <c r="K3033" s="35"/>
    </row>
    <row r="3034" spans="1:27" x14ac:dyDescent="0.25">
      <c r="B3034" t="s">
        <v>2068</v>
      </c>
      <c r="C3034" t="s">
        <v>27</v>
      </c>
      <c r="D3034" t="s">
        <v>2069</v>
      </c>
      <c r="E3034" s="32">
        <v>0.3</v>
      </c>
      <c r="G3034" t="s">
        <v>1022</v>
      </c>
      <c r="H3034" s="33">
        <v>1.65</v>
      </c>
      <c r="I3034" t="s">
        <v>1023</v>
      </c>
      <c r="J3034" s="34">
        <f>ROUND(E3034* H3034,2)</f>
        <v>0.5</v>
      </c>
      <c r="K3034" s="35"/>
    </row>
    <row r="3035" spans="1:27" x14ac:dyDescent="0.25">
      <c r="B3035" t="s">
        <v>2070</v>
      </c>
      <c r="C3035" t="s">
        <v>119</v>
      </c>
      <c r="D3035" t="s">
        <v>2071</v>
      </c>
      <c r="E3035" s="32">
        <v>1.02</v>
      </c>
      <c r="G3035" t="s">
        <v>1022</v>
      </c>
      <c r="H3035" s="33">
        <v>0.49</v>
      </c>
      <c r="I3035" t="s">
        <v>1023</v>
      </c>
      <c r="J3035" s="34">
        <f>ROUND(E3035* H3035,2)</f>
        <v>0.5</v>
      </c>
      <c r="K3035" s="35"/>
    </row>
    <row r="3036" spans="1:27" x14ac:dyDescent="0.25">
      <c r="B3036" t="s">
        <v>2072</v>
      </c>
      <c r="C3036" t="s">
        <v>27</v>
      </c>
      <c r="D3036" t="s">
        <v>2073</v>
      </c>
      <c r="E3036" s="32">
        <v>1</v>
      </c>
      <c r="G3036" t="s">
        <v>1022</v>
      </c>
      <c r="H3036" s="33">
        <v>0.1</v>
      </c>
      <c r="I3036" t="s">
        <v>1023</v>
      </c>
      <c r="J3036" s="34">
        <f>ROUND(E3036* H3036,2)</f>
        <v>0.1</v>
      </c>
      <c r="K3036" s="35"/>
    </row>
    <row r="3037" spans="1:27" x14ac:dyDescent="0.25">
      <c r="B3037" t="s">
        <v>2074</v>
      </c>
      <c r="C3037" t="s">
        <v>27</v>
      </c>
      <c r="D3037" t="s">
        <v>2075</v>
      </c>
      <c r="E3037" s="32">
        <v>0.85</v>
      </c>
      <c r="G3037" t="s">
        <v>1022</v>
      </c>
      <c r="H3037" s="33">
        <v>0.6</v>
      </c>
      <c r="I3037" t="s">
        <v>1023</v>
      </c>
      <c r="J3037" s="34">
        <f>ROUND(E3037* H3037,2)</f>
        <v>0.51</v>
      </c>
      <c r="K3037" s="35"/>
    </row>
    <row r="3038" spans="1:27" x14ac:dyDescent="0.25">
      <c r="D3038" s="36" t="s">
        <v>1041</v>
      </c>
      <c r="E3038" s="35"/>
      <c r="H3038" s="35"/>
      <c r="K3038" s="33">
        <f>SUM(J3034:J3037)</f>
        <v>1.61</v>
      </c>
    </row>
    <row r="3039" spans="1:27" x14ac:dyDescent="0.25">
      <c r="E3039" s="35"/>
      <c r="H3039" s="35"/>
      <c r="K3039" s="35"/>
    </row>
    <row r="3040" spans="1:27" x14ac:dyDescent="0.25">
      <c r="D3040" s="36" t="s">
        <v>1029</v>
      </c>
      <c r="E3040" s="35"/>
      <c r="H3040" s="35">
        <v>1.5</v>
      </c>
      <c r="I3040" t="s">
        <v>1030</v>
      </c>
      <c r="J3040">
        <f>ROUND(H3040/100*K3032,2)</f>
        <v>0.08</v>
      </c>
      <c r="K3040" s="35"/>
    </row>
    <row r="3041" spans="1:27" x14ac:dyDescent="0.25">
      <c r="D3041" s="36" t="s">
        <v>1031</v>
      </c>
      <c r="E3041" s="35"/>
      <c r="H3041" s="35"/>
      <c r="K3041" s="37">
        <f>SUM(J3029:J3040)</f>
        <v>6.7799999999999994</v>
      </c>
    </row>
    <row r="3042" spans="1:27" x14ac:dyDescent="0.25">
      <c r="D3042" s="36" t="s">
        <v>1032</v>
      </c>
      <c r="E3042" s="35"/>
      <c r="H3042" s="35">
        <v>3</v>
      </c>
      <c r="I3042" t="s">
        <v>1030</v>
      </c>
      <c r="K3042" s="33">
        <f>ROUND(H3042/100*K3041,2)</f>
        <v>0.2</v>
      </c>
    </row>
    <row r="3043" spans="1:27" x14ac:dyDescent="0.25">
      <c r="D3043" s="36" t="s">
        <v>1033</v>
      </c>
      <c r="E3043" s="35"/>
      <c r="H3043" s="35"/>
      <c r="K3043" s="37">
        <f>SUM(K3041:K3042)</f>
        <v>6.9799999999999995</v>
      </c>
    </row>
    <row r="3045" spans="1:27" ht="45" customHeight="1" x14ac:dyDescent="0.25">
      <c r="A3045" s="27" t="s">
        <v>2076</v>
      </c>
      <c r="B3045" s="27" t="s">
        <v>813</v>
      </c>
      <c r="C3045" s="28" t="s">
        <v>119</v>
      </c>
      <c r="D3045" s="7" t="s">
        <v>814</v>
      </c>
      <c r="E3045" s="6"/>
      <c r="F3045" s="6"/>
      <c r="G3045" s="28"/>
      <c r="H3045" s="30" t="s">
        <v>1015</v>
      </c>
      <c r="I3045" s="5">
        <v>1</v>
      </c>
      <c r="J3045" s="4"/>
      <c r="K3045" s="31">
        <v>31.43</v>
      </c>
      <c r="L3045" s="29" t="s">
        <v>2040</v>
      </c>
      <c r="M3045" s="28"/>
      <c r="N3045" s="28"/>
      <c r="O3045" s="28"/>
      <c r="P3045" s="28"/>
      <c r="Q3045" s="28"/>
      <c r="R3045" s="28"/>
      <c r="S3045" s="28"/>
      <c r="T3045" s="28"/>
      <c r="U3045" s="28"/>
      <c r="V3045" s="28"/>
      <c r="W3045" s="28"/>
      <c r="X3045" s="28"/>
      <c r="Y3045" s="28"/>
      <c r="Z3045" s="28"/>
      <c r="AA3045" s="28"/>
    </row>
    <row r="3046" spans="1:27" ht="45" customHeight="1" x14ac:dyDescent="0.25">
      <c r="A3046" s="27" t="s">
        <v>2077</v>
      </c>
      <c r="B3046" s="27" t="s">
        <v>181</v>
      </c>
      <c r="C3046" s="28" t="s">
        <v>119</v>
      </c>
      <c r="D3046" s="7" t="s">
        <v>182</v>
      </c>
      <c r="E3046" s="6"/>
      <c r="F3046" s="6"/>
      <c r="G3046" s="28"/>
      <c r="H3046" s="30" t="s">
        <v>1015</v>
      </c>
      <c r="I3046" s="5">
        <v>1</v>
      </c>
      <c r="J3046" s="4"/>
      <c r="K3046" s="31">
        <f>ROUND(K3061,2)</f>
        <v>20.010000000000002</v>
      </c>
      <c r="L3046" s="29" t="s">
        <v>2078</v>
      </c>
      <c r="M3046" s="28"/>
      <c r="N3046" s="28"/>
      <c r="O3046" s="28"/>
      <c r="P3046" s="28"/>
      <c r="Q3046" s="28"/>
      <c r="R3046" s="28"/>
      <c r="S3046" s="28"/>
      <c r="T3046" s="28"/>
      <c r="U3046" s="28"/>
      <c r="V3046" s="28"/>
      <c r="W3046" s="28"/>
      <c r="X3046" s="28"/>
      <c r="Y3046" s="28"/>
      <c r="Z3046" s="28"/>
      <c r="AA3046" s="28"/>
    </row>
    <row r="3047" spans="1:27" x14ac:dyDescent="0.25">
      <c r="B3047" s="23" t="s">
        <v>1017</v>
      </c>
    </row>
    <row r="3048" spans="1:27" x14ac:dyDescent="0.25">
      <c r="B3048" t="s">
        <v>1244</v>
      </c>
      <c r="C3048" t="s">
        <v>1019</v>
      </c>
      <c r="D3048" t="s">
        <v>1245</v>
      </c>
      <c r="E3048" s="32">
        <v>0.1671</v>
      </c>
      <c r="F3048" t="s">
        <v>1021</v>
      </c>
      <c r="G3048" t="s">
        <v>1022</v>
      </c>
      <c r="H3048" s="33">
        <v>26.04</v>
      </c>
      <c r="I3048" t="s">
        <v>1023</v>
      </c>
      <c r="J3048" s="34">
        <f>ROUND(E3048/I3046* H3048,2)</f>
        <v>4.3499999999999996</v>
      </c>
      <c r="K3048" s="35"/>
    </row>
    <row r="3049" spans="1:27" x14ac:dyDescent="0.25">
      <c r="B3049" t="s">
        <v>1242</v>
      </c>
      <c r="C3049" t="s">
        <v>1019</v>
      </c>
      <c r="D3049" t="s">
        <v>1243</v>
      </c>
      <c r="E3049" s="32">
        <v>0.1671</v>
      </c>
      <c r="F3049" t="s">
        <v>1021</v>
      </c>
      <c r="G3049" t="s">
        <v>1022</v>
      </c>
      <c r="H3049" s="33">
        <v>22.21</v>
      </c>
      <c r="I3049" t="s">
        <v>1023</v>
      </c>
      <c r="J3049" s="34">
        <f>ROUND(E3049/I3046* H3049,2)</f>
        <v>3.71</v>
      </c>
      <c r="K3049" s="35"/>
    </row>
    <row r="3050" spans="1:27" x14ac:dyDescent="0.25">
      <c r="D3050" s="36" t="s">
        <v>1024</v>
      </c>
      <c r="E3050" s="35"/>
      <c r="H3050" s="35"/>
      <c r="K3050" s="33">
        <f>SUM(J3048:J3049)</f>
        <v>8.0599999999999987</v>
      </c>
    </row>
    <row r="3051" spans="1:27" x14ac:dyDescent="0.25">
      <c r="B3051" s="23" t="s">
        <v>1038</v>
      </c>
      <c r="E3051" s="35"/>
      <c r="H3051" s="35"/>
      <c r="K3051" s="35"/>
    </row>
    <row r="3052" spans="1:27" x14ac:dyDescent="0.25">
      <c r="B3052" t="s">
        <v>2043</v>
      </c>
      <c r="C3052" t="s">
        <v>27</v>
      </c>
      <c r="D3052" t="s">
        <v>2044</v>
      </c>
      <c r="E3052" s="32">
        <v>1</v>
      </c>
      <c r="G3052" t="s">
        <v>1022</v>
      </c>
      <c r="H3052" s="33">
        <v>0.46</v>
      </c>
      <c r="I3052" t="s">
        <v>1023</v>
      </c>
      <c r="J3052" s="34">
        <f>ROUND(E3052* H3052,2)</f>
        <v>0.46</v>
      </c>
      <c r="K3052" s="35"/>
    </row>
    <row r="3053" spans="1:27" x14ac:dyDescent="0.25">
      <c r="B3053" t="s">
        <v>2049</v>
      </c>
      <c r="C3053" t="s">
        <v>119</v>
      </c>
      <c r="D3053" t="s">
        <v>2050</v>
      </c>
      <c r="E3053" s="32">
        <v>1.02</v>
      </c>
      <c r="G3053" t="s">
        <v>1022</v>
      </c>
      <c r="H3053" s="33">
        <v>3.14</v>
      </c>
      <c r="I3053" t="s">
        <v>1023</v>
      </c>
      <c r="J3053" s="34">
        <f>ROUND(E3053* H3053,2)</f>
        <v>3.2</v>
      </c>
      <c r="K3053" s="35"/>
    </row>
    <row r="3054" spans="1:27" x14ac:dyDescent="0.25">
      <c r="B3054" t="s">
        <v>2047</v>
      </c>
      <c r="C3054" t="s">
        <v>27</v>
      </c>
      <c r="D3054" t="s">
        <v>2048</v>
      </c>
      <c r="E3054" s="32">
        <v>0.66</v>
      </c>
      <c r="G3054" t="s">
        <v>1022</v>
      </c>
      <c r="H3054" s="33">
        <v>1.28</v>
      </c>
      <c r="I3054" t="s">
        <v>1023</v>
      </c>
      <c r="J3054" s="34">
        <f>ROUND(E3054* H3054,2)</f>
        <v>0.84</v>
      </c>
      <c r="K3054" s="35"/>
    </row>
    <row r="3055" spans="1:27" x14ac:dyDescent="0.25">
      <c r="B3055" t="s">
        <v>2045</v>
      </c>
      <c r="C3055" t="s">
        <v>27</v>
      </c>
      <c r="D3055" t="s">
        <v>2046</v>
      </c>
      <c r="E3055" s="32">
        <v>0.3</v>
      </c>
      <c r="G3055" t="s">
        <v>1022</v>
      </c>
      <c r="H3055" s="33">
        <v>22.5</v>
      </c>
      <c r="I3055" t="s">
        <v>1023</v>
      </c>
      <c r="J3055" s="34">
        <f>ROUND(E3055* H3055,2)</f>
        <v>6.75</v>
      </c>
      <c r="K3055" s="35"/>
    </row>
    <row r="3056" spans="1:27" x14ac:dyDescent="0.25">
      <c r="D3056" s="36" t="s">
        <v>1041</v>
      </c>
      <c r="E3056" s="35"/>
      <c r="H3056" s="35"/>
      <c r="K3056" s="33">
        <f>SUM(J3052:J3055)</f>
        <v>11.25</v>
      </c>
    </row>
    <row r="3057" spans="1:27" x14ac:dyDescent="0.25">
      <c r="E3057" s="35"/>
      <c r="H3057" s="35"/>
      <c r="K3057" s="35"/>
    </row>
    <row r="3058" spans="1:27" x14ac:dyDescent="0.25">
      <c r="D3058" s="36" t="s">
        <v>1029</v>
      </c>
      <c r="E3058" s="35"/>
      <c r="H3058" s="35">
        <v>1.5</v>
      </c>
      <c r="I3058" t="s">
        <v>1030</v>
      </c>
      <c r="J3058">
        <f>ROUND(H3058/100*K3050,2)</f>
        <v>0.12</v>
      </c>
      <c r="K3058" s="35"/>
    </row>
    <row r="3059" spans="1:27" x14ac:dyDescent="0.25">
      <c r="D3059" s="36" t="s">
        <v>1031</v>
      </c>
      <c r="E3059" s="35"/>
      <c r="H3059" s="35"/>
      <c r="K3059" s="37">
        <f>SUM(J3047:J3058)</f>
        <v>19.43</v>
      </c>
    </row>
    <row r="3060" spans="1:27" x14ac:dyDescent="0.25">
      <c r="D3060" s="36" t="s">
        <v>1032</v>
      </c>
      <c r="E3060" s="35"/>
      <c r="H3060" s="35">
        <v>3</v>
      </c>
      <c r="I3060" t="s">
        <v>1030</v>
      </c>
      <c r="K3060" s="33">
        <f>ROUND(H3060/100*K3059,2)</f>
        <v>0.57999999999999996</v>
      </c>
    </row>
    <row r="3061" spans="1:27" x14ac:dyDescent="0.25">
      <c r="D3061" s="36" t="s">
        <v>1033</v>
      </c>
      <c r="E3061" s="35"/>
      <c r="H3061" s="35"/>
      <c r="K3061" s="37">
        <f>SUM(K3059:K3060)</f>
        <v>20.009999999999998</v>
      </c>
    </row>
    <row r="3063" spans="1:27" ht="45" customHeight="1" x14ac:dyDescent="0.25">
      <c r="A3063" s="27" t="s">
        <v>2079</v>
      </c>
      <c r="B3063" s="27" t="s">
        <v>699</v>
      </c>
      <c r="C3063" s="28" t="s">
        <v>119</v>
      </c>
      <c r="D3063" s="7" t="s">
        <v>700</v>
      </c>
      <c r="E3063" s="6"/>
      <c r="F3063" s="6"/>
      <c r="G3063" s="28"/>
      <c r="H3063" s="30" t="s">
        <v>1015</v>
      </c>
      <c r="I3063" s="5">
        <v>1</v>
      </c>
      <c r="J3063" s="4"/>
      <c r="K3063" s="31">
        <f>ROUND(K3078,2)</f>
        <v>6.48</v>
      </c>
      <c r="L3063" s="29" t="s">
        <v>2080</v>
      </c>
      <c r="M3063" s="28"/>
      <c r="N3063" s="28"/>
      <c r="O3063" s="28"/>
      <c r="P3063" s="28"/>
      <c r="Q3063" s="28"/>
      <c r="R3063" s="28"/>
      <c r="S3063" s="28"/>
      <c r="T3063" s="28"/>
      <c r="U3063" s="28"/>
      <c r="V3063" s="28"/>
      <c r="W3063" s="28"/>
      <c r="X3063" s="28"/>
      <c r="Y3063" s="28"/>
      <c r="Z3063" s="28"/>
      <c r="AA3063" s="28"/>
    </row>
    <row r="3064" spans="1:27" x14ac:dyDescent="0.25">
      <c r="B3064" s="23" t="s">
        <v>1017</v>
      </c>
    </row>
    <row r="3065" spans="1:27" x14ac:dyDescent="0.25">
      <c r="B3065" t="s">
        <v>1244</v>
      </c>
      <c r="C3065" t="s">
        <v>1019</v>
      </c>
      <c r="D3065" t="s">
        <v>1245</v>
      </c>
      <c r="E3065" s="32">
        <v>0.1759</v>
      </c>
      <c r="F3065" t="s">
        <v>1021</v>
      </c>
      <c r="G3065" t="s">
        <v>1022</v>
      </c>
      <c r="H3065" s="33">
        <v>26.04</v>
      </c>
      <c r="I3065" t="s">
        <v>1023</v>
      </c>
      <c r="J3065" s="34">
        <f>ROUND(E3065/I3063* H3065,2)</f>
        <v>4.58</v>
      </c>
      <c r="K3065" s="35"/>
    </row>
    <row r="3066" spans="1:27" x14ac:dyDescent="0.25">
      <c r="B3066" t="s">
        <v>1242</v>
      </c>
      <c r="C3066" t="s">
        <v>1019</v>
      </c>
      <c r="D3066" t="s">
        <v>1243</v>
      </c>
      <c r="E3066" s="32">
        <v>1.7600000000000001E-2</v>
      </c>
      <c r="F3066" t="s">
        <v>1021</v>
      </c>
      <c r="G3066" t="s">
        <v>1022</v>
      </c>
      <c r="H3066" s="33">
        <v>22.21</v>
      </c>
      <c r="I3066" t="s">
        <v>1023</v>
      </c>
      <c r="J3066" s="34">
        <f>ROUND(E3066/I3063* H3066,2)</f>
        <v>0.39</v>
      </c>
      <c r="K3066" s="35"/>
    </row>
    <row r="3067" spans="1:27" x14ac:dyDescent="0.25">
      <c r="D3067" s="36" t="s">
        <v>1024</v>
      </c>
      <c r="E3067" s="35"/>
      <c r="H3067" s="35"/>
      <c r="K3067" s="33">
        <f>SUM(J3065:J3066)</f>
        <v>4.97</v>
      </c>
    </row>
    <row r="3068" spans="1:27" x14ac:dyDescent="0.25">
      <c r="B3068" s="23" t="s">
        <v>1038</v>
      </c>
      <c r="E3068" s="35"/>
      <c r="H3068" s="35"/>
      <c r="K3068" s="35"/>
    </row>
    <row r="3069" spans="1:27" x14ac:dyDescent="0.25">
      <c r="B3069" t="s">
        <v>2081</v>
      </c>
      <c r="C3069" t="s">
        <v>27</v>
      </c>
      <c r="D3069" t="s">
        <v>2082</v>
      </c>
      <c r="E3069" s="32">
        <v>0.15</v>
      </c>
      <c r="G3069" t="s">
        <v>1022</v>
      </c>
      <c r="H3069" s="33">
        <v>1.48</v>
      </c>
      <c r="I3069" t="s">
        <v>1023</v>
      </c>
      <c r="J3069" s="34">
        <f>ROUND(E3069* H3069,2)</f>
        <v>0.22</v>
      </c>
      <c r="K3069" s="35"/>
    </row>
    <row r="3070" spans="1:27" x14ac:dyDescent="0.25">
      <c r="B3070" t="s">
        <v>2083</v>
      </c>
      <c r="C3070" t="s">
        <v>27</v>
      </c>
      <c r="D3070" t="s">
        <v>2084</v>
      </c>
      <c r="E3070" s="32">
        <v>1</v>
      </c>
      <c r="G3070" t="s">
        <v>1022</v>
      </c>
      <c r="H3070" s="33">
        <v>0.05</v>
      </c>
      <c r="I3070" t="s">
        <v>1023</v>
      </c>
      <c r="J3070" s="34">
        <f>ROUND(E3070* H3070,2)</f>
        <v>0.05</v>
      </c>
      <c r="K3070" s="35"/>
    </row>
    <row r="3071" spans="1:27" x14ac:dyDescent="0.25">
      <c r="B3071" t="s">
        <v>2085</v>
      </c>
      <c r="C3071" t="s">
        <v>119</v>
      </c>
      <c r="D3071" t="s">
        <v>2086</v>
      </c>
      <c r="E3071" s="32">
        <v>1.01</v>
      </c>
      <c r="G3071" t="s">
        <v>1022</v>
      </c>
      <c r="H3071" s="33">
        <v>0.79</v>
      </c>
      <c r="I3071" t="s">
        <v>1023</v>
      </c>
      <c r="J3071" s="34">
        <f>ROUND(E3071* H3071,2)</f>
        <v>0.8</v>
      </c>
      <c r="K3071" s="35"/>
    </row>
    <row r="3072" spans="1:27" x14ac:dyDescent="0.25">
      <c r="B3072" t="s">
        <v>2087</v>
      </c>
      <c r="C3072" t="s">
        <v>27</v>
      </c>
      <c r="D3072" t="s">
        <v>2088</v>
      </c>
      <c r="E3072" s="32">
        <v>0.7</v>
      </c>
      <c r="G3072" t="s">
        <v>1022</v>
      </c>
      <c r="H3072" s="33">
        <v>0.25</v>
      </c>
      <c r="I3072" t="s">
        <v>1023</v>
      </c>
      <c r="J3072" s="34">
        <f>ROUND(E3072* H3072,2)</f>
        <v>0.18</v>
      </c>
      <c r="K3072" s="35"/>
    </row>
    <row r="3073" spans="1:27" x14ac:dyDescent="0.25">
      <c r="D3073" s="36" t="s">
        <v>1041</v>
      </c>
      <c r="E3073" s="35"/>
      <c r="H3073" s="35"/>
      <c r="K3073" s="33">
        <f>SUM(J3069:J3072)</f>
        <v>1.25</v>
      </c>
    </row>
    <row r="3074" spans="1:27" x14ac:dyDescent="0.25">
      <c r="E3074" s="35"/>
      <c r="H3074" s="35"/>
      <c r="K3074" s="35"/>
    </row>
    <row r="3075" spans="1:27" x14ac:dyDescent="0.25">
      <c r="D3075" s="36" t="s">
        <v>1029</v>
      </c>
      <c r="E3075" s="35"/>
      <c r="H3075" s="35">
        <v>1.5</v>
      </c>
      <c r="I3075" t="s">
        <v>1030</v>
      </c>
      <c r="J3075">
        <f>ROUND(H3075/100*K3067,2)</f>
        <v>7.0000000000000007E-2</v>
      </c>
      <c r="K3075" s="35"/>
    </row>
    <row r="3076" spans="1:27" x14ac:dyDescent="0.25">
      <c r="D3076" s="36" t="s">
        <v>1031</v>
      </c>
      <c r="E3076" s="35"/>
      <c r="H3076" s="35"/>
      <c r="K3076" s="37">
        <f>SUM(J3064:J3075)</f>
        <v>6.2899999999999991</v>
      </c>
    </row>
    <row r="3077" spans="1:27" x14ac:dyDescent="0.25">
      <c r="D3077" s="36" t="s">
        <v>1032</v>
      </c>
      <c r="E3077" s="35"/>
      <c r="H3077" s="35">
        <v>3</v>
      </c>
      <c r="I3077" t="s">
        <v>1030</v>
      </c>
      <c r="K3077" s="33">
        <f>ROUND(H3077/100*K3076,2)</f>
        <v>0.19</v>
      </c>
    </row>
    <row r="3078" spans="1:27" x14ac:dyDescent="0.25">
      <c r="D3078" s="36" t="s">
        <v>1033</v>
      </c>
      <c r="E3078" s="35"/>
      <c r="H3078" s="35"/>
      <c r="K3078" s="37">
        <f>SUM(K3076:K3077)</f>
        <v>6.4799999999999995</v>
      </c>
    </row>
    <row r="3080" spans="1:27" ht="45" customHeight="1" x14ac:dyDescent="0.25">
      <c r="A3080" s="27" t="s">
        <v>2089</v>
      </c>
      <c r="B3080" s="27" t="s">
        <v>701</v>
      </c>
      <c r="C3080" s="28" t="s">
        <v>119</v>
      </c>
      <c r="D3080" s="7" t="s">
        <v>702</v>
      </c>
      <c r="E3080" s="6"/>
      <c r="F3080" s="6"/>
      <c r="G3080" s="28"/>
      <c r="H3080" s="30" t="s">
        <v>1015</v>
      </c>
      <c r="I3080" s="5">
        <v>1</v>
      </c>
      <c r="J3080" s="4"/>
      <c r="K3080" s="31">
        <f>ROUND(K3095,2)</f>
        <v>6.91</v>
      </c>
      <c r="L3080" s="29" t="s">
        <v>2090</v>
      </c>
      <c r="M3080" s="28"/>
      <c r="N3080" s="28"/>
      <c r="O3080" s="28"/>
      <c r="P3080" s="28"/>
      <c r="Q3080" s="28"/>
      <c r="R3080" s="28"/>
      <c r="S3080" s="28"/>
      <c r="T3080" s="28"/>
      <c r="U3080" s="28"/>
      <c r="V3080" s="28"/>
      <c r="W3080" s="28"/>
      <c r="X3080" s="28"/>
      <c r="Y3080" s="28"/>
      <c r="Z3080" s="28"/>
      <c r="AA3080" s="28"/>
    </row>
    <row r="3081" spans="1:27" x14ac:dyDescent="0.25">
      <c r="B3081" s="23" t="s">
        <v>1017</v>
      </c>
    </row>
    <row r="3082" spans="1:27" x14ac:dyDescent="0.25">
      <c r="B3082" t="s">
        <v>1244</v>
      </c>
      <c r="C3082" t="s">
        <v>1019</v>
      </c>
      <c r="D3082" t="s">
        <v>1245</v>
      </c>
      <c r="E3082" s="32">
        <v>0.1759</v>
      </c>
      <c r="F3082" t="s">
        <v>1021</v>
      </c>
      <c r="G3082" t="s">
        <v>1022</v>
      </c>
      <c r="H3082" s="33">
        <v>26.04</v>
      </c>
      <c r="I3082" t="s">
        <v>1023</v>
      </c>
      <c r="J3082" s="34">
        <f>ROUND(E3082/I3080* H3082,2)</f>
        <v>4.58</v>
      </c>
      <c r="K3082" s="35"/>
    </row>
    <row r="3083" spans="1:27" x14ac:dyDescent="0.25">
      <c r="B3083" t="s">
        <v>1242</v>
      </c>
      <c r="C3083" t="s">
        <v>1019</v>
      </c>
      <c r="D3083" t="s">
        <v>1243</v>
      </c>
      <c r="E3083" s="32">
        <v>1.7600000000000001E-2</v>
      </c>
      <c r="F3083" t="s">
        <v>1021</v>
      </c>
      <c r="G3083" t="s">
        <v>1022</v>
      </c>
      <c r="H3083" s="33">
        <v>22.21</v>
      </c>
      <c r="I3083" t="s">
        <v>1023</v>
      </c>
      <c r="J3083" s="34">
        <f>ROUND(E3083/I3080* H3083,2)</f>
        <v>0.39</v>
      </c>
      <c r="K3083" s="35"/>
    </row>
    <row r="3084" spans="1:27" x14ac:dyDescent="0.25">
      <c r="D3084" s="36" t="s">
        <v>1024</v>
      </c>
      <c r="E3084" s="35"/>
      <c r="H3084" s="35"/>
      <c r="K3084" s="33">
        <f>SUM(J3082:J3083)</f>
        <v>4.97</v>
      </c>
    </row>
    <row r="3085" spans="1:27" x14ac:dyDescent="0.25">
      <c r="B3085" s="23" t="s">
        <v>1038</v>
      </c>
      <c r="E3085" s="35"/>
      <c r="H3085" s="35"/>
      <c r="K3085" s="35"/>
    </row>
    <row r="3086" spans="1:27" x14ac:dyDescent="0.25">
      <c r="B3086" t="s">
        <v>2091</v>
      </c>
      <c r="C3086" t="s">
        <v>27</v>
      </c>
      <c r="D3086" t="s">
        <v>2092</v>
      </c>
      <c r="E3086" s="32">
        <v>0.15</v>
      </c>
      <c r="G3086" t="s">
        <v>1022</v>
      </c>
      <c r="H3086" s="33">
        <v>2.23</v>
      </c>
      <c r="I3086" t="s">
        <v>1023</v>
      </c>
      <c r="J3086" s="34">
        <f>ROUND(E3086* H3086,2)</f>
        <v>0.33</v>
      </c>
      <c r="K3086" s="35"/>
    </row>
    <row r="3087" spans="1:27" x14ac:dyDescent="0.25">
      <c r="B3087" t="s">
        <v>2093</v>
      </c>
      <c r="C3087" t="s">
        <v>27</v>
      </c>
      <c r="D3087" t="s">
        <v>2094</v>
      </c>
      <c r="E3087" s="32">
        <v>0.7</v>
      </c>
      <c r="G3087" t="s">
        <v>1022</v>
      </c>
      <c r="H3087" s="33">
        <v>0.28000000000000003</v>
      </c>
      <c r="I3087" t="s">
        <v>1023</v>
      </c>
      <c r="J3087" s="34">
        <f>ROUND(E3087* H3087,2)</f>
        <v>0.2</v>
      </c>
      <c r="K3087" s="35"/>
    </row>
    <row r="3088" spans="1:27" x14ac:dyDescent="0.25">
      <c r="B3088" t="s">
        <v>2095</v>
      </c>
      <c r="C3088" t="s">
        <v>27</v>
      </c>
      <c r="D3088" t="s">
        <v>2096</v>
      </c>
      <c r="E3088" s="32">
        <v>1</v>
      </c>
      <c r="G3088" t="s">
        <v>1022</v>
      </c>
      <c r="H3088" s="33">
        <v>0.05</v>
      </c>
      <c r="I3088" t="s">
        <v>1023</v>
      </c>
      <c r="J3088" s="34">
        <f>ROUND(E3088* H3088,2)</f>
        <v>0.05</v>
      </c>
      <c r="K3088" s="35"/>
    </row>
    <row r="3089" spans="1:27" x14ac:dyDescent="0.25">
      <c r="B3089" t="s">
        <v>2097</v>
      </c>
      <c r="C3089" t="s">
        <v>119</v>
      </c>
      <c r="D3089" t="s">
        <v>2098</v>
      </c>
      <c r="E3089" s="32">
        <v>1.01</v>
      </c>
      <c r="G3089" t="s">
        <v>1022</v>
      </c>
      <c r="H3089" s="33">
        <v>1.08</v>
      </c>
      <c r="I3089" t="s">
        <v>1023</v>
      </c>
      <c r="J3089" s="34">
        <f>ROUND(E3089* H3089,2)</f>
        <v>1.0900000000000001</v>
      </c>
      <c r="K3089" s="35"/>
    </row>
    <row r="3090" spans="1:27" x14ac:dyDescent="0.25">
      <c r="D3090" s="36" t="s">
        <v>1041</v>
      </c>
      <c r="E3090" s="35"/>
      <c r="H3090" s="35"/>
      <c r="K3090" s="33">
        <f>SUM(J3086:J3089)</f>
        <v>1.6700000000000002</v>
      </c>
    </row>
    <row r="3091" spans="1:27" x14ac:dyDescent="0.25">
      <c r="E3091" s="35"/>
      <c r="H3091" s="35"/>
      <c r="K3091" s="35"/>
    </row>
    <row r="3092" spans="1:27" x14ac:dyDescent="0.25">
      <c r="D3092" s="36" t="s">
        <v>1029</v>
      </c>
      <c r="E3092" s="35"/>
      <c r="H3092" s="35">
        <v>1.5</v>
      </c>
      <c r="I3092" t="s">
        <v>1030</v>
      </c>
      <c r="J3092">
        <f>ROUND(H3092/100*K3084,2)</f>
        <v>7.0000000000000007E-2</v>
      </c>
      <c r="K3092" s="35"/>
    </row>
    <row r="3093" spans="1:27" x14ac:dyDescent="0.25">
      <c r="D3093" s="36" t="s">
        <v>1031</v>
      </c>
      <c r="E3093" s="35"/>
      <c r="H3093" s="35"/>
      <c r="K3093" s="37">
        <f>SUM(J3081:J3092)</f>
        <v>6.71</v>
      </c>
    </row>
    <row r="3094" spans="1:27" x14ac:dyDescent="0.25">
      <c r="D3094" s="36" t="s">
        <v>1032</v>
      </c>
      <c r="E3094" s="35"/>
      <c r="H3094" s="35">
        <v>3</v>
      </c>
      <c r="I3094" t="s">
        <v>1030</v>
      </c>
      <c r="K3094" s="33">
        <f>ROUND(H3094/100*K3093,2)</f>
        <v>0.2</v>
      </c>
    </row>
    <row r="3095" spans="1:27" x14ac:dyDescent="0.25">
      <c r="D3095" s="36" t="s">
        <v>1033</v>
      </c>
      <c r="E3095" s="35"/>
      <c r="H3095" s="35"/>
      <c r="K3095" s="37">
        <f>SUM(K3093:K3094)</f>
        <v>6.91</v>
      </c>
    </row>
    <row r="3097" spans="1:27" ht="45" customHeight="1" x14ac:dyDescent="0.25">
      <c r="A3097" s="27" t="s">
        <v>2099</v>
      </c>
      <c r="B3097" s="27" t="s">
        <v>703</v>
      </c>
      <c r="C3097" s="28" t="s">
        <v>119</v>
      </c>
      <c r="D3097" s="7" t="s">
        <v>704</v>
      </c>
      <c r="E3097" s="6"/>
      <c r="F3097" s="6"/>
      <c r="G3097" s="28"/>
      <c r="H3097" s="30" t="s">
        <v>1015</v>
      </c>
      <c r="I3097" s="5">
        <v>1</v>
      </c>
      <c r="J3097" s="4"/>
      <c r="K3097" s="31">
        <f>ROUND(K3112,2)</f>
        <v>10.55</v>
      </c>
      <c r="L3097" s="29" t="s">
        <v>2100</v>
      </c>
      <c r="M3097" s="28"/>
      <c r="N3097" s="28"/>
      <c r="O3097" s="28"/>
      <c r="P3097" s="28"/>
      <c r="Q3097" s="28"/>
      <c r="R3097" s="28"/>
      <c r="S3097" s="28"/>
      <c r="T3097" s="28"/>
      <c r="U3097" s="28"/>
      <c r="V3097" s="28"/>
      <c r="W3097" s="28"/>
      <c r="X3097" s="28"/>
      <c r="Y3097" s="28"/>
      <c r="Z3097" s="28"/>
      <c r="AA3097" s="28"/>
    </row>
    <row r="3098" spans="1:27" x14ac:dyDescent="0.25">
      <c r="B3098" s="23" t="s">
        <v>1017</v>
      </c>
    </row>
    <row r="3099" spans="1:27" x14ac:dyDescent="0.25">
      <c r="B3099" t="s">
        <v>1244</v>
      </c>
      <c r="C3099" t="s">
        <v>1019</v>
      </c>
      <c r="D3099" t="s">
        <v>1245</v>
      </c>
      <c r="E3099" s="32">
        <v>0.26369999999999999</v>
      </c>
      <c r="F3099" t="s">
        <v>1021</v>
      </c>
      <c r="G3099" t="s">
        <v>1022</v>
      </c>
      <c r="H3099" s="33">
        <v>26.04</v>
      </c>
      <c r="I3099" t="s">
        <v>1023</v>
      </c>
      <c r="J3099" s="34">
        <f>ROUND(E3099/I3097* H3099,2)</f>
        <v>6.87</v>
      </c>
      <c r="K3099" s="35"/>
    </row>
    <row r="3100" spans="1:27" x14ac:dyDescent="0.25">
      <c r="B3100" t="s">
        <v>1242</v>
      </c>
      <c r="C3100" t="s">
        <v>1019</v>
      </c>
      <c r="D3100" t="s">
        <v>1243</v>
      </c>
      <c r="E3100" s="32">
        <v>2.64E-2</v>
      </c>
      <c r="F3100" t="s">
        <v>1021</v>
      </c>
      <c r="G3100" t="s">
        <v>1022</v>
      </c>
      <c r="H3100" s="33">
        <v>22.21</v>
      </c>
      <c r="I3100" t="s">
        <v>1023</v>
      </c>
      <c r="J3100" s="34">
        <f>ROUND(E3100/I3097* H3100,2)</f>
        <v>0.59</v>
      </c>
      <c r="K3100" s="35"/>
    </row>
    <row r="3101" spans="1:27" x14ac:dyDescent="0.25">
      <c r="D3101" s="36" t="s">
        <v>1024</v>
      </c>
      <c r="E3101" s="35"/>
      <c r="H3101" s="35"/>
      <c r="K3101" s="33">
        <f>SUM(J3099:J3100)</f>
        <v>7.46</v>
      </c>
    </row>
    <row r="3102" spans="1:27" x14ac:dyDescent="0.25">
      <c r="B3102" s="23" t="s">
        <v>1038</v>
      </c>
      <c r="E3102" s="35"/>
      <c r="H3102" s="35"/>
      <c r="K3102" s="35"/>
    </row>
    <row r="3103" spans="1:27" x14ac:dyDescent="0.25">
      <c r="B3103" t="s">
        <v>2101</v>
      </c>
      <c r="C3103" t="s">
        <v>27</v>
      </c>
      <c r="D3103" t="s">
        <v>2102</v>
      </c>
      <c r="E3103" s="32">
        <v>0.7</v>
      </c>
      <c r="G3103" t="s">
        <v>1022</v>
      </c>
      <c r="H3103" s="33">
        <v>0.33</v>
      </c>
      <c r="I3103" t="s">
        <v>1023</v>
      </c>
      <c r="J3103" s="34">
        <f>ROUND(E3103* H3103,2)</f>
        <v>0.23</v>
      </c>
      <c r="K3103" s="35"/>
    </row>
    <row r="3104" spans="1:27" x14ac:dyDescent="0.25">
      <c r="B3104" t="s">
        <v>2103</v>
      </c>
      <c r="C3104" t="s">
        <v>119</v>
      </c>
      <c r="D3104" t="s">
        <v>2104</v>
      </c>
      <c r="E3104" s="32">
        <v>1.01</v>
      </c>
      <c r="G3104" t="s">
        <v>1022</v>
      </c>
      <c r="H3104" s="33">
        <v>1.94</v>
      </c>
      <c r="I3104" t="s">
        <v>1023</v>
      </c>
      <c r="J3104" s="34">
        <f>ROUND(E3104* H3104,2)</f>
        <v>1.96</v>
      </c>
      <c r="K3104" s="35"/>
    </row>
    <row r="3105" spans="1:27" x14ac:dyDescent="0.25">
      <c r="B3105" t="s">
        <v>2105</v>
      </c>
      <c r="C3105" t="s">
        <v>27</v>
      </c>
      <c r="D3105" t="s">
        <v>2106</v>
      </c>
      <c r="E3105" s="32">
        <v>0.15</v>
      </c>
      <c r="G3105" t="s">
        <v>1022</v>
      </c>
      <c r="H3105" s="33">
        <v>2.81</v>
      </c>
      <c r="I3105" t="s">
        <v>1023</v>
      </c>
      <c r="J3105" s="34">
        <f>ROUND(E3105* H3105,2)</f>
        <v>0.42</v>
      </c>
      <c r="K3105" s="35"/>
    </row>
    <row r="3106" spans="1:27" x14ac:dyDescent="0.25">
      <c r="B3106" t="s">
        <v>2107</v>
      </c>
      <c r="C3106" t="s">
        <v>27</v>
      </c>
      <c r="D3106" t="s">
        <v>2108</v>
      </c>
      <c r="E3106" s="32">
        <v>1</v>
      </c>
      <c r="G3106" t="s">
        <v>1022</v>
      </c>
      <c r="H3106" s="33">
        <v>0.06</v>
      </c>
      <c r="I3106" t="s">
        <v>1023</v>
      </c>
      <c r="J3106" s="34">
        <f>ROUND(E3106* H3106,2)</f>
        <v>0.06</v>
      </c>
      <c r="K3106" s="35"/>
    </row>
    <row r="3107" spans="1:27" x14ac:dyDescent="0.25">
      <c r="D3107" s="36" t="s">
        <v>1041</v>
      </c>
      <c r="E3107" s="35"/>
      <c r="H3107" s="35"/>
      <c r="K3107" s="33">
        <f>SUM(J3103:J3106)</f>
        <v>2.67</v>
      </c>
    </row>
    <row r="3108" spans="1:27" x14ac:dyDescent="0.25">
      <c r="E3108" s="35"/>
      <c r="H3108" s="35"/>
      <c r="K3108" s="35"/>
    </row>
    <row r="3109" spans="1:27" x14ac:dyDescent="0.25">
      <c r="D3109" s="36" t="s">
        <v>1029</v>
      </c>
      <c r="E3109" s="35"/>
      <c r="H3109" s="35">
        <v>1.5</v>
      </c>
      <c r="I3109" t="s">
        <v>1030</v>
      </c>
      <c r="J3109">
        <f>ROUND(H3109/100*K3101,2)</f>
        <v>0.11</v>
      </c>
      <c r="K3109" s="35"/>
    </row>
    <row r="3110" spans="1:27" x14ac:dyDescent="0.25">
      <c r="D3110" s="36" t="s">
        <v>1031</v>
      </c>
      <c r="E3110" s="35"/>
      <c r="H3110" s="35"/>
      <c r="K3110" s="37">
        <f>SUM(J3098:J3109)</f>
        <v>10.24</v>
      </c>
    </row>
    <row r="3111" spans="1:27" x14ac:dyDescent="0.25">
      <c r="D3111" s="36" t="s">
        <v>1032</v>
      </c>
      <c r="E3111" s="35"/>
      <c r="H3111" s="35">
        <v>3</v>
      </c>
      <c r="I3111" t="s">
        <v>1030</v>
      </c>
      <c r="K3111" s="33">
        <f>ROUND(H3111/100*K3110,2)</f>
        <v>0.31</v>
      </c>
    </row>
    <row r="3112" spans="1:27" x14ac:dyDescent="0.25">
      <c r="D3112" s="36" t="s">
        <v>1033</v>
      </c>
      <c r="E3112" s="35"/>
      <c r="H3112" s="35"/>
      <c r="K3112" s="37">
        <f>SUM(K3110:K3111)</f>
        <v>10.55</v>
      </c>
    </row>
    <row r="3114" spans="1:27" ht="45" customHeight="1" x14ac:dyDescent="0.25">
      <c r="A3114" s="27" t="s">
        <v>2109</v>
      </c>
      <c r="B3114" s="27" t="s">
        <v>705</v>
      </c>
      <c r="C3114" s="28" t="s">
        <v>119</v>
      </c>
      <c r="D3114" s="7" t="s">
        <v>706</v>
      </c>
      <c r="E3114" s="6"/>
      <c r="F3114" s="6"/>
      <c r="G3114" s="28"/>
      <c r="H3114" s="30" t="s">
        <v>1015</v>
      </c>
      <c r="I3114" s="5">
        <v>1</v>
      </c>
      <c r="J3114" s="4"/>
      <c r="K3114" s="31">
        <f>ROUND(K3129,2)</f>
        <v>11.44</v>
      </c>
      <c r="L3114" s="29" t="s">
        <v>2110</v>
      </c>
      <c r="M3114" s="28"/>
      <c r="N3114" s="28"/>
      <c r="O3114" s="28"/>
      <c r="P3114" s="28"/>
      <c r="Q3114" s="28"/>
      <c r="R3114" s="28"/>
      <c r="S3114" s="28"/>
      <c r="T3114" s="28"/>
      <c r="U3114" s="28"/>
      <c r="V3114" s="28"/>
      <c r="W3114" s="28"/>
      <c r="X3114" s="28"/>
      <c r="Y3114" s="28"/>
      <c r="Z3114" s="28"/>
      <c r="AA3114" s="28"/>
    </row>
    <row r="3115" spans="1:27" x14ac:dyDescent="0.25">
      <c r="B3115" s="23" t="s">
        <v>1017</v>
      </c>
    </row>
    <row r="3116" spans="1:27" x14ac:dyDescent="0.25">
      <c r="B3116" t="s">
        <v>1242</v>
      </c>
      <c r="C3116" t="s">
        <v>1019</v>
      </c>
      <c r="D3116" t="s">
        <v>1243</v>
      </c>
      <c r="E3116" s="32">
        <v>2.64E-2</v>
      </c>
      <c r="F3116" t="s">
        <v>1021</v>
      </c>
      <c r="G3116" t="s">
        <v>1022</v>
      </c>
      <c r="H3116" s="33">
        <v>22.21</v>
      </c>
      <c r="I3116" t="s">
        <v>1023</v>
      </c>
      <c r="J3116" s="34">
        <f>ROUND(E3116/I3114* H3116,2)</f>
        <v>0.59</v>
      </c>
      <c r="K3116" s="35"/>
    </row>
    <row r="3117" spans="1:27" x14ac:dyDescent="0.25">
      <c r="B3117" t="s">
        <v>1244</v>
      </c>
      <c r="C3117" t="s">
        <v>1019</v>
      </c>
      <c r="D3117" t="s">
        <v>1245</v>
      </c>
      <c r="E3117" s="32">
        <v>0.26369999999999999</v>
      </c>
      <c r="F3117" t="s">
        <v>1021</v>
      </c>
      <c r="G3117" t="s">
        <v>1022</v>
      </c>
      <c r="H3117" s="33">
        <v>26.04</v>
      </c>
      <c r="I3117" t="s">
        <v>1023</v>
      </c>
      <c r="J3117" s="34">
        <f>ROUND(E3117/I3114* H3117,2)</f>
        <v>6.87</v>
      </c>
      <c r="K3117" s="35"/>
    </row>
    <row r="3118" spans="1:27" x14ac:dyDescent="0.25">
      <c r="D3118" s="36" t="s">
        <v>1024</v>
      </c>
      <c r="E3118" s="35"/>
      <c r="H3118" s="35"/>
      <c r="K3118" s="33">
        <f>SUM(J3116:J3117)</f>
        <v>7.46</v>
      </c>
    </row>
    <row r="3119" spans="1:27" x14ac:dyDescent="0.25">
      <c r="B3119" s="23" t="s">
        <v>1038</v>
      </c>
      <c r="E3119" s="35"/>
      <c r="H3119" s="35"/>
      <c r="K3119" s="35"/>
    </row>
    <row r="3120" spans="1:27" x14ac:dyDescent="0.25">
      <c r="B3120" t="s">
        <v>2111</v>
      </c>
      <c r="C3120" t="s">
        <v>27</v>
      </c>
      <c r="D3120" t="s">
        <v>2112</v>
      </c>
      <c r="E3120" s="32">
        <v>0.6</v>
      </c>
      <c r="G3120" t="s">
        <v>1022</v>
      </c>
      <c r="H3120" s="33">
        <v>0.45</v>
      </c>
      <c r="I3120" t="s">
        <v>1023</v>
      </c>
      <c r="J3120" s="34">
        <f>ROUND(E3120* H3120,2)</f>
        <v>0.27</v>
      </c>
      <c r="K3120" s="35"/>
    </row>
    <row r="3121" spans="1:27" x14ac:dyDescent="0.25">
      <c r="B3121" t="s">
        <v>2113</v>
      </c>
      <c r="C3121" t="s">
        <v>27</v>
      </c>
      <c r="D3121" t="s">
        <v>2114</v>
      </c>
      <c r="E3121" s="32">
        <v>0.15</v>
      </c>
      <c r="G3121" t="s">
        <v>1022</v>
      </c>
      <c r="H3121" s="33">
        <v>3.9</v>
      </c>
      <c r="I3121" t="s">
        <v>1023</v>
      </c>
      <c r="J3121" s="34">
        <f>ROUND(E3121* H3121,2)</f>
        <v>0.59</v>
      </c>
      <c r="K3121" s="35"/>
    </row>
    <row r="3122" spans="1:27" x14ac:dyDescent="0.25">
      <c r="B3122" t="s">
        <v>2115</v>
      </c>
      <c r="C3122" t="s">
        <v>119</v>
      </c>
      <c r="D3122" t="s">
        <v>2116</v>
      </c>
      <c r="E3122" s="32">
        <v>1.01</v>
      </c>
      <c r="G3122" t="s">
        <v>1022</v>
      </c>
      <c r="H3122" s="33">
        <v>2.5499999999999998</v>
      </c>
      <c r="I3122" t="s">
        <v>1023</v>
      </c>
      <c r="J3122" s="34">
        <f>ROUND(E3122* H3122,2)</f>
        <v>2.58</v>
      </c>
      <c r="K3122" s="35"/>
    </row>
    <row r="3123" spans="1:27" x14ac:dyDescent="0.25">
      <c r="B3123" t="s">
        <v>2117</v>
      </c>
      <c r="C3123" t="s">
        <v>27</v>
      </c>
      <c r="D3123" t="s">
        <v>2118</v>
      </c>
      <c r="E3123" s="32">
        <v>1</v>
      </c>
      <c r="G3123" t="s">
        <v>1022</v>
      </c>
      <c r="H3123" s="33">
        <v>0.1</v>
      </c>
      <c r="I3123" t="s">
        <v>1023</v>
      </c>
      <c r="J3123" s="34">
        <f>ROUND(E3123* H3123,2)</f>
        <v>0.1</v>
      </c>
      <c r="K3123" s="35"/>
    </row>
    <row r="3124" spans="1:27" x14ac:dyDescent="0.25">
      <c r="D3124" s="36" t="s">
        <v>1041</v>
      </c>
      <c r="E3124" s="35"/>
      <c r="H3124" s="35"/>
      <c r="K3124" s="33">
        <f>SUM(J3120:J3123)</f>
        <v>3.54</v>
      </c>
    </row>
    <row r="3125" spans="1:27" x14ac:dyDescent="0.25">
      <c r="E3125" s="35"/>
      <c r="H3125" s="35"/>
      <c r="K3125" s="35"/>
    </row>
    <row r="3126" spans="1:27" x14ac:dyDescent="0.25">
      <c r="D3126" s="36" t="s">
        <v>1029</v>
      </c>
      <c r="E3126" s="35"/>
      <c r="H3126" s="35">
        <v>1.5</v>
      </c>
      <c r="I3126" t="s">
        <v>1030</v>
      </c>
      <c r="J3126">
        <f>ROUND(H3126/100*K3118,2)</f>
        <v>0.11</v>
      </c>
      <c r="K3126" s="35"/>
    </row>
    <row r="3127" spans="1:27" x14ac:dyDescent="0.25">
      <c r="D3127" s="36" t="s">
        <v>1031</v>
      </c>
      <c r="E3127" s="35"/>
      <c r="H3127" s="35"/>
      <c r="K3127" s="37">
        <f>SUM(J3115:J3126)</f>
        <v>11.11</v>
      </c>
    </row>
    <row r="3128" spans="1:27" x14ac:dyDescent="0.25">
      <c r="D3128" s="36" t="s">
        <v>1032</v>
      </c>
      <c r="E3128" s="35"/>
      <c r="H3128" s="35">
        <v>3</v>
      </c>
      <c r="I3128" t="s">
        <v>1030</v>
      </c>
      <c r="K3128" s="33">
        <f>ROUND(H3128/100*K3127,2)</f>
        <v>0.33</v>
      </c>
    </row>
    <row r="3129" spans="1:27" x14ac:dyDescent="0.25">
      <c r="D3129" s="36" t="s">
        <v>1033</v>
      </c>
      <c r="E3129" s="35"/>
      <c r="H3129" s="35"/>
      <c r="K3129" s="37">
        <f>SUM(K3127:K3128)</f>
        <v>11.44</v>
      </c>
    </row>
    <row r="3131" spans="1:27" ht="45" customHeight="1" x14ac:dyDescent="0.25">
      <c r="A3131" s="27" t="s">
        <v>2119</v>
      </c>
      <c r="B3131" s="27" t="s">
        <v>707</v>
      </c>
      <c r="C3131" s="28" t="s">
        <v>119</v>
      </c>
      <c r="D3131" s="7" t="s">
        <v>708</v>
      </c>
      <c r="E3131" s="6"/>
      <c r="F3131" s="6"/>
      <c r="G3131" s="28"/>
      <c r="H3131" s="30" t="s">
        <v>1015</v>
      </c>
      <c r="I3131" s="5">
        <v>1</v>
      </c>
      <c r="J3131" s="4"/>
      <c r="K3131" s="31">
        <f>ROUND(K3146,2)</f>
        <v>13.55</v>
      </c>
      <c r="L3131" s="29" t="s">
        <v>2120</v>
      </c>
      <c r="M3131" s="28"/>
      <c r="N3131" s="28"/>
      <c r="O3131" s="28"/>
      <c r="P3131" s="28"/>
      <c r="Q3131" s="28"/>
      <c r="R3131" s="28"/>
      <c r="S3131" s="28"/>
      <c r="T3131" s="28"/>
      <c r="U3131" s="28"/>
      <c r="V3131" s="28"/>
      <c r="W3131" s="28"/>
      <c r="X3131" s="28"/>
      <c r="Y3131" s="28"/>
      <c r="Z3131" s="28"/>
      <c r="AA3131" s="28"/>
    </row>
    <row r="3132" spans="1:27" x14ac:dyDescent="0.25">
      <c r="B3132" s="23" t="s">
        <v>1017</v>
      </c>
    </row>
    <row r="3133" spans="1:27" x14ac:dyDescent="0.25">
      <c r="B3133" t="s">
        <v>1244</v>
      </c>
      <c r="C3133" t="s">
        <v>1019</v>
      </c>
      <c r="D3133" t="s">
        <v>1245</v>
      </c>
      <c r="E3133" s="32">
        <v>0.26369999999999999</v>
      </c>
      <c r="F3133" t="s">
        <v>1021</v>
      </c>
      <c r="G3133" t="s">
        <v>1022</v>
      </c>
      <c r="H3133" s="33">
        <v>26.04</v>
      </c>
      <c r="I3133" t="s">
        <v>1023</v>
      </c>
      <c r="J3133" s="34">
        <f>ROUND(E3133/I3131* H3133,2)</f>
        <v>6.87</v>
      </c>
      <c r="K3133" s="35"/>
    </row>
    <row r="3134" spans="1:27" x14ac:dyDescent="0.25">
      <c r="B3134" t="s">
        <v>1242</v>
      </c>
      <c r="C3134" t="s">
        <v>1019</v>
      </c>
      <c r="D3134" t="s">
        <v>1243</v>
      </c>
      <c r="E3134" s="32">
        <v>2.64E-2</v>
      </c>
      <c r="F3134" t="s">
        <v>1021</v>
      </c>
      <c r="G3134" t="s">
        <v>1022</v>
      </c>
      <c r="H3134" s="33">
        <v>22.21</v>
      </c>
      <c r="I3134" t="s">
        <v>1023</v>
      </c>
      <c r="J3134" s="34">
        <f>ROUND(E3134/I3131* H3134,2)</f>
        <v>0.59</v>
      </c>
      <c r="K3134" s="35"/>
    </row>
    <row r="3135" spans="1:27" x14ac:dyDescent="0.25">
      <c r="D3135" s="36" t="s">
        <v>1024</v>
      </c>
      <c r="E3135" s="35"/>
      <c r="H3135" s="35"/>
      <c r="K3135" s="33">
        <f>SUM(J3133:J3134)</f>
        <v>7.46</v>
      </c>
    </row>
    <row r="3136" spans="1:27" x14ac:dyDescent="0.25">
      <c r="B3136" s="23" t="s">
        <v>1038</v>
      </c>
      <c r="E3136" s="35"/>
      <c r="H3136" s="35"/>
      <c r="K3136" s="35"/>
    </row>
    <row r="3137" spans="1:27" x14ac:dyDescent="0.25">
      <c r="B3137" t="s">
        <v>2121</v>
      </c>
      <c r="C3137" t="s">
        <v>27</v>
      </c>
      <c r="D3137" t="s">
        <v>2122</v>
      </c>
      <c r="E3137" s="32">
        <v>1</v>
      </c>
      <c r="G3137" t="s">
        <v>1022</v>
      </c>
      <c r="H3137" s="33">
        <v>0.15</v>
      </c>
      <c r="I3137" t="s">
        <v>1023</v>
      </c>
      <c r="J3137" s="34">
        <f>ROUND(E3137* H3137,2)</f>
        <v>0.15</v>
      </c>
      <c r="K3137" s="35"/>
    </row>
    <row r="3138" spans="1:27" x14ac:dyDescent="0.25">
      <c r="B3138" t="s">
        <v>2074</v>
      </c>
      <c r="C3138" t="s">
        <v>27</v>
      </c>
      <c r="D3138" t="s">
        <v>2075</v>
      </c>
      <c r="E3138" s="32">
        <v>0.5</v>
      </c>
      <c r="G3138" t="s">
        <v>1022</v>
      </c>
      <c r="H3138" s="33">
        <v>0.6</v>
      </c>
      <c r="I3138" t="s">
        <v>1023</v>
      </c>
      <c r="J3138" s="34">
        <f>ROUND(E3138* H3138,2)</f>
        <v>0.3</v>
      </c>
      <c r="K3138" s="35"/>
    </row>
    <row r="3139" spans="1:27" x14ac:dyDescent="0.25">
      <c r="B3139" t="s">
        <v>2123</v>
      </c>
      <c r="C3139" t="s">
        <v>119</v>
      </c>
      <c r="D3139" t="s">
        <v>2124</v>
      </c>
      <c r="E3139" s="32">
        <v>1.01</v>
      </c>
      <c r="G3139" t="s">
        <v>1022</v>
      </c>
      <c r="H3139" s="33">
        <v>4.1900000000000004</v>
      </c>
      <c r="I3139" t="s">
        <v>1023</v>
      </c>
      <c r="J3139" s="34">
        <f>ROUND(E3139* H3139,2)</f>
        <v>4.2300000000000004</v>
      </c>
      <c r="K3139" s="35"/>
    </row>
    <row r="3140" spans="1:27" x14ac:dyDescent="0.25">
      <c r="B3140" t="s">
        <v>2125</v>
      </c>
      <c r="C3140" t="s">
        <v>27</v>
      </c>
      <c r="D3140" t="s">
        <v>2126</v>
      </c>
      <c r="E3140" s="32">
        <v>0.15</v>
      </c>
      <c r="G3140" t="s">
        <v>1022</v>
      </c>
      <c r="H3140" s="33">
        <v>6.05</v>
      </c>
      <c r="I3140" t="s">
        <v>1023</v>
      </c>
      <c r="J3140" s="34">
        <f>ROUND(E3140* H3140,2)</f>
        <v>0.91</v>
      </c>
      <c r="K3140" s="35"/>
    </row>
    <row r="3141" spans="1:27" x14ac:dyDescent="0.25">
      <c r="D3141" s="36" t="s">
        <v>1041</v>
      </c>
      <c r="E3141" s="35"/>
      <c r="H3141" s="35"/>
      <c r="K3141" s="33">
        <f>SUM(J3137:J3140)</f>
        <v>5.5900000000000007</v>
      </c>
    </row>
    <row r="3142" spans="1:27" x14ac:dyDescent="0.25">
      <c r="E3142" s="35"/>
      <c r="H3142" s="35"/>
      <c r="K3142" s="35"/>
    </row>
    <row r="3143" spans="1:27" x14ac:dyDescent="0.25">
      <c r="D3143" s="36" t="s">
        <v>1029</v>
      </c>
      <c r="E3143" s="35"/>
      <c r="H3143" s="35">
        <v>1.5</v>
      </c>
      <c r="I3143" t="s">
        <v>1030</v>
      </c>
      <c r="J3143">
        <f>ROUND(H3143/100*K3135,2)</f>
        <v>0.11</v>
      </c>
      <c r="K3143" s="35"/>
    </row>
    <row r="3144" spans="1:27" x14ac:dyDescent="0.25">
      <c r="D3144" s="36" t="s">
        <v>1031</v>
      </c>
      <c r="E3144" s="35"/>
      <c r="H3144" s="35"/>
      <c r="K3144" s="37">
        <f>SUM(J3132:J3143)</f>
        <v>13.16</v>
      </c>
    </row>
    <row r="3145" spans="1:27" x14ac:dyDescent="0.25">
      <c r="D3145" s="36" t="s">
        <v>1032</v>
      </c>
      <c r="E3145" s="35"/>
      <c r="H3145" s="35">
        <v>3</v>
      </c>
      <c r="I3145" t="s">
        <v>1030</v>
      </c>
      <c r="K3145" s="33">
        <f>ROUND(H3145/100*K3144,2)</f>
        <v>0.39</v>
      </c>
    </row>
    <row r="3146" spans="1:27" x14ac:dyDescent="0.25">
      <c r="D3146" s="36" t="s">
        <v>1033</v>
      </c>
      <c r="E3146" s="35"/>
      <c r="H3146" s="35"/>
      <c r="K3146" s="37">
        <f>SUM(K3144:K3145)</f>
        <v>13.55</v>
      </c>
    </row>
    <row r="3148" spans="1:27" ht="45" customHeight="1" x14ac:dyDescent="0.25">
      <c r="A3148" s="27" t="s">
        <v>2127</v>
      </c>
      <c r="B3148" s="27" t="s">
        <v>709</v>
      </c>
      <c r="C3148" s="28" t="s">
        <v>119</v>
      </c>
      <c r="D3148" s="7" t="s">
        <v>710</v>
      </c>
      <c r="E3148" s="6"/>
      <c r="F3148" s="6"/>
      <c r="G3148" s="28"/>
      <c r="H3148" s="30" t="s">
        <v>1015</v>
      </c>
      <c r="I3148" s="5">
        <v>1</v>
      </c>
      <c r="J3148" s="4"/>
      <c r="K3148" s="31">
        <f>ROUND(K3163,2)</f>
        <v>18.87</v>
      </c>
      <c r="L3148" s="29" t="s">
        <v>2128</v>
      </c>
      <c r="M3148" s="28"/>
      <c r="N3148" s="28"/>
      <c r="O3148" s="28"/>
      <c r="P3148" s="28"/>
      <c r="Q3148" s="28"/>
      <c r="R3148" s="28"/>
      <c r="S3148" s="28"/>
      <c r="T3148" s="28"/>
      <c r="U3148" s="28"/>
      <c r="V3148" s="28"/>
      <c r="W3148" s="28"/>
      <c r="X3148" s="28"/>
      <c r="Y3148" s="28"/>
      <c r="Z3148" s="28"/>
      <c r="AA3148" s="28"/>
    </row>
    <row r="3149" spans="1:27" x14ac:dyDescent="0.25">
      <c r="B3149" s="23" t="s">
        <v>1017</v>
      </c>
    </row>
    <row r="3150" spans="1:27" x14ac:dyDescent="0.25">
      <c r="B3150" t="s">
        <v>1242</v>
      </c>
      <c r="C3150" t="s">
        <v>1019</v>
      </c>
      <c r="D3150" t="s">
        <v>1243</v>
      </c>
      <c r="E3150" s="32">
        <v>3.5200000000000002E-2</v>
      </c>
      <c r="F3150" t="s">
        <v>1021</v>
      </c>
      <c r="G3150" t="s">
        <v>1022</v>
      </c>
      <c r="H3150" s="33">
        <v>22.21</v>
      </c>
      <c r="I3150" t="s">
        <v>1023</v>
      </c>
      <c r="J3150" s="34">
        <f>ROUND(E3150/I3148* H3150,2)</f>
        <v>0.78</v>
      </c>
      <c r="K3150" s="35"/>
    </row>
    <row r="3151" spans="1:27" x14ac:dyDescent="0.25">
      <c r="B3151" t="s">
        <v>1244</v>
      </c>
      <c r="C3151" t="s">
        <v>1019</v>
      </c>
      <c r="D3151" t="s">
        <v>1245</v>
      </c>
      <c r="E3151" s="32">
        <v>0.35170000000000001</v>
      </c>
      <c r="F3151" t="s">
        <v>1021</v>
      </c>
      <c r="G3151" t="s">
        <v>1022</v>
      </c>
      <c r="H3151" s="33">
        <v>26.04</v>
      </c>
      <c r="I3151" t="s">
        <v>1023</v>
      </c>
      <c r="J3151" s="34">
        <f>ROUND(E3151/I3148* H3151,2)</f>
        <v>9.16</v>
      </c>
      <c r="K3151" s="35"/>
    </row>
    <row r="3152" spans="1:27" x14ac:dyDescent="0.25">
      <c r="D3152" s="36" t="s">
        <v>1024</v>
      </c>
      <c r="E3152" s="35"/>
      <c r="H3152" s="35"/>
      <c r="K3152" s="33">
        <f>SUM(J3150:J3151)</f>
        <v>9.94</v>
      </c>
    </row>
    <row r="3153" spans="1:27" x14ac:dyDescent="0.25">
      <c r="B3153" s="23" t="s">
        <v>1038</v>
      </c>
      <c r="E3153" s="35"/>
      <c r="H3153" s="35"/>
      <c r="K3153" s="35"/>
    </row>
    <row r="3154" spans="1:27" x14ac:dyDescent="0.25">
      <c r="B3154" t="s">
        <v>2129</v>
      </c>
      <c r="C3154" t="s">
        <v>27</v>
      </c>
      <c r="D3154" t="s">
        <v>2130</v>
      </c>
      <c r="E3154" s="32">
        <v>1</v>
      </c>
      <c r="G3154" t="s">
        <v>1022</v>
      </c>
      <c r="H3154" s="33">
        <v>0.2</v>
      </c>
      <c r="I3154" t="s">
        <v>1023</v>
      </c>
      <c r="J3154" s="34">
        <f>ROUND(E3154* H3154,2)</f>
        <v>0.2</v>
      </c>
      <c r="K3154" s="35"/>
    </row>
    <row r="3155" spans="1:27" x14ac:dyDescent="0.25">
      <c r="B3155" t="s">
        <v>2004</v>
      </c>
      <c r="C3155" t="s">
        <v>27</v>
      </c>
      <c r="D3155" t="s">
        <v>2005</v>
      </c>
      <c r="E3155" s="32">
        <v>0.5</v>
      </c>
      <c r="G3155" t="s">
        <v>1022</v>
      </c>
      <c r="H3155" s="33">
        <v>0.83</v>
      </c>
      <c r="I3155" t="s">
        <v>1023</v>
      </c>
      <c r="J3155" s="34">
        <f>ROUND(E3155* H3155,2)</f>
        <v>0.42</v>
      </c>
      <c r="K3155" s="35"/>
    </row>
    <row r="3156" spans="1:27" x14ac:dyDescent="0.25">
      <c r="B3156" t="s">
        <v>2131</v>
      </c>
      <c r="C3156" t="s">
        <v>27</v>
      </c>
      <c r="D3156" t="s">
        <v>2132</v>
      </c>
      <c r="E3156" s="32">
        <v>0.15</v>
      </c>
      <c r="G3156" t="s">
        <v>1022</v>
      </c>
      <c r="H3156" s="33">
        <v>8.48</v>
      </c>
      <c r="I3156" t="s">
        <v>1023</v>
      </c>
      <c r="J3156" s="34">
        <f>ROUND(E3156* H3156,2)</f>
        <v>1.27</v>
      </c>
      <c r="K3156" s="35"/>
    </row>
    <row r="3157" spans="1:27" x14ac:dyDescent="0.25">
      <c r="B3157" t="s">
        <v>2133</v>
      </c>
      <c r="C3157" t="s">
        <v>119</v>
      </c>
      <c r="D3157" t="s">
        <v>2134</v>
      </c>
      <c r="E3157" s="32">
        <v>1.01</v>
      </c>
      <c r="G3157" t="s">
        <v>1022</v>
      </c>
      <c r="H3157" s="33">
        <v>6.28</v>
      </c>
      <c r="I3157" t="s">
        <v>1023</v>
      </c>
      <c r="J3157" s="34">
        <f>ROUND(E3157* H3157,2)</f>
        <v>6.34</v>
      </c>
      <c r="K3157" s="35"/>
    </row>
    <row r="3158" spans="1:27" x14ac:dyDescent="0.25">
      <c r="D3158" s="36" t="s">
        <v>1041</v>
      </c>
      <c r="E3158" s="35"/>
      <c r="H3158" s="35"/>
      <c r="K3158" s="33">
        <f>SUM(J3154:J3157)</f>
        <v>8.23</v>
      </c>
    </row>
    <row r="3159" spans="1:27" x14ac:dyDescent="0.25">
      <c r="E3159" s="35"/>
      <c r="H3159" s="35"/>
      <c r="K3159" s="35"/>
    </row>
    <row r="3160" spans="1:27" x14ac:dyDescent="0.25">
      <c r="D3160" s="36" t="s">
        <v>1029</v>
      </c>
      <c r="E3160" s="35"/>
      <c r="H3160" s="35">
        <v>1.5</v>
      </c>
      <c r="I3160" t="s">
        <v>1030</v>
      </c>
      <c r="J3160">
        <f>ROUND(H3160/100*K3152,2)</f>
        <v>0.15</v>
      </c>
      <c r="K3160" s="35"/>
    </row>
    <row r="3161" spans="1:27" x14ac:dyDescent="0.25">
      <c r="D3161" s="36" t="s">
        <v>1031</v>
      </c>
      <c r="E3161" s="35"/>
      <c r="H3161" s="35"/>
      <c r="K3161" s="37">
        <f>SUM(J3149:J3160)</f>
        <v>18.319999999999997</v>
      </c>
    </row>
    <row r="3162" spans="1:27" x14ac:dyDescent="0.25">
      <c r="D3162" s="36" t="s">
        <v>1032</v>
      </c>
      <c r="E3162" s="35"/>
      <c r="H3162" s="35">
        <v>3</v>
      </c>
      <c r="I3162" t="s">
        <v>1030</v>
      </c>
      <c r="K3162" s="33">
        <f>ROUND(H3162/100*K3161,2)</f>
        <v>0.55000000000000004</v>
      </c>
    </row>
    <row r="3163" spans="1:27" x14ac:dyDescent="0.25">
      <c r="D3163" s="36" t="s">
        <v>1033</v>
      </c>
      <c r="E3163" s="35"/>
      <c r="H3163" s="35"/>
      <c r="K3163" s="37">
        <f>SUM(K3161:K3162)</f>
        <v>18.869999999999997</v>
      </c>
    </row>
    <row r="3165" spans="1:27" ht="45" customHeight="1" x14ac:dyDescent="0.25">
      <c r="A3165" s="27" t="s">
        <v>2135</v>
      </c>
      <c r="B3165" s="27" t="s">
        <v>737</v>
      </c>
      <c r="C3165" s="28" t="s">
        <v>119</v>
      </c>
      <c r="D3165" s="7" t="s">
        <v>738</v>
      </c>
      <c r="E3165" s="6"/>
      <c r="F3165" s="6"/>
      <c r="G3165" s="28"/>
      <c r="H3165" s="30" t="s">
        <v>1015</v>
      </c>
      <c r="I3165" s="5">
        <v>1</v>
      </c>
      <c r="J3165" s="4"/>
      <c r="K3165" s="31">
        <f>ROUND(K3180,2)</f>
        <v>59.12</v>
      </c>
      <c r="L3165" s="29" t="s">
        <v>2136</v>
      </c>
      <c r="M3165" s="28"/>
      <c r="N3165" s="28"/>
      <c r="O3165" s="28"/>
      <c r="P3165" s="28"/>
      <c r="Q3165" s="28"/>
      <c r="R3165" s="28"/>
      <c r="S3165" s="28"/>
      <c r="T3165" s="28"/>
      <c r="U3165" s="28"/>
      <c r="V3165" s="28"/>
      <c r="W3165" s="28"/>
      <c r="X3165" s="28"/>
      <c r="Y3165" s="28"/>
      <c r="Z3165" s="28"/>
      <c r="AA3165" s="28"/>
    </row>
    <row r="3166" spans="1:27" x14ac:dyDescent="0.25">
      <c r="B3166" s="23" t="s">
        <v>1017</v>
      </c>
    </row>
    <row r="3167" spans="1:27" x14ac:dyDescent="0.25">
      <c r="B3167" t="s">
        <v>1242</v>
      </c>
      <c r="C3167" t="s">
        <v>1019</v>
      </c>
      <c r="D3167" t="s">
        <v>1243</v>
      </c>
      <c r="E3167" s="32">
        <v>0.1759</v>
      </c>
      <c r="F3167" t="s">
        <v>1021</v>
      </c>
      <c r="G3167" t="s">
        <v>1022</v>
      </c>
      <c r="H3167" s="33">
        <v>22.21</v>
      </c>
      <c r="I3167" t="s">
        <v>1023</v>
      </c>
      <c r="J3167" s="34">
        <f>ROUND(E3167/I3165* H3167,2)</f>
        <v>3.91</v>
      </c>
      <c r="K3167" s="35"/>
    </row>
    <row r="3168" spans="1:27" x14ac:dyDescent="0.25">
      <c r="B3168" t="s">
        <v>1244</v>
      </c>
      <c r="C3168" t="s">
        <v>1019</v>
      </c>
      <c r="D3168" t="s">
        <v>1245</v>
      </c>
      <c r="E3168" s="32">
        <v>0.1759</v>
      </c>
      <c r="F3168" t="s">
        <v>1021</v>
      </c>
      <c r="G3168" t="s">
        <v>1022</v>
      </c>
      <c r="H3168" s="33">
        <v>26.04</v>
      </c>
      <c r="I3168" t="s">
        <v>1023</v>
      </c>
      <c r="J3168" s="34">
        <f>ROUND(E3168/I3165* H3168,2)</f>
        <v>4.58</v>
      </c>
      <c r="K3168" s="35"/>
    </row>
    <row r="3169" spans="1:27" x14ac:dyDescent="0.25">
      <c r="D3169" s="36" t="s">
        <v>1024</v>
      </c>
      <c r="E3169" s="35"/>
      <c r="H3169" s="35"/>
      <c r="K3169" s="33">
        <f>SUM(J3167:J3168)</f>
        <v>8.49</v>
      </c>
    </row>
    <row r="3170" spans="1:27" x14ac:dyDescent="0.25">
      <c r="B3170" s="23" t="s">
        <v>1038</v>
      </c>
      <c r="E3170" s="35"/>
      <c r="H3170" s="35"/>
      <c r="K3170" s="35"/>
    </row>
    <row r="3171" spans="1:27" x14ac:dyDescent="0.25">
      <c r="B3171" t="s">
        <v>2047</v>
      </c>
      <c r="C3171" t="s">
        <v>27</v>
      </c>
      <c r="D3171" t="s">
        <v>2048</v>
      </c>
      <c r="E3171" s="32">
        <v>0.66</v>
      </c>
      <c r="G3171" t="s">
        <v>1022</v>
      </c>
      <c r="H3171" s="33">
        <v>1.28</v>
      </c>
      <c r="I3171" t="s">
        <v>1023</v>
      </c>
      <c r="J3171" s="34">
        <f>ROUND(E3171* H3171,2)</f>
        <v>0.84</v>
      </c>
      <c r="K3171" s="35"/>
    </row>
    <row r="3172" spans="1:27" x14ac:dyDescent="0.25">
      <c r="B3172" t="s">
        <v>2137</v>
      </c>
      <c r="C3172" t="s">
        <v>119</v>
      </c>
      <c r="D3172" t="s">
        <v>2138</v>
      </c>
      <c r="E3172" s="32">
        <v>1.02</v>
      </c>
      <c r="G3172" t="s">
        <v>1022</v>
      </c>
      <c r="H3172" s="33">
        <v>44.3</v>
      </c>
      <c r="I3172" t="s">
        <v>1023</v>
      </c>
      <c r="J3172" s="34">
        <f>ROUND(E3172* H3172,2)</f>
        <v>45.19</v>
      </c>
      <c r="K3172" s="35"/>
    </row>
    <row r="3173" spans="1:27" x14ac:dyDescent="0.25">
      <c r="B3173" t="s">
        <v>2139</v>
      </c>
      <c r="C3173" t="s">
        <v>27</v>
      </c>
      <c r="D3173" t="s">
        <v>2140</v>
      </c>
      <c r="E3173" s="32">
        <v>0.3</v>
      </c>
      <c r="G3173" t="s">
        <v>1022</v>
      </c>
      <c r="H3173" s="33">
        <v>7.62</v>
      </c>
      <c r="I3173" t="s">
        <v>1023</v>
      </c>
      <c r="J3173" s="34">
        <f>ROUND(E3173* H3173,2)</f>
        <v>2.29</v>
      </c>
      <c r="K3173" s="35"/>
    </row>
    <row r="3174" spans="1:27" x14ac:dyDescent="0.25">
      <c r="B3174" t="s">
        <v>2141</v>
      </c>
      <c r="C3174" t="s">
        <v>27</v>
      </c>
      <c r="D3174" t="s">
        <v>2142</v>
      </c>
      <c r="E3174" s="32">
        <v>1</v>
      </c>
      <c r="G3174" t="s">
        <v>1022</v>
      </c>
      <c r="H3174" s="33">
        <v>0.46</v>
      </c>
      <c r="I3174" t="s">
        <v>1023</v>
      </c>
      <c r="J3174" s="34">
        <f>ROUND(E3174* H3174,2)</f>
        <v>0.46</v>
      </c>
      <c r="K3174" s="35"/>
    </row>
    <row r="3175" spans="1:27" x14ac:dyDescent="0.25">
      <c r="D3175" s="36" t="s">
        <v>1041</v>
      </c>
      <c r="E3175" s="35"/>
      <c r="H3175" s="35"/>
      <c r="K3175" s="33">
        <f>SUM(J3171:J3174)</f>
        <v>48.78</v>
      </c>
    </row>
    <row r="3176" spans="1:27" x14ac:dyDescent="0.25">
      <c r="E3176" s="35"/>
      <c r="H3176" s="35"/>
      <c r="K3176" s="35"/>
    </row>
    <row r="3177" spans="1:27" x14ac:dyDescent="0.25">
      <c r="D3177" s="36" t="s">
        <v>1029</v>
      </c>
      <c r="E3177" s="35"/>
      <c r="H3177" s="35">
        <v>1.5</v>
      </c>
      <c r="I3177" t="s">
        <v>1030</v>
      </c>
      <c r="J3177">
        <f>ROUND(H3177/100*K3169,2)</f>
        <v>0.13</v>
      </c>
      <c r="K3177" s="35"/>
    </row>
    <row r="3178" spans="1:27" x14ac:dyDescent="0.25">
      <c r="D3178" s="36" t="s">
        <v>1031</v>
      </c>
      <c r="E3178" s="35"/>
      <c r="H3178" s="35"/>
      <c r="K3178" s="37">
        <f>SUM(J3166:J3177)</f>
        <v>57.4</v>
      </c>
    </row>
    <row r="3179" spans="1:27" x14ac:dyDescent="0.25">
      <c r="D3179" s="36" t="s">
        <v>1032</v>
      </c>
      <c r="E3179" s="35"/>
      <c r="H3179" s="35">
        <v>3</v>
      </c>
      <c r="I3179" t="s">
        <v>1030</v>
      </c>
      <c r="K3179" s="33">
        <f>ROUND(H3179/100*K3178,2)</f>
        <v>1.72</v>
      </c>
    </row>
    <row r="3180" spans="1:27" x14ac:dyDescent="0.25">
      <c r="D3180" s="36" t="s">
        <v>1033</v>
      </c>
      <c r="E3180" s="35"/>
      <c r="H3180" s="35"/>
      <c r="K3180" s="37">
        <f>SUM(K3178:K3179)</f>
        <v>59.12</v>
      </c>
    </row>
    <row r="3182" spans="1:27" ht="45" customHeight="1" x14ac:dyDescent="0.25">
      <c r="A3182" s="27" t="s">
        <v>2143</v>
      </c>
      <c r="B3182" s="27" t="s">
        <v>756</v>
      </c>
      <c r="C3182" s="28" t="s">
        <v>119</v>
      </c>
      <c r="D3182" s="7" t="s">
        <v>757</v>
      </c>
      <c r="E3182" s="6"/>
      <c r="F3182" s="6"/>
      <c r="G3182" s="28"/>
      <c r="H3182" s="30" t="s">
        <v>1015</v>
      </c>
      <c r="I3182" s="5">
        <v>1</v>
      </c>
      <c r="J3182" s="4"/>
      <c r="K3182" s="31">
        <f>ROUND(K3197,2)</f>
        <v>36.61</v>
      </c>
      <c r="L3182" s="29" t="s">
        <v>2144</v>
      </c>
      <c r="M3182" s="28"/>
      <c r="N3182" s="28"/>
      <c r="O3182" s="28"/>
      <c r="P3182" s="28"/>
      <c r="Q3182" s="28"/>
      <c r="R3182" s="28"/>
      <c r="S3182" s="28"/>
      <c r="T3182" s="28"/>
      <c r="U3182" s="28"/>
      <c r="V3182" s="28"/>
      <c r="W3182" s="28"/>
      <c r="X3182" s="28"/>
      <c r="Y3182" s="28"/>
      <c r="Z3182" s="28"/>
      <c r="AA3182" s="28"/>
    </row>
    <row r="3183" spans="1:27" x14ac:dyDescent="0.25">
      <c r="B3183" s="23" t="s">
        <v>1017</v>
      </c>
    </row>
    <row r="3184" spans="1:27" x14ac:dyDescent="0.25">
      <c r="B3184" t="s">
        <v>1242</v>
      </c>
      <c r="C3184" t="s">
        <v>1019</v>
      </c>
      <c r="D3184" t="s">
        <v>1243</v>
      </c>
      <c r="E3184" s="32">
        <v>8.7800000000000003E-2</v>
      </c>
      <c r="F3184" t="s">
        <v>1021</v>
      </c>
      <c r="G3184" t="s">
        <v>1022</v>
      </c>
      <c r="H3184" s="33">
        <v>22.21</v>
      </c>
      <c r="I3184" t="s">
        <v>1023</v>
      </c>
      <c r="J3184" s="34">
        <f>ROUND(E3184/I3182* H3184,2)</f>
        <v>1.95</v>
      </c>
      <c r="K3184" s="35"/>
    </row>
    <row r="3185" spans="1:27" x14ac:dyDescent="0.25">
      <c r="B3185" t="s">
        <v>1244</v>
      </c>
      <c r="C3185" t="s">
        <v>1019</v>
      </c>
      <c r="D3185" t="s">
        <v>1245</v>
      </c>
      <c r="E3185" s="32">
        <v>8.7800000000000003E-2</v>
      </c>
      <c r="F3185" t="s">
        <v>1021</v>
      </c>
      <c r="G3185" t="s">
        <v>1022</v>
      </c>
      <c r="H3185" s="33">
        <v>26.04</v>
      </c>
      <c r="I3185" t="s">
        <v>1023</v>
      </c>
      <c r="J3185" s="34">
        <f>ROUND(E3185/I3182* H3185,2)</f>
        <v>2.29</v>
      </c>
      <c r="K3185" s="35"/>
    </row>
    <row r="3186" spans="1:27" x14ac:dyDescent="0.25">
      <c r="D3186" s="36" t="s">
        <v>1024</v>
      </c>
      <c r="E3186" s="35"/>
      <c r="H3186" s="35"/>
      <c r="K3186" s="33">
        <f>SUM(J3184:J3185)</f>
        <v>4.24</v>
      </c>
    </row>
    <row r="3187" spans="1:27" x14ac:dyDescent="0.25">
      <c r="B3187" s="23" t="s">
        <v>1038</v>
      </c>
      <c r="E3187" s="35"/>
      <c r="H3187" s="35"/>
      <c r="K3187" s="35"/>
    </row>
    <row r="3188" spans="1:27" x14ac:dyDescent="0.25">
      <c r="B3188" t="s">
        <v>2145</v>
      </c>
      <c r="C3188" t="s">
        <v>27</v>
      </c>
      <c r="D3188" t="s">
        <v>2146</v>
      </c>
      <c r="E3188" s="32">
        <v>1</v>
      </c>
      <c r="G3188" t="s">
        <v>1022</v>
      </c>
      <c r="H3188" s="33">
        <v>0.34</v>
      </c>
      <c r="I3188" t="s">
        <v>1023</v>
      </c>
      <c r="J3188" s="34">
        <f>ROUND(E3188* H3188,2)</f>
        <v>0.34</v>
      </c>
      <c r="K3188" s="35"/>
    </row>
    <row r="3189" spans="1:27" x14ac:dyDescent="0.25">
      <c r="B3189" t="s">
        <v>2147</v>
      </c>
      <c r="C3189" t="s">
        <v>27</v>
      </c>
      <c r="D3189" t="s">
        <v>2148</v>
      </c>
      <c r="E3189" s="32">
        <v>0.66</v>
      </c>
      <c r="G3189" t="s">
        <v>1022</v>
      </c>
      <c r="H3189" s="33">
        <v>0.42</v>
      </c>
      <c r="I3189" t="s">
        <v>1023</v>
      </c>
      <c r="J3189" s="34">
        <f>ROUND(E3189* H3189,2)</f>
        <v>0.28000000000000003</v>
      </c>
      <c r="K3189" s="35"/>
    </row>
    <row r="3190" spans="1:27" x14ac:dyDescent="0.25">
      <c r="B3190" t="s">
        <v>2149</v>
      </c>
      <c r="C3190" t="s">
        <v>27</v>
      </c>
      <c r="D3190" t="s">
        <v>2150</v>
      </c>
      <c r="E3190" s="32">
        <v>0.3</v>
      </c>
      <c r="G3190" t="s">
        <v>1022</v>
      </c>
      <c r="H3190" s="33">
        <v>6.18</v>
      </c>
      <c r="I3190" t="s">
        <v>1023</v>
      </c>
      <c r="J3190" s="34">
        <f>ROUND(E3190* H3190,2)</f>
        <v>1.85</v>
      </c>
      <c r="K3190" s="35"/>
    </row>
    <row r="3191" spans="1:27" x14ac:dyDescent="0.25">
      <c r="B3191" t="s">
        <v>2151</v>
      </c>
      <c r="C3191" t="s">
        <v>119</v>
      </c>
      <c r="D3191" t="s">
        <v>2152</v>
      </c>
      <c r="E3191" s="32">
        <v>1.02</v>
      </c>
      <c r="G3191" t="s">
        <v>1022</v>
      </c>
      <c r="H3191" s="33">
        <v>28.21</v>
      </c>
      <c r="I3191" t="s">
        <v>1023</v>
      </c>
      <c r="J3191" s="34">
        <f>ROUND(E3191* H3191,2)</f>
        <v>28.77</v>
      </c>
      <c r="K3191" s="35"/>
    </row>
    <row r="3192" spans="1:27" x14ac:dyDescent="0.25">
      <c r="D3192" s="36" t="s">
        <v>1041</v>
      </c>
      <c r="E3192" s="35"/>
      <c r="H3192" s="35"/>
      <c r="K3192" s="33">
        <f>SUM(J3188:J3191)</f>
        <v>31.24</v>
      </c>
    </row>
    <row r="3193" spans="1:27" x14ac:dyDescent="0.25">
      <c r="E3193" s="35"/>
      <c r="H3193" s="35"/>
      <c r="K3193" s="35"/>
    </row>
    <row r="3194" spans="1:27" x14ac:dyDescent="0.25">
      <c r="D3194" s="36" t="s">
        <v>1029</v>
      </c>
      <c r="E3194" s="35"/>
      <c r="H3194" s="35">
        <v>1.5</v>
      </c>
      <c r="I3194" t="s">
        <v>1030</v>
      </c>
      <c r="J3194">
        <f>ROUND(H3194/100*K3186,2)</f>
        <v>0.06</v>
      </c>
      <c r="K3194" s="35"/>
    </row>
    <row r="3195" spans="1:27" x14ac:dyDescent="0.25">
      <c r="D3195" s="36" t="s">
        <v>1031</v>
      </c>
      <c r="E3195" s="35"/>
      <c r="H3195" s="35"/>
      <c r="K3195" s="37">
        <f>SUM(J3183:J3194)</f>
        <v>35.540000000000006</v>
      </c>
    </row>
    <row r="3196" spans="1:27" x14ac:dyDescent="0.25">
      <c r="D3196" s="36" t="s">
        <v>1032</v>
      </c>
      <c r="E3196" s="35"/>
      <c r="H3196" s="35">
        <v>3</v>
      </c>
      <c r="I3196" t="s">
        <v>1030</v>
      </c>
      <c r="K3196" s="33">
        <f>ROUND(H3196/100*K3195,2)</f>
        <v>1.07</v>
      </c>
    </row>
    <row r="3197" spans="1:27" x14ac:dyDescent="0.25">
      <c r="D3197" s="36" t="s">
        <v>1033</v>
      </c>
      <c r="E3197" s="35"/>
      <c r="H3197" s="35"/>
      <c r="K3197" s="37">
        <f>SUM(K3195:K3196)</f>
        <v>36.610000000000007</v>
      </c>
    </row>
    <row r="3199" spans="1:27" ht="45" customHeight="1" x14ac:dyDescent="0.25">
      <c r="A3199" s="27" t="s">
        <v>2153</v>
      </c>
      <c r="B3199" s="27" t="s">
        <v>753</v>
      </c>
      <c r="C3199" s="28" t="s">
        <v>119</v>
      </c>
      <c r="D3199" s="7" t="s">
        <v>754</v>
      </c>
      <c r="E3199" s="6"/>
      <c r="F3199" s="6"/>
      <c r="G3199" s="28"/>
      <c r="H3199" s="30" t="s">
        <v>1015</v>
      </c>
      <c r="I3199" s="5">
        <v>1</v>
      </c>
      <c r="J3199" s="4"/>
      <c r="K3199" s="31">
        <f>ROUND(K3214,2)</f>
        <v>106.05</v>
      </c>
      <c r="L3199" s="29" t="s">
        <v>2154</v>
      </c>
      <c r="M3199" s="28"/>
      <c r="N3199" s="28"/>
      <c r="O3199" s="28"/>
      <c r="P3199" s="28"/>
      <c r="Q3199" s="28"/>
      <c r="R3199" s="28"/>
      <c r="S3199" s="28"/>
      <c r="T3199" s="28"/>
      <c r="U3199" s="28"/>
      <c r="V3199" s="28"/>
      <c r="W3199" s="28"/>
      <c r="X3199" s="28"/>
      <c r="Y3199" s="28"/>
      <c r="Z3199" s="28"/>
      <c r="AA3199" s="28"/>
    </row>
    <row r="3200" spans="1:27" x14ac:dyDescent="0.25">
      <c r="B3200" s="23" t="s">
        <v>1017</v>
      </c>
    </row>
    <row r="3201" spans="1:27" x14ac:dyDescent="0.25">
      <c r="B3201" t="s">
        <v>1244</v>
      </c>
      <c r="C3201" t="s">
        <v>1019</v>
      </c>
      <c r="D3201" t="s">
        <v>1245</v>
      </c>
      <c r="E3201" s="32">
        <v>0.21970000000000001</v>
      </c>
      <c r="F3201" t="s">
        <v>1021</v>
      </c>
      <c r="G3201" t="s">
        <v>1022</v>
      </c>
      <c r="H3201" s="33">
        <v>26.04</v>
      </c>
      <c r="I3201" t="s">
        <v>1023</v>
      </c>
      <c r="J3201" s="34">
        <f>ROUND(E3201/I3199* H3201,2)</f>
        <v>5.72</v>
      </c>
      <c r="K3201" s="35"/>
    </row>
    <row r="3202" spans="1:27" x14ac:dyDescent="0.25">
      <c r="B3202" t="s">
        <v>1242</v>
      </c>
      <c r="C3202" t="s">
        <v>1019</v>
      </c>
      <c r="D3202" t="s">
        <v>1243</v>
      </c>
      <c r="E3202" s="32">
        <v>0.21970000000000001</v>
      </c>
      <c r="F3202" t="s">
        <v>1021</v>
      </c>
      <c r="G3202" t="s">
        <v>1022</v>
      </c>
      <c r="H3202" s="33">
        <v>22.21</v>
      </c>
      <c r="I3202" t="s">
        <v>1023</v>
      </c>
      <c r="J3202" s="34">
        <f>ROUND(E3202/I3199* H3202,2)</f>
        <v>4.88</v>
      </c>
      <c r="K3202" s="35"/>
    </row>
    <row r="3203" spans="1:27" x14ac:dyDescent="0.25">
      <c r="D3203" s="36" t="s">
        <v>1024</v>
      </c>
      <c r="E3203" s="35"/>
      <c r="H3203" s="35"/>
      <c r="K3203" s="33">
        <f>SUM(J3201:J3202)</f>
        <v>10.6</v>
      </c>
    </row>
    <row r="3204" spans="1:27" x14ac:dyDescent="0.25">
      <c r="B3204" s="23" t="s">
        <v>1038</v>
      </c>
      <c r="E3204" s="35"/>
      <c r="H3204" s="35"/>
      <c r="K3204" s="35"/>
    </row>
    <row r="3205" spans="1:27" x14ac:dyDescent="0.25">
      <c r="B3205" t="s">
        <v>2155</v>
      </c>
      <c r="C3205" t="s">
        <v>27</v>
      </c>
      <c r="D3205" t="s">
        <v>2156</v>
      </c>
      <c r="E3205" s="32">
        <v>0.3</v>
      </c>
      <c r="G3205" t="s">
        <v>1022</v>
      </c>
      <c r="H3205" s="33">
        <v>9.3000000000000007</v>
      </c>
      <c r="I3205" t="s">
        <v>1023</v>
      </c>
      <c r="J3205" s="34">
        <f>ROUND(E3205* H3205,2)</f>
        <v>2.79</v>
      </c>
      <c r="K3205" s="35"/>
    </row>
    <row r="3206" spans="1:27" x14ac:dyDescent="0.25">
      <c r="B3206" t="s">
        <v>2157</v>
      </c>
      <c r="C3206" t="s">
        <v>27</v>
      </c>
      <c r="D3206" t="s">
        <v>2158</v>
      </c>
      <c r="E3206" s="32">
        <v>1</v>
      </c>
      <c r="G3206" t="s">
        <v>1022</v>
      </c>
      <c r="H3206" s="33">
        <v>0.53</v>
      </c>
      <c r="I3206" t="s">
        <v>1023</v>
      </c>
      <c r="J3206" s="34">
        <f>ROUND(E3206* H3206,2)</f>
        <v>0.53</v>
      </c>
      <c r="K3206" s="35"/>
    </row>
    <row r="3207" spans="1:27" x14ac:dyDescent="0.25">
      <c r="B3207" t="s">
        <v>2062</v>
      </c>
      <c r="C3207" t="s">
        <v>27</v>
      </c>
      <c r="D3207" t="s">
        <v>2063</v>
      </c>
      <c r="E3207" s="32">
        <v>0.55000000000000004</v>
      </c>
      <c r="G3207" t="s">
        <v>1022</v>
      </c>
      <c r="H3207" s="33">
        <v>1.67</v>
      </c>
      <c r="I3207" t="s">
        <v>1023</v>
      </c>
      <c r="J3207" s="34">
        <f>ROUND(E3207* H3207,2)</f>
        <v>0.92</v>
      </c>
      <c r="K3207" s="35"/>
    </row>
    <row r="3208" spans="1:27" x14ac:dyDescent="0.25">
      <c r="B3208" t="s">
        <v>2159</v>
      </c>
      <c r="C3208" t="s">
        <v>119</v>
      </c>
      <c r="D3208" t="s">
        <v>2160</v>
      </c>
      <c r="E3208" s="32">
        <v>1.02</v>
      </c>
      <c r="G3208" t="s">
        <v>1022</v>
      </c>
      <c r="H3208" s="33">
        <v>86.24</v>
      </c>
      <c r="I3208" t="s">
        <v>1023</v>
      </c>
      <c r="J3208" s="34">
        <f>ROUND(E3208* H3208,2)</f>
        <v>87.96</v>
      </c>
      <c r="K3208" s="35"/>
    </row>
    <row r="3209" spans="1:27" x14ac:dyDescent="0.25">
      <c r="D3209" s="36" t="s">
        <v>1041</v>
      </c>
      <c r="E3209" s="35"/>
      <c r="H3209" s="35"/>
      <c r="K3209" s="33">
        <f>SUM(J3205:J3208)</f>
        <v>92.199999999999989</v>
      </c>
    </row>
    <row r="3210" spans="1:27" x14ac:dyDescent="0.25">
      <c r="E3210" s="35"/>
      <c r="H3210" s="35"/>
      <c r="K3210" s="35"/>
    </row>
    <row r="3211" spans="1:27" x14ac:dyDescent="0.25">
      <c r="D3211" s="36" t="s">
        <v>1029</v>
      </c>
      <c r="E3211" s="35"/>
      <c r="H3211" s="35">
        <v>1.5</v>
      </c>
      <c r="I3211" t="s">
        <v>1030</v>
      </c>
      <c r="J3211">
        <f>ROUND(H3211/100*K3203,2)</f>
        <v>0.16</v>
      </c>
      <c r="K3211" s="35"/>
    </row>
    <row r="3212" spans="1:27" x14ac:dyDescent="0.25">
      <c r="D3212" s="36" t="s">
        <v>1031</v>
      </c>
      <c r="E3212" s="35"/>
      <c r="H3212" s="35"/>
      <c r="K3212" s="37">
        <f>SUM(J3200:J3211)</f>
        <v>102.96</v>
      </c>
    </row>
    <row r="3213" spans="1:27" x14ac:dyDescent="0.25">
      <c r="D3213" s="36" t="s">
        <v>1032</v>
      </c>
      <c r="E3213" s="35"/>
      <c r="H3213" s="35">
        <v>3</v>
      </c>
      <c r="I3213" t="s">
        <v>1030</v>
      </c>
      <c r="K3213" s="33">
        <f>ROUND(H3213/100*K3212,2)</f>
        <v>3.09</v>
      </c>
    </row>
    <row r="3214" spans="1:27" x14ac:dyDescent="0.25">
      <c r="D3214" s="36" t="s">
        <v>1033</v>
      </c>
      <c r="E3214" s="35"/>
      <c r="H3214" s="35"/>
      <c r="K3214" s="37">
        <f>SUM(K3212:K3213)</f>
        <v>106.05</v>
      </c>
    </row>
    <row r="3216" spans="1:27" ht="45" customHeight="1" x14ac:dyDescent="0.25">
      <c r="A3216" s="27" t="s">
        <v>2161</v>
      </c>
      <c r="B3216" s="27" t="s">
        <v>755</v>
      </c>
      <c r="C3216" s="28" t="s">
        <v>119</v>
      </c>
      <c r="D3216" s="7" t="s">
        <v>738</v>
      </c>
      <c r="E3216" s="6"/>
      <c r="F3216" s="6"/>
      <c r="G3216" s="28"/>
      <c r="H3216" s="30" t="s">
        <v>1015</v>
      </c>
      <c r="I3216" s="5">
        <v>1</v>
      </c>
      <c r="J3216" s="4"/>
      <c r="K3216" s="31">
        <f>ROUND(K3231,2)</f>
        <v>59.12</v>
      </c>
      <c r="L3216" s="29" t="s">
        <v>2136</v>
      </c>
      <c r="M3216" s="28"/>
      <c r="N3216" s="28"/>
      <c r="O3216" s="28"/>
      <c r="P3216" s="28"/>
      <c r="Q3216" s="28"/>
      <c r="R3216" s="28"/>
      <c r="S3216" s="28"/>
      <c r="T3216" s="28"/>
      <c r="U3216" s="28"/>
      <c r="V3216" s="28"/>
      <c r="W3216" s="28"/>
      <c r="X3216" s="28"/>
      <c r="Y3216" s="28"/>
      <c r="Z3216" s="28"/>
      <c r="AA3216" s="28"/>
    </row>
    <row r="3217" spans="2:11" x14ac:dyDescent="0.25">
      <c r="B3217" s="23" t="s">
        <v>1017</v>
      </c>
    </row>
    <row r="3218" spans="2:11" x14ac:dyDescent="0.25">
      <c r="B3218" t="s">
        <v>1244</v>
      </c>
      <c r="C3218" t="s">
        <v>1019</v>
      </c>
      <c r="D3218" t="s">
        <v>1245</v>
      </c>
      <c r="E3218" s="32">
        <v>0.1759</v>
      </c>
      <c r="F3218" t="s">
        <v>1021</v>
      </c>
      <c r="G3218" t="s">
        <v>1022</v>
      </c>
      <c r="H3218" s="33">
        <v>26.04</v>
      </c>
      <c r="I3218" t="s">
        <v>1023</v>
      </c>
      <c r="J3218" s="34">
        <f>ROUND(E3218/I3216* H3218,2)</f>
        <v>4.58</v>
      </c>
      <c r="K3218" s="35"/>
    </row>
    <row r="3219" spans="2:11" x14ac:dyDescent="0.25">
      <c r="B3219" t="s">
        <v>1242</v>
      </c>
      <c r="C3219" t="s">
        <v>1019</v>
      </c>
      <c r="D3219" t="s">
        <v>1243</v>
      </c>
      <c r="E3219" s="32">
        <v>0.1759</v>
      </c>
      <c r="F3219" t="s">
        <v>1021</v>
      </c>
      <c r="G3219" t="s">
        <v>1022</v>
      </c>
      <c r="H3219" s="33">
        <v>22.21</v>
      </c>
      <c r="I3219" t="s">
        <v>1023</v>
      </c>
      <c r="J3219" s="34">
        <f>ROUND(E3219/I3216* H3219,2)</f>
        <v>3.91</v>
      </c>
      <c r="K3219" s="35"/>
    </row>
    <row r="3220" spans="2:11" x14ac:dyDescent="0.25">
      <c r="D3220" s="36" t="s">
        <v>1024</v>
      </c>
      <c r="E3220" s="35"/>
      <c r="H3220" s="35"/>
      <c r="K3220" s="33">
        <f>SUM(J3218:J3219)</f>
        <v>8.49</v>
      </c>
    </row>
    <row r="3221" spans="2:11" x14ac:dyDescent="0.25">
      <c r="B3221" s="23" t="s">
        <v>1038</v>
      </c>
      <c r="E3221" s="35"/>
      <c r="H3221" s="35"/>
      <c r="K3221" s="35"/>
    </row>
    <row r="3222" spans="2:11" x14ac:dyDescent="0.25">
      <c r="B3222" t="s">
        <v>2047</v>
      </c>
      <c r="C3222" t="s">
        <v>27</v>
      </c>
      <c r="D3222" t="s">
        <v>2048</v>
      </c>
      <c r="E3222" s="32">
        <v>0.66</v>
      </c>
      <c r="G3222" t="s">
        <v>1022</v>
      </c>
      <c r="H3222" s="33">
        <v>1.28</v>
      </c>
      <c r="I3222" t="s">
        <v>1023</v>
      </c>
      <c r="J3222" s="34">
        <f>ROUND(E3222* H3222,2)</f>
        <v>0.84</v>
      </c>
      <c r="K3222" s="35"/>
    </row>
    <row r="3223" spans="2:11" x14ac:dyDescent="0.25">
      <c r="B3223" t="s">
        <v>2137</v>
      </c>
      <c r="C3223" t="s">
        <v>119</v>
      </c>
      <c r="D3223" t="s">
        <v>2138</v>
      </c>
      <c r="E3223" s="32">
        <v>1.02</v>
      </c>
      <c r="G3223" t="s">
        <v>1022</v>
      </c>
      <c r="H3223" s="33">
        <v>44.3</v>
      </c>
      <c r="I3223" t="s">
        <v>1023</v>
      </c>
      <c r="J3223" s="34">
        <f>ROUND(E3223* H3223,2)</f>
        <v>45.19</v>
      </c>
      <c r="K3223" s="35"/>
    </row>
    <row r="3224" spans="2:11" x14ac:dyDescent="0.25">
      <c r="B3224" t="s">
        <v>2141</v>
      </c>
      <c r="C3224" t="s">
        <v>27</v>
      </c>
      <c r="D3224" t="s">
        <v>2142</v>
      </c>
      <c r="E3224" s="32">
        <v>1</v>
      </c>
      <c r="G3224" t="s">
        <v>1022</v>
      </c>
      <c r="H3224" s="33">
        <v>0.46</v>
      </c>
      <c r="I3224" t="s">
        <v>1023</v>
      </c>
      <c r="J3224" s="34">
        <f>ROUND(E3224* H3224,2)</f>
        <v>0.46</v>
      </c>
      <c r="K3224" s="35"/>
    </row>
    <row r="3225" spans="2:11" x14ac:dyDescent="0.25">
      <c r="B3225" t="s">
        <v>2139</v>
      </c>
      <c r="C3225" t="s">
        <v>27</v>
      </c>
      <c r="D3225" t="s">
        <v>2140</v>
      </c>
      <c r="E3225" s="32">
        <v>0.3</v>
      </c>
      <c r="G3225" t="s">
        <v>1022</v>
      </c>
      <c r="H3225" s="33">
        <v>7.62</v>
      </c>
      <c r="I3225" t="s">
        <v>1023</v>
      </c>
      <c r="J3225" s="34">
        <f>ROUND(E3225* H3225,2)</f>
        <v>2.29</v>
      </c>
      <c r="K3225" s="35"/>
    </row>
    <row r="3226" spans="2:11" x14ac:dyDescent="0.25">
      <c r="D3226" s="36" t="s">
        <v>1041</v>
      </c>
      <c r="E3226" s="35"/>
      <c r="H3226" s="35"/>
      <c r="K3226" s="33">
        <f>SUM(J3222:J3225)</f>
        <v>48.78</v>
      </c>
    </row>
    <row r="3227" spans="2:11" x14ac:dyDescent="0.25">
      <c r="E3227" s="35"/>
      <c r="H3227" s="35"/>
      <c r="K3227" s="35"/>
    </row>
    <row r="3228" spans="2:11" x14ac:dyDescent="0.25">
      <c r="D3228" s="36" t="s">
        <v>1029</v>
      </c>
      <c r="E3228" s="35"/>
      <c r="H3228" s="35">
        <v>1.5</v>
      </c>
      <c r="I3228" t="s">
        <v>1030</v>
      </c>
      <c r="J3228">
        <f>ROUND(H3228/100*K3220,2)</f>
        <v>0.13</v>
      </c>
      <c r="K3228" s="35"/>
    </row>
    <row r="3229" spans="2:11" x14ac:dyDescent="0.25">
      <c r="D3229" s="36" t="s">
        <v>1031</v>
      </c>
      <c r="E3229" s="35"/>
      <c r="H3229" s="35"/>
      <c r="K3229" s="37">
        <f>SUM(J3217:J3228)</f>
        <v>57.4</v>
      </c>
    </row>
    <row r="3230" spans="2:11" x14ac:dyDescent="0.25">
      <c r="D3230" s="36" t="s">
        <v>1032</v>
      </c>
      <c r="E3230" s="35"/>
      <c r="H3230" s="35">
        <v>3</v>
      </c>
      <c r="I3230" t="s">
        <v>1030</v>
      </c>
      <c r="K3230" s="33">
        <f>ROUND(H3230/100*K3229,2)</f>
        <v>1.72</v>
      </c>
    </row>
    <row r="3231" spans="2:11" x14ac:dyDescent="0.25">
      <c r="D3231" s="36" t="s">
        <v>1033</v>
      </c>
      <c r="E3231" s="35"/>
      <c r="H3231" s="35"/>
      <c r="K3231" s="37">
        <f>SUM(K3229:K3230)</f>
        <v>59.12</v>
      </c>
    </row>
    <row r="3233" spans="1:27" ht="45" customHeight="1" x14ac:dyDescent="0.25">
      <c r="A3233" s="27" t="s">
        <v>2162</v>
      </c>
      <c r="B3233" s="27" t="s">
        <v>859</v>
      </c>
      <c r="C3233" s="28" t="s">
        <v>27</v>
      </c>
      <c r="D3233" s="7" t="s">
        <v>860</v>
      </c>
      <c r="E3233" s="6"/>
      <c r="F3233" s="6"/>
      <c r="G3233" s="28"/>
      <c r="H3233" s="30" t="s">
        <v>1015</v>
      </c>
      <c r="I3233" s="5">
        <v>1</v>
      </c>
      <c r="J3233" s="4"/>
      <c r="K3233" s="31">
        <f>ROUND(K3245,2)</f>
        <v>23.08</v>
      </c>
      <c r="L3233" s="29" t="s">
        <v>2163</v>
      </c>
      <c r="M3233" s="28"/>
      <c r="N3233" s="28"/>
      <c r="O3233" s="28"/>
      <c r="P3233" s="28"/>
      <c r="Q3233" s="28"/>
      <c r="R3233" s="28"/>
      <c r="S3233" s="28"/>
      <c r="T3233" s="28"/>
      <c r="U3233" s="28"/>
      <c r="V3233" s="28"/>
      <c r="W3233" s="28"/>
      <c r="X3233" s="28"/>
      <c r="Y3233" s="28"/>
      <c r="Z3233" s="28"/>
      <c r="AA3233" s="28"/>
    </row>
    <row r="3234" spans="1:27" x14ac:dyDescent="0.25">
      <c r="B3234" s="23" t="s">
        <v>1017</v>
      </c>
    </row>
    <row r="3235" spans="1:27" x14ac:dyDescent="0.25">
      <c r="B3235" t="s">
        <v>1242</v>
      </c>
      <c r="C3235" t="s">
        <v>1019</v>
      </c>
      <c r="D3235" t="s">
        <v>1243</v>
      </c>
      <c r="E3235" s="32">
        <v>0.21970000000000001</v>
      </c>
      <c r="F3235" t="s">
        <v>1021</v>
      </c>
      <c r="G3235" t="s">
        <v>1022</v>
      </c>
      <c r="H3235" s="33">
        <v>22.21</v>
      </c>
      <c r="I3235" t="s">
        <v>1023</v>
      </c>
      <c r="J3235" s="34">
        <f>ROUND(E3235/I3233* H3235,2)</f>
        <v>4.88</v>
      </c>
      <c r="K3235" s="35"/>
    </row>
    <row r="3236" spans="1:27" x14ac:dyDescent="0.25">
      <c r="B3236" t="s">
        <v>1244</v>
      </c>
      <c r="C3236" t="s">
        <v>1019</v>
      </c>
      <c r="D3236" t="s">
        <v>1245</v>
      </c>
      <c r="E3236" s="32">
        <v>0.21970000000000001</v>
      </c>
      <c r="F3236" t="s">
        <v>1021</v>
      </c>
      <c r="G3236" t="s">
        <v>1022</v>
      </c>
      <c r="H3236" s="33">
        <v>26.04</v>
      </c>
      <c r="I3236" t="s">
        <v>1023</v>
      </c>
      <c r="J3236" s="34">
        <f>ROUND(E3236/I3233* H3236,2)</f>
        <v>5.72</v>
      </c>
      <c r="K3236" s="35"/>
    </row>
    <row r="3237" spans="1:27" x14ac:dyDescent="0.25">
      <c r="D3237" s="36" t="s">
        <v>1024</v>
      </c>
      <c r="E3237" s="35"/>
      <c r="H3237" s="35"/>
      <c r="K3237" s="33">
        <f>SUM(J3235:J3236)</f>
        <v>10.6</v>
      </c>
    </row>
    <row r="3238" spans="1:27" x14ac:dyDescent="0.25">
      <c r="B3238" s="23" t="s">
        <v>1038</v>
      </c>
      <c r="E3238" s="35"/>
      <c r="H3238" s="35"/>
      <c r="K3238" s="35"/>
    </row>
    <row r="3239" spans="1:27" x14ac:dyDescent="0.25">
      <c r="B3239" t="s">
        <v>2164</v>
      </c>
      <c r="C3239" t="s">
        <v>27</v>
      </c>
      <c r="D3239" t="s">
        <v>2165</v>
      </c>
      <c r="E3239" s="32">
        <v>1</v>
      </c>
      <c r="G3239" t="s">
        <v>1022</v>
      </c>
      <c r="H3239" s="33">
        <v>11.65</v>
      </c>
      <c r="I3239" t="s">
        <v>1023</v>
      </c>
      <c r="J3239" s="34">
        <f>ROUND(E3239* H3239,2)</f>
        <v>11.65</v>
      </c>
      <c r="K3239" s="35"/>
    </row>
    <row r="3240" spans="1:27" x14ac:dyDescent="0.25">
      <c r="D3240" s="36" t="s">
        <v>1041</v>
      </c>
      <c r="E3240" s="35"/>
      <c r="H3240" s="35"/>
      <c r="K3240" s="33">
        <f>SUM(J3239:J3239)</f>
        <v>11.65</v>
      </c>
    </row>
    <row r="3241" spans="1:27" x14ac:dyDescent="0.25">
      <c r="E3241" s="35"/>
      <c r="H3241" s="35"/>
      <c r="K3241" s="35"/>
    </row>
    <row r="3242" spans="1:27" x14ac:dyDescent="0.25">
      <c r="D3242" s="36" t="s">
        <v>1029</v>
      </c>
      <c r="E3242" s="35"/>
      <c r="H3242" s="35">
        <v>1.5</v>
      </c>
      <c r="I3242" t="s">
        <v>1030</v>
      </c>
      <c r="J3242">
        <f>ROUND(H3242/100*K3237,2)</f>
        <v>0.16</v>
      </c>
      <c r="K3242" s="35"/>
    </row>
    <row r="3243" spans="1:27" x14ac:dyDescent="0.25">
      <c r="D3243" s="36" t="s">
        <v>1031</v>
      </c>
      <c r="E3243" s="35"/>
      <c r="H3243" s="35"/>
      <c r="K3243" s="37">
        <f>SUM(J3234:J3242)</f>
        <v>22.41</v>
      </c>
    </row>
    <row r="3244" spans="1:27" x14ac:dyDescent="0.25">
      <c r="D3244" s="36" t="s">
        <v>1032</v>
      </c>
      <c r="E3244" s="35"/>
      <c r="H3244" s="35">
        <v>3</v>
      </c>
      <c r="I3244" t="s">
        <v>1030</v>
      </c>
      <c r="K3244" s="33">
        <f>ROUND(H3244/100*K3243,2)</f>
        <v>0.67</v>
      </c>
    </row>
    <row r="3245" spans="1:27" x14ac:dyDescent="0.25">
      <c r="D3245" s="36" t="s">
        <v>1033</v>
      </c>
      <c r="E3245" s="35"/>
      <c r="H3245" s="35"/>
      <c r="K3245" s="37">
        <f>SUM(K3243:K3244)</f>
        <v>23.080000000000002</v>
      </c>
    </row>
    <row r="3247" spans="1:27" ht="45" customHeight="1" x14ac:dyDescent="0.25">
      <c r="A3247" s="27" t="s">
        <v>2166</v>
      </c>
      <c r="B3247" s="27" t="s">
        <v>711</v>
      </c>
      <c r="C3247" s="28" t="s">
        <v>119</v>
      </c>
      <c r="D3247" s="7" t="s">
        <v>712</v>
      </c>
      <c r="E3247" s="6"/>
      <c r="F3247" s="6"/>
      <c r="G3247" s="28"/>
      <c r="H3247" s="30" t="s">
        <v>1015</v>
      </c>
      <c r="I3247" s="5">
        <v>1</v>
      </c>
      <c r="J3247" s="4"/>
      <c r="K3247" s="31">
        <f>ROUND(K3260,2)</f>
        <v>5.99</v>
      </c>
      <c r="L3247" s="29" t="s">
        <v>2167</v>
      </c>
      <c r="M3247" s="28"/>
      <c r="N3247" s="28"/>
      <c r="O3247" s="28"/>
      <c r="P3247" s="28"/>
      <c r="Q3247" s="28"/>
      <c r="R3247" s="28"/>
      <c r="S3247" s="28"/>
      <c r="T3247" s="28"/>
      <c r="U3247" s="28"/>
      <c r="V3247" s="28"/>
      <c r="W3247" s="28"/>
      <c r="X3247" s="28"/>
      <c r="Y3247" s="28"/>
      <c r="Z3247" s="28"/>
      <c r="AA3247" s="28"/>
    </row>
    <row r="3248" spans="1:27" x14ac:dyDescent="0.25">
      <c r="B3248" s="23" t="s">
        <v>1017</v>
      </c>
    </row>
    <row r="3249" spans="1:27" x14ac:dyDescent="0.25">
      <c r="B3249" t="s">
        <v>1242</v>
      </c>
      <c r="C3249" t="s">
        <v>1019</v>
      </c>
      <c r="D3249" t="s">
        <v>1243</v>
      </c>
      <c r="E3249" s="32">
        <v>7.9100000000000004E-2</v>
      </c>
      <c r="F3249" t="s">
        <v>1021</v>
      </c>
      <c r="G3249" t="s">
        <v>1022</v>
      </c>
      <c r="H3249" s="33">
        <v>22.21</v>
      </c>
      <c r="I3249" t="s">
        <v>1023</v>
      </c>
      <c r="J3249" s="34">
        <f>ROUND(E3249/I3247* H3249,2)</f>
        <v>1.76</v>
      </c>
      <c r="K3249" s="35"/>
    </row>
    <row r="3250" spans="1:27" x14ac:dyDescent="0.25">
      <c r="B3250" t="s">
        <v>1244</v>
      </c>
      <c r="C3250" t="s">
        <v>1019</v>
      </c>
      <c r="D3250" t="s">
        <v>1245</v>
      </c>
      <c r="E3250" s="32">
        <v>7.9100000000000004E-2</v>
      </c>
      <c r="F3250" t="s">
        <v>1021</v>
      </c>
      <c r="G3250" t="s">
        <v>1022</v>
      </c>
      <c r="H3250" s="33">
        <v>26.04</v>
      </c>
      <c r="I3250" t="s">
        <v>1023</v>
      </c>
      <c r="J3250" s="34">
        <f>ROUND(E3250/I3247* H3250,2)</f>
        <v>2.06</v>
      </c>
      <c r="K3250" s="35"/>
    </row>
    <row r="3251" spans="1:27" x14ac:dyDescent="0.25">
      <c r="D3251" s="36" t="s">
        <v>1024</v>
      </c>
      <c r="E3251" s="35"/>
      <c r="H3251" s="35"/>
      <c r="K3251" s="33">
        <f>SUM(J3249:J3250)</f>
        <v>3.8200000000000003</v>
      </c>
    </row>
    <row r="3252" spans="1:27" x14ac:dyDescent="0.25">
      <c r="B3252" s="23" t="s">
        <v>1038</v>
      </c>
      <c r="E3252" s="35"/>
      <c r="H3252" s="35"/>
      <c r="K3252" s="35"/>
    </row>
    <row r="3253" spans="1:27" x14ac:dyDescent="0.25">
      <c r="B3253" t="s">
        <v>2168</v>
      </c>
      <c r="C3253" t="s">
        <v>27</v>
      </c>
      <c r="D3253" t="s">
        <v>2169</v>
      </c>
      <c r="E3253" s="32">
        <v>1</v>
      </c>
      <c r="G3253" t="s">
        <v>1022</v>
      </c>
      <c r="H3253" s="33">
        <v>0.05</v>
      </c>
      <c r="I3253" t="s">
        <v>1023</v>
      </c>
      <c r="J3253" s="34">
        <f>ROUND(E3253* H3253,2)</f>
        <v>0.05</v>
      </c>
      <c r="K3253" s="35"/>
    </row>
    <row r="3254" spans="1:27" x14ac:dyDescent="0.25">
      <c r="B3254" t="s">
        <v>2170</v>
      </c>
      <c r="C3254" t="s">
        <v>119</v>
      </c>
      <c r="D3254" t="s">
        <v>2171</v>
      </c>
      <c r="E3254" s="32">
        <v>1.02</v>
      </c>
      <c r="G3254" t="s">
        <v>1022</v>
      </c>
      <c r="H3254" s="33">
        <v>1.85</v>
      </c>
      <c r="I3254" t="s">
        <v>1023</v>
      </c>
      <c r="J3254" s="34">
        <f>ROUND(E3254* H3254,2)</f>
        <v>1.89</v>
      </c>
      <c r="K3254" s="35"/>
    </row>
    <row r="3255" spans="1:27" x14ac:dyDescent="0.25">
      <c r="D3255" s="36" t="s">
        <v>1041</v>
      </c>
      <c r="E3255" s="35"/>
      <c r="H3255" s="35"/>
      <c r="K3255" s="33">
        <f>SUM(J3253:J3254)</f>
        <v>1.94</v>
      </c>
    </row>
    <row r="3256" spans="1:27" x14ac:dyDescent="0.25">
      <c r="E3256" s="35"/>
      <c r="H3256" s="35"/>
      <c r="K3256" s="35"/>
    </row>
    <row r="3257" spans="1:27" x14ac:dyDescent="0.25">
      <c r="D3257" s="36" t="s">
        <v>1029</v>
      </c>
      <c r="E3257" s="35"/>
      <c r="H3257" s="35">
        <v>1.5</v>
      </c>
      <c r="I3257" t="s">
        <v>1030</v>
      </c>
      <c r="J3257">
        <f>ROUND(H3257/100*K3251,2)</f>
        <v>0.06</v>
      </c>
      <c r="K3257" s="35"/>
    </row>
    <row r="3258" spans="1:27" x14ac:dyDescent="0.25">
      <c r="D3258" s="36" t="s">
        <v>1031</v>
      </c>
      <c r="E3258" s="35"/>
      <c r="H3258" s="35"/>
      <c r="K3258" s="37">
        <f>SUM(J3248:J3257)</f>
        <v>5.8199999999999994</v>
      </c>
    </row>
    <row r="3259" spans="1:27" x14ac:dyDescent="0.25">
      <c r="D3259" s="36" t="s">
        <v>1032</v>
      </c>
      <c r="E3259" s="35"/>
      <c r="H3259" s="35">
        <v>3</v>
      </c>
      <c r="I3259" t="s">
        <v>1030</v>
      </c>
      <c r="K3259" s="33">
        <f>ROUND(H3259/100*K3258,2)</f>
        <v>0.17</v>
      </c>
    </row>
    <row r="3260" spans="1:27" x14ac:dyDescent="0.25">
      <c r="D3260" s="36" t="s">
        <v>1033</v>
      </c>
      <c r="E3260" s="35"/>
      <c r="H3260" s="35"/>
      <c r="K3260" s="37">
        <f>SUM(K3258:K3259)</f>
        <v>5.9899999999999993</v>
      </c>
    </row>
    <row r="3262" spans="1:27" ht="45" customHeight="1" x14ac:dyDescent="0.25">
      <c r="A3262" s="27" t="s">
        <v>2172</v>
      </c>
      <c r="B3262" s="27" t="s">
        <v>713</v>
      </c>
      <c r="C3262" s="28" t="s">
        <v>119</v>
      </c>
      <c r="D3262" s="7" t="s">
        <v>714</v>
      </c>
      <c r="E3262" s="6"/>
      <c r="F3262" s="6"/>
      <c r="G3262" s="28"/>
      <c r="H3262" s="30" t="s">
        <v>1015</v>
      </c>
      <c r="I3262" s="5">
        <v>1</v>
      </c>
      <c r="J3262" s="4"/>
      <c r="K3262" s="31">
        <f>ROUND(K3275,2)</f>
        <v>6.37</v>
      </c>
      <c r="L3262" s="29" t="s">
        <v>2173</v>
      </c>
      <c r="M3262" s="28"/>
      <c r="N3262" s="28"/>
      <c r="O3262" s="28"/>
      <c r="P3262" s="28"/>
      <c r="Q3262" s="28"/>
      <c r="R3262" s="28"/>
      <c r="S3262" s="28"/>
      <c r="T3262" s="28"/>
      <c r="U3262" s="28"/>
      <c r="V3262" s="28"/>
      <c r="W3262" s="28"/>
      <c r="X3262" s="28"/>
      <c r="Y3262" s="28"/>
      <c r="Z3262" s="28"/>
      <c r="AA3262" s="28"/>
    </row>
    <row r="3263" spans="1:27" x14ac:dyDescent="0.25">
      <c r="B3263" s="23" t="s">
        <v>1017</v>
      </c>
    </row>
    <row r="3264" spans="1:27" x14ac:dyDescent="0.25">
      <c r="B3264" t="s">
        <v>1242</v>
      </c>
      <c r="C3264" t="s">
        <v>1019</v>
      </c>
      <c r="D3264" t="s">
        <v>1243</v>
      </c>
      <c r="E3264" s="32">
        <v>7.9100000000000004E-2</v>
      </c>
      <c r="F3264" t="s">
        <v>1021</v>
      </c>
      <c r="G3264" t="s">
        <v>1022</v>
      </c>
      <c r="H3264" s="33">
        <v>22.21</v>
      </c>
      <c r="I3264" t="s">
        <v>1023</v>
      </c>
      <c r="J3264" s="34">
        <f>ROUND(E3264/I3262* H3264,2)</f>
        <v>1.76</v>
      </c>
      <c r="K3264" s="35"/>
    </row>
    <row r="3265" spans="1:27" x14ac:dyDescent="0.25">
      <c r="B3265" t="s">
        <v>1244</v>
      </c>
      <c r="C3265" t="s">
        <v>1019</v>
      </c>
      <c r="D3265" t="s">
        <v>1245</v>
      </c>
      <c r="E3265" s="32">
        <v>7.9100000000000004E-2</v>
      </c>
      <c r="F3265" t="s">
        <v>1021</v>
      </c>
      <c r="G3265" t="s">
        <v>1022</v>
      </c>
      <c r="H3265" s="33">
        <v>26.04</v>
      </c>
      <c r="I3265" t="s">
        <v>1023</v>
      </c>
      <c r="J3265" s="34">
        <f>ROUND(E3265/I3262* H3265,2)</f>
        <v>2.06</v>
      </c>
      <c r="K3265" s="35"/>
    </row>
    <row r="3266" spans="1:27" x14ac:dyDescent="0.25">
      <c r="D3266" s="36" t="s">
        <v>1024</v>
      </c>
      <c r="E3266" s="35"/>
      <c r="H3266" s="35"/>
      <c r="K3266" s="33">
        <f>SUM(J3264:J3265)</f>
        <v>3.8200000000000003</v>
      </c>
    </row>
    <row r="3267" spans="1:27" x14ac:dyDescent="0.25">
      <c r="B3267" s="23" t="s">
        <v>1038</v>
      </c>
      <c r="E3267" s="35"/>
      <c r="H3267" s="35"/>
      <c r="K3267" s="35"/>
    </row>
    <row r="3268" spans="1:27" x14ac:dyDescent="0.25">
      <c r="B3268" t="s">
        <v>2174</v>
      </c>
      <c r="C3268" t="s">
        <v>119</v>
      </c>
      <c r="D3268" t="s">
        <v>2175</v>
      </c>
      <c r="E3268" s="32">
        <v>1.02</v>
      </c>
      <c r="G3268" t="s">
        <v>1022</v>
      </c>
      <c r="H3268" s="33">
        <v>2.21</v>
      </c>
      <c r="I3268" t="s">
        <v>1023</v>
      </c>
      <c r="J3268" s="34">
        <f>ROUND(E3268* H3268,2)</f>
        <v>2.25</v>
      </c>
      <c r="K3268" s="35"/>
    </row>
    <row r="3269" spans="1:27" x14ac:dyDescent="0.25">
      <c r="B3269" t="s">
        <v>2168</v>
      </c>
      <c r="C3269" t="s">
        <v>27</v>
      </c>
      <c r="D3269" t="s">
        <v>2169</v>
      </c>
      <c r="E3269" s="32">
        <v>1</v>
      </c>
      <c r="G3269" t="s">
        <v>1022</v>
      </c>
      <c r="H3269" s="33">
        <v>0.05</v>
      </c>
      <c r="I3269" t="s">
        <v>1023</v>
      </c>
      <c r="J3269" s="34">
        <f>ROUND(E3269* H3269,2)</f>
        <v>0.05</v>
      </c>
      <c r="K3269" s="35"/>
    </row>
    <row r="3270" spans="1:27" x14ac:dyDescent="0.25">
      <c r="D3270" s="36" t="s">
        <v>1041</v>
      </c>
      <c r="E3270" s="35"/>
      <c r="H3270" s="35"/>
      <c r="K3270" s="33">
        <f>SUM(J3268:J3269)</f>
        <v>2.2999999999999998</v>
      </c>
    </row>
    <row r="3271" spans="1:27" x14ac:dyDescent="0.25">
      <c r="E3271" s="35"/>
      <c r="H3271" s="35"/>
      <c r="K3271" s="35"/>
    </row>
    <row r="3272" spans="1:27" x14ac:dyDescent="0.25">
      <c r="D3272" s="36" t="s">
        <v>1029</v>
      </c>
      <c r="E3272" s="35"/>
      <c r="H3272" s="35">
        <v>1.5</v>
      </c>
      <c r="I3272" t="s">
        <v>1030</v>
      </c>
      <c r="J3272">
        <f>ROUND(H3272/100*K3266,2)</f>
        <v>0.06</v>
      </c>
      <c r="K3272" s="35"/>
    </row>
    <row r="3273" spans="1:27" x14ac:dyDescent="0.25">
      <c r="D3273" s="36" t="s">
        <v>1031</v>
      </c>
      <c r="E3273" s="35"/>
      <c r="H3273" s="35"/>
      <c r="K3273" s="37">
        <f>SUM(J3263:J3272)</f>
        <v>6.18</v>
      </c>
    </row>
    <row r="3274" spans="1:27" x14ac:dyDescent="0.25">
      <c r="D3274" s="36" t="s">
        <v>1032</v>
      </c>
      <c r="E3274" s="35"/>
      <c r="H3274" s="35">
        <v>3</v>
      </c>
      <c r="I3274" t="s">
        <v>1030</v>
      </c>
      <c r="K3274" s="33">
        <f>ROUND(H3274/100*K3273,2)</f>
        <v>0.19</v>
      </c>
    </row>
    <row r="3275" spans="1:27" x14ac:dyDescent="0.25">
      <c r="D3275" s="36" t="s">
        <v>1033</v>
      </c>
      <c r="E3275" s="35"/>
      <c r="H3275" s="35"/>
      <c r="K3275" s="37">
        <f>SUM(K3273:K3274)</f>
        <v>6.37</v>
      </c>
    </row>
    <row r="3277" spans="1:27" ht="45" customHeight="1" x14ac:dyDescent="0.25">
      <c r="A3277" s="27" t="s">
        <v>2176</v>
      </c>
      <c r="B3277" s="27" t="s">
        <v>715</v>
      </c>
      <c r="C3277" s="28" t="s">
        <v>119</v>
      </c>
      <c r="D3277" s="7" t="s">
        <v>716</v>
      </c>
      <c r="E3277" s="6"/>
      <c r="F3277" s="6"/>
      <c r="G3277" s="28"/>
      <c r="H3277" s="30" t="s">
        <v>1015</v>
      </c>
      <c r="I3277" s="5">
        <v>1</v>
      </c>
      <c r="J3277" s="4"/>
      <c r="K3277" s="31">
        <f>ROUND(K3290,2)</f>
        <v>7.33</v>
      </c>
      <c r="L3277" s="29" t="s">
        <v>2177</v>
      </c>
      <c r="M3277" s="28"/>
      <c r="N3277" s="28"/>
      <c r="O3277" s="28"/>
      <c r="P3277" s="28"/>
      <c r="Q3277" s="28"/>
      <c r="R3277" s="28"/>
      <c r="S3277" s="28"/>
      <c r="T3277" s="28"/>
      <c r="U3277" s="28"/>
      <c r="V3277" s="28"/>
      <c r="W3277" s="28"/>
      <c r="X3277" s="28"/>
      <c r="Y3277" s="28"/>
      <c r="Z3277" s="28"/>
      <c r="AA3277" s="28"/>
    </row>
    <row r="3278" spans="1:27" x14ac:dyDescent="0.25">
      <c r="B3278" s="23" t="s">
        <v>1017</v>
      </c>
    </row>
    <row r="3279" spans="1:27" x14ac:dyDescent="0.25">
      <c r="B3279" t="s">
        <v>1242</v>
      </c>
      <c r="C3279" t="s">
        <v>1019</v>
      </c>
      <c r="D3279" t="s">
        <v>1243</v>
      </c>
      <c r="E3279" s="32">
        <v>8.7800000000000003E-2</v>
      </c>
      <c r="F3279" t="s">
        <v>1021</v>
      </c>
      <c r="G3279" t="s">
        <v>1022</v>
      </c>
      <c r="H3279" s="33">
        <v>22.21</v>
      </c>
      <c r="I3279" t="s">
        <v>1023</v>
      </c>
      <c r="J3279" s="34">
        <f>ROUND(E3279/I3277* H3279,2)</f>
        <v>1.95</v>
      </c>
      <c r="K3279" s="35"/>
    </row>
    <row r="3280" spans="1:27" x14ac:dyDescent="0.25">
      <c r="B3280" t="s">
        <v>1244</v>
      </c>
      <c r="C3280" t="s">
        <v>1019</v>
      </c>
      <c r="D3280" t="s">
        <v>1245</v>
      </c>
      <c r="E3280" s="32">
        <v>8.7800000000000003E-2</v>
      </c>
      <c r="F3280" t="s">
        <v>1021</v>
      </c>
      <c r="G3280" t="s">
        <v>1022</v>
      </c>
      <c r="H3280" s="33">
        <v>26.04</v>
      </c>
      <c r="I3280" t="s">
        <v>1023</v>
      </c>
      <c r="J3280" s="34">
        <f>ROUND(E3280/I3277* H3280,2)</f>
        <v>2.29</v>
      </c>
      <c r="K3280" s="35"/>
    </row>
    <row r="3281" spans="1:27" x14ac:dyDescent="0.25">
      <c r="D3281" s="36" t="s">
        <v>1024</v>
      </c>
      <c r="E3281" s="35"/>
      <c r="H3281" s="35"/>
      <c r="K3281" s="33">
        <f>SUM(J3279:J3280)</f>
        <v>4.24</v>
      </c>
    </row>
    <row r="3282" spans="1:27" x14ac:dyDescent="0.25">
      <c r="B3282" s="23" t="s">
        <v>1038</v>
      </c>
      <c r="E3282" s="35"/>
      <c r="H3282" s="35"/>
      <c r="K3282" s="35"/>
    </row>
    <row r="3283" spans="1:27" x14ac:dyDescent="0.25">
      <c r="B3283" t="s">
        <v>2178</v>
      </c>
      <c r="C3283" t="s">
        <v>119</v>
      </c>
      <c r="D3283" t="s">
        <v>2179</v>
      </c>
      <c r="E3283" s="32">
        <v>1.02</v>
      </c>
      <c r="G3283" t="s">
        <v>1022</v>
      </c>
      <c r="H3283" s="33">
        <v>2.72</v>
      </c>
      <c r="I3283" t="s">
        <v>1023</v>
      </c>
      <c r="J3283" s="34">
        <f>ROUND(E3283* H3283,2)</f>
        <v>2.77</v>
      </c>
      <c r="K3283" s="35"/>
    </row>
    <row r="3284" spans="1:27" x14ac:dyDescent="0.25">
      <c r="B3284" t="s">
        <v>2168</v>
      </c>
      <c r="C3284" t="s">
        <v>27</v>
      </c>
      <c r="D3284" t="s">
        <v>2169</v>
      </c>
      <c r="E3284" s="32">
        <v>1</v>
      </c>
      <c r="G3284" t="s">
        <v>1022</v>
      </c>
      <c r="H3284" s="33">
        <v>0.05</v>
      </c>
      <c r="I3284" t="s">
        <v>1023</v>
      </c>
      <c r="J3284" s="34">
        <f>ROUND(E3284* H3284,2)</f>
        <v>0.05</v>
      </c>
      <c r="K3284" s="35"/>
    </row>
    <row r="3285" spans="1:27" x14ac:dyDescent="0.25">
      <c r="D3285" s="36" t="s">
        <v>1041</v>
      </c>
      <c r="E3285" s="35"/>
      <c r="H3285" s="35"/>
      <c r="K3285" s="33">
        <f>SUM(J3283:J3284)</f>
        <v>2.82</v>
      </c>
    </row>
    <row r="3286" spans="1:27" x14ac:dyDescent="0.25">
      <c r="E3286" s="35"/>
      <c r="H3286" s="35"/>
      <c r="K3286" s="35"/>
    </row>
    <row r="3287" spans="1:27" x14ac:dyDescent="0.25">
      <c r="D3287" s="36" t="s">
        <v>1029</v>
      </c>
      <c r="E3287" s="35"/>
      <c r="H3287" s="35">
        <v>1.5</v>
      </c>
      <c r="I3287" t="s">
        <v>1030</v>
      </c>
      <c r="J3287">
        <f>ROUND(H3287/100*K3281,2)</f>
        <v>0.06</v>
      </c>
      <c r="K3287" s="35"/>
    </row>
    <row r="3288" spans="1:27" x14ac:dyDescent="0.25">
      <c r="D3288" s="36" t="s">
        <v>1031</v>
      </c>
      <c r="E3288" s="35"/>
      <c r="H3288" s="35"/>
      <c r="K3288" s="37">
        <f>SUM(J3278:J3287)</f>
        <v>7.1199999999999992</v>
      </c>
    </row>
    <row r="3289" spans="1:27" x14ac:dyDescent="0.25">
      <c r="D3289" s="36" t="s">
        <v>1032</v>
      </c>
      <c r="E3289" s="35"/>
      <c r="H3289" s="35">
        <v>3</v>
      </c>
      <c r="I3289" t="s">
        <v>1030</v>
      </c>
      <c r="K3289" s="33">
        <f>ROUND(H3289/100*K3288,2)</f>
        <v>0.21</v>
      </c>
    </row>
    <row r="3290" spans="1:27" x14ac:dyDescent="0.25">
      <c r="D3290" s="36" t="s">
        <v>1033</v>
      </c>
      <c r="E3290" s="35"/>
      <c r="H3290" s="35"/>
      <c r="K3290" s="37">
        <f>SUM(K3288:K3289)</f>
        <v>7.3299999999999992</v>
      </c>
    </row>
    <row r="3292" spans="1:27" ht="45" customHeight="1" x14ac:dyDescent="0.25">
      <c r="A3292" s="27" t="s">
        <v>2180</v>
      </c>
      <c r="B3292" s="27" t="s">
        <v>717</v>
      </c>
      <c r="C3292" s="28" t="s">
        <v>119</v>
      </c>
      <c r="D3292" s="7" t="s">
        <v>718</v>
      </c>
      <c r="E3292" s="6"/>
      <c r="F3292" s="6"/>
      <c r="G3292" s="28"/>
      <c r="H3292" s="30" t="s">
        <v>1015</v>
      </c>
      <c r="I3292" s="5">
        <v>1</v>
      </c>
      <c r="J3292" s="4"/>
      <c r="K3292" s="31">
        <f>ROUND(K3305,2)</f>
        <v>8.57</v>
      </c>
      <c r="L3292" s="29" t="s">
        <v>2181</v>
      </c>
      <c r="M3292" s="28"/>
      <c r="N3292" s="28"/>
      <c r="O3292" s="28"/>
      <c r="P3292" s="28"/>
      <c r="Q3292" s="28"/>
      <c r="R3292" s="28"/>
      <c r="S3292" s="28"/>
      <c r="T3292" s="28"/>
      <c r="U3292" s="28"/>
      <c r="V3292" s="28"/>
      <c r="W3292" s="28"/>
      <c r="X3292" s="28"/>
      <c r="Y3292" s="28"/>
      <c r="Z3292" s="28"/>
      <c r="AA3292" s="28"/>
    </row>
    <row r="3293" spans="1:27" x14ac:dyDescent="0.25">
      <c r="B3293" s="23" t="s">
        <v>1017</v>
      </c>
    </row>
    <row r="3294" spans="1:27" x14ac:dyDescent="0.25">
      <c r="B3294" t="s">
        <v>1242</v>
      </c>
      <c r="C3294" t="s">
        <v>1019</v>
      </c>
      <c r="D3294" t="s">
        <v>1243</v>
      </c>
      <c r="E3294" s="32">
        <v>9.6699999999999994E-2</v>
      </c>
      <c r="F3294" t="s">
        <v>1021</v>
      </c>
      <c r="G3294" t="s">
        <v>1022</v>
      </c>
      <c r="H3294" s="33">
        <v>22.21</v>
      </c>
      <c r="I3294" t="s">
        <v>1023</v>
      </c>
      <c r="J3294" s="34">
        <f>ROUND(E3294/I3292* H3294,2)</f>
        <v>2.15</v>
      </c>
      <c r="K3294" s="35"/>
    </row>
    <row r="3295" spans="1:27" x14ac:dyDescent="0.25">
      <c r="B3295" t="s">
        <v>1244</v>
      </c>
      <c r="C3295" t="s">
        <v>1019</v>
      </c>
      <c r="D3295" t="s">
        <v>1245</v>
      </c>
      <c r="E3295" s="32">
        <v>9.6699999999999994E-2</v>
      </c>
      <c r="F3295" t="s">
        <v>1021</v>
      </c>
      <c r="G3295" t="s">
        <v>1022</v>
      </c>
      <c r="H3295" s="33">
        <v>26.04</v>
      </c>
      <c r="I3295" t="s">
        <v>1023</v>
      </c>
      <c r="J3295" s="34">
        <f>ROUND(E3295/I3292* H3295,2)</f>
        <v>2.52</v>
      </c>
      <c r="K3295" s="35"/>
    </row>
    <row r="3296" spans="1:27" x14ac:dyDescent="0.25">
      <c r="D3296" s="36" t="s">
        <v>1024</v>
      </c>
      <c r="E3296" s="35"/>
      <c r="H3296" s="35"/>
      <c r="K3296" s="33">
        <f>SUM(J3294:J3295)</f>
        <v>4.67</v>
      </c>
    </row>
    <row r="3297" spans="1:27" x14ac:dyDescent="0.25">
      <c r="B3297" s="23" t="s">
        <v>1038</v>
      </c>
      <c r="E3297" s="35"/>
      <c r="H3297" s="35"/>
      <c r="K3297" s="35"/>
    </row>
    <row r="3298" spans="1:27" x14ac:dyDescent="0.25">
      <c r="B3298" t="s">
        <v>2182</v>
      </c>
      <c r="C3298" t="s">
        <v>119</v>
      </c>
      <c r="D3298" t="s">
        <v>2183</v>
      </c>
      <c r="E3298" s="32">
        <v>1.02</v>
      </c>
      <c r="G3298" t="s">
        <v>1022</v>
      </c>
      <c r="H3298" s="33">
        <v>3.46</v>
      </c>
      <c r="I3298" t="s">
        <v>1023</v>
      </c>
      <c r="J3298" s="34">
        <f>ROUND(E3298* H3298,2)</f>
        <v>3.53</v>
      </c>
      <c r="K3298" s="35"/>
    </row>
    <row r="3299" spans="1:27" x14ac:dyDescent="0.25">
      <c r="B3299" t="s">
        <v>2168</v>
      </c>
      <c r="C3299" t="s">
        <v>27</v>
      </c>
      <c r="D3299" t="s">
        <v>2169</v>
      </c>
      <c r="E3299" s="32">
        <v>1</v>
      </c>
      <c r="G3299" t="s">
        <v>1022</v>
      </c>
      <c r="H3299" s="33">
        <v>0.05</v>
      </c>
      <c r="I3299" t="s">
        <v>1023</v>
      </c>
      <c r="J3299" s="34">
        <f>ROUND(E3299* H3299,2)</f>
        <v>0.05</v>
      </c>
      <c r="K3299" s="35"/>
    </row>
    <row r="3300" spans="1:27" x14ac:dyDescent="0.25">
      <c r="D3300" s="36" t="s">
        <v>1041</v>
      </c>
      <c r="E3300" s="35"/>
      <c r="H3300" s="35"/>
      <c r="K3300" s="33">
        <f>SUM(J3298:J3299)</f>
        <v>3.5799999999999996</v>
      </c>
    </row>
    <row r="3301" spans="1:27" x14ac:dyDescent="0.25">
      <c r="E3301" s="35"/>
      <c r="H3301" s="35"/>
      <c r="K3301" s="35"/>
    </row>
    <row r="3302" spans="1:27" x14ac:dyDescent="0.25">
      <c r="D3302" s="36" t="s">
        <v>1029</v>
      </c>
      <c r="E3302" s="35"/>
      <c r="H3302" s="35">
        <v>1.5</v>
      </c>
      <c r="I3302" t="s">
        <v>1030</v>
      </c>
      <c r="J3302">
        <f>ROUND(H3302/100*K3296,2)</f>
        <v>7.0000000000000007E-2</v>
      </c>
      <c r="K3302" s="35"/>
    </row>
    <row r="3303" spans="1:27" x14ac:dyDescent="0.25">
      <c r="D3303" s="36" t="s">
        <v>1031</v>
      </c>
      <c r="E3303" s="35"/>
      <c r="H3303" s="35"/>
      <c r="K3303" s="37">
        <f>SUM(J3293:J3302)</f>
        <v>8.32</v>
      </c>
    </row>
    <row r="3304" spans="1:27" x14ac:dyDescent="0.25">
      <c r="D3304" s="36" t="s">
        <v>1032</v>
      </c>
      <c r="E3304" s="35"/>
      <c r="H3304" s="35">
        <v>3</v>
      </c>
      <c r="I3304" t="s">
        <v>1030</v>
      </c>
      <c r="K3304" s="33">
        <f>ROUND(H3304/100*K3303,2)</f>
        <v>0.25</v>
      </c>
    </row>
    <row r="3305" spans="1:27" x14ac:dyDescent="0.25">
      <c r="D3305" s="36" t="s">
        <v>1033</v>
      </c>
      <c r="E3305" s="35"/>
      <c r="H3305" s="35"/>
      <c r="K3305" s="37">
        <f>SUM(K3303:K3304)</f>
        <v>8.57</v>
      </c>
    </row>
    <row r="3307" spans="1:27" ht="45" customHeight="1" x14ac:dyDescent="0.25">
      <c r="A3307" s="27" t="s">
        <v>2184</v>
      </c>
      <c r="B3307" s="27" t="s">
        <v>719</v>
      </c>
      <c r="C3307" s="28" t="s">
        <v>119</v>
      </c>
      <c r="D3307" s="7" t="s">
        <v>720</v>
      </c>
      <c r="E3307" s="6"/>
      <c r="F3307" s="6"/>
      <c r="G3307" s="28"/>
      <c r="H3307" s="30" t="s">
        <v>1015</v>
      </c>
      <c r="I3307" s="5">
        <v>1</v>
      </c>
      <c r="J3307" s="4"/>
      <c r="K3307" s="31">
        <f>ROUND(K3320,2)</f>
        <v>9.66</v>
      </c>
      <c r="L3307" s="29" t="s">
        <v>2185</v>
      </c>
      <c r="M3307" s="28"/>
      <c r="N3307" s="28"/>
      <c r="O3307" s="28"/>
      <c r="P3307" s="28"/>
      <c r="Q3307" s="28"/>
      <c r="R3307" s="28"/>
      <c r="S3307" s="28"/>
      <c r="T3307" s="28"/>
      <c r="U3307" s="28"/>
      <c r="V3307" s="28"/>
      <c r="W3307" s="28"/>
      <c r="X3307" s="28"/>
      <c r="Y3307" s="28"/>
      <c r="Z3307" s="28"/>
      <c r="AA3307" s="28"/>
    </row>
    <row r="3308" spans="1:27" x14ac:dyDescent="0.25">
      <c r="B3308" s="23" t="s">
        <v>1017</v>
      </c>
    </row>
    <row r="3309" spans="1:27" x14ac:dyDescent="0.25">
      <c r="B3309" t="s">
        <v>1242</v>
      </c>
      <c r="C3309" t="s">
        <v>1019</v>
      </c>
      <c r="D3309" t="s">
        <v>1243</v>
      </c>
      <c r="E3309" s="32">
        <v>9.6699999999999994E-2</v>
      </c>
      <c r="F3309" t="s">
        <v>1021</v>
      </c>
      <c r="G3309" t="s">
        <v>1022</v>
      </c>
      <c r="H3309" s="33">
        <v>22.21</v>
      </c>
      <c r="I3309" t="s">
        <v>1023</v>
      </c>
      <c r="J3309" s="34">
        <f>ROUND(E3309/I3307* H3309,2)</f>
        <v>2.15</v>
      </c>
      <c r="K3309" s="35"/>
    </row>
    <row r="3310" spans="1:27" x14ac:dyDescent="0.25">
      <c r="B3310" t="s">
        <v>1244</v>
      </c>
      <c r="C3310" t="s">
        <v>1019</v>
      </c>
      <c r="D3310" t="s">
        <v>1245</v>
      </c>
      <c r="E3310" s="32">
        <v>9.6699999999999994E-2</v>
      </c>
      <c r="F3310" t="s">
        <v>1021</v>
      </c>
      <c r="G3310" t="s">
        <v>1022</v>
      </c>
      <c r="H3310" s="33">
        <v>26.04</v>
      </c>
      <c r="I3310" t="s">
        <v>1023</v>
      </c>
      <c r="J3310" s="34">
        <f>ROUND(E3310/I3307* H3310,2)</f>
        <v>2.52</v>
      </c>
      <c r="K3310" s="35"/>
    </row>
    <row r="3311" spans="1:27" x14ac:dyDescent="0.25">
      <c r="D3311" s="36" t="s">
        <v>1024</v>
      </c>
      <c r="E3311" s="35"/>
      <c r="H3311" s="35"/>
      <c r="K3311" s="33">
        <f>SUM(J3309:J3310)</f>
        <v>4.67</v>
      </c>
    </row>
    <row r="3312" spans="1:27" x14ac:dyDescent="0.25">
      <c r="B3312" s="23" t="s">
        <v>1038</v>
      </c>
      <c r="E3312" s="35"/>
      <c r="H3312" s="35"/>
      <c r="K3312" s="35"/>
    </row>
    <row r="3313" spans="1:27" x14ac:dyDescent="0.25">
      <c r="B3313" t="s">
        <v>2186</v>
      </c>
      <c r="C3313" t="s">
        <v>119</v>
      </c>
      <c r="D3313" t="s">
        <v>2187</v>
      </c>
      <c r="E3313" s="32">
        <v>1.02</v>
      </c>
      <c r="G3313" t="s">
        <v>1022</v>
      </c>
      <c r="H3313" s="33">
        <v>4.5</v>
      </c>
      <c r="I3313" t="s">
        <v>1023</v>
      </c>
      <c r="J3313" s="34">
        <f>ROUND(E3313* H3313,2)</f>
        <v>4.59</v>
      </c>
      <c r="K3313" s="35"/>
    </row>
    <row r="3314" spans="1:27" x14ac:dyDescent="0.25">
      <c r="B3314" t="s">
        <v>2168</v>
      </c>
      <c r="C3314" t="s">
        <v>27</v>
      </c>
      <c r="D3314" t="s">
        <v>2169</v>
      </c>
      <c r="E3314" s="32">
        <v>1</v>
      </c>
      <c r="G3314" t="s">
        <v>1022</v>
      </c>
      <c r="H3314" s="33">
        <v>0.05</v>
      </c>
      <c r="I3314" t="s">
        <v>1023</v>
      </c>
      <c r="J3314" s="34">
        <f>ROUND(E3314* H3314,2)</f>
        <v>0.05</v>
      </c>
      <c r="K3314" s="35"/>
    </row>
    <row r="3315" spans="1:27" x14ac:dyDescent="0.25">
      <c r="D3315" s="36" t="s">
        <v>1041</v>
      </c>
      <c r="E3315" s="35"/>
      <c r="H3315" s="35"/>
      <c r="K3315" s="33">
        <f>SUM(J3313:J3314)</f>
        <v>4.6399999999999997</v>
      </c>
    </row>
    <row r="3316" spans="1:27" x14ac:dyDescent="0.25">
      <c r="E3316" s="35"/>
      <c r="H3316" s="35"/>
      <c r="K3316" s="35"/>
    </row>
    <row r="3317" spans="1:27" x14ac:dyDescent="0.25">
      <c r="D3317" s="36" t="s">
        <v>1029</v>
      </c>
      <c r="E3317" s="35"/>
      <c r="H3317" s="35">
        <v>1.5</v>
      </c>
      <c r="I3317" t="s">
        <v>1030</v>
      </c>
      <c r="J3317">
        <f>ROUND(H3317/100*K3311,2)</f>
        <v>7.0000000000000007E-2</v>
      </c>
      <c r="K3317" s="35"/>
    </row>
    <row r="3318" spans="1:27" x14ac:dyDescent="0.25">
      <c r="D3318" s="36" t="s">
        <v>1031</v>
      </c>
      <c r="E3318" s="35"/>
      <c r="H3318" s="35"/>
      <c r="K3318" s="37">
        <f>SUM(J3308:J3317)</f>
        <v>9.3800000000000008</v>
      </c>
    </row>
    <row r="3319" spans="1:27" x14ac:dyDescent="0.25">
      <c r="D3319" s="36" t="s">
        <v>1032</v>
      </c>
      <c r="E3319" s="35"/>
      <c r="H3319" s="35">
        <v>3</v>
      </c>
      <c r="I3319" t="s">
        <v>1030</v>
      </c>
      <c r="K3319" s="33">
        <f>ROUND(H3319/100*K3318,2)</f>
        <v>0.28000000000000003</v>
      </c>
    </row>
    <row r="3320" spans="1:27" x14ac:dyDescent="0.25">
      <c r="D3320" s="36" t="s">
        <v>1033</v>
      </c>
      <c r="E3320" s="35"/>
      <c r="H3320" s="35"/>
      <c r="K3320" s="37">
        <f>SUM(K3318:K3319)</f>
        <v>9.66</v>
      </c>
    </row>
    <row r="3322" spans="1:27" ht="45" customHeight="1" x14ac:dyDescent="0.25">
      <c r="A3322" s="27" t="s">
        <v>2188</v>
      </c>
      <c r="B3322" s="27" t="s">
        <v>725</v>
      </c>
      <c r="C3322" s="28" t="s">
        <v>119</v>
      </c>
      <c r="D3322" s="7" t="s">
        <v>726</v>
      </c>
      <c r="E3322" s="6"/>
      <c r="F3322" s="6"/>
      <c r="G3322" s="28"/>
      <c r="H3322" s="30" t="s">
        <v>1015</v>
      </c>
      <c r="I3322" s="5">
        <v>1</v>
      </c>
      <c r="J3322" s="4"/>
      <c r="K3322" s="31">
        <f>ROUND(K3335,2)</f>
        <v>12.59</v>
      </c>
      <c r="L3322" s="29" t="s">
        <v>2189</v>
      </c>
      <c r="M3322" s="28"/>
      <c r="N3322" s="28"/>
      <c r="O3322" s="28"/>
      <c r="P3322" s="28"/>
      <c r="Q3322" s="28"/>
      <c r="R3322" s="28"/>
      <c r="S3322" s="28"/>
      <c r="T3322" s="28"/>
      <c r="U3322" s="28"/>
      <c r="V3322" s="28"/>
      <c r="W3322" s="28"/>
      <c r="X3322" s="28"/>
      <c r="Y3322" s="28"/>
      <c r="Z3322" s="28"/>
      <c r="AA3322" s="28"/>
    </row>
    <row r="3323" spans="1:27" x14ac:dyDescent="0.25">
      <c r="B3323" s="23" t="s">
        <v>1017</v>
      </c>
    </row>
    <row r="3324" spans="1:27" x14ac:dyDescent="0.25">
      <c r="B3324" t="s">
        <v>1242</v>
      </c>
      <c r="C3324" t="s">
        <v>1019</v>
      </c>
      <c r="D3324" t="s">
        <v>1243</v>
      </c>
      <c r="E3324" s="32">
        <v>7.9100000000000004E-2</v>
      </c>
      <c r="F3324" t="s">
        <v>1021</v>
      </c>
      <c r="G3324" t="s">
        <v>1022</v>
      </c>
      <c r="H3324" s="33">
        <v>22.21</v>
      </c>
      <c r="I3324" t="s">
        <v>1023</v>
      </c>
      <c r="J3324" s="34">
        <f>ROUND(E3324/I3322* H3324,2)</f>
        <v>1.76</v>
      </c>
      <c r="K3324" s="35"/>
    </row>
    <row r="3325" spans="1:27" x14ac:dyDescent="0.25">
      <c r="B3325" t="s">
        <v>1244</v>
      </c>
      <c r="C3325" t="s">
        <v>1019</v>
      </c>
      <c r="D3325" t="s">
        <v>1245</v>
      </c>
      <c r="E3325" s="32">
        <v>7.9100000000000004E-2</v>
      </c>
      <c r="F3325" t="s">
        <v>1021</v>
      </c>
      <c r="G3325" t="s">
        <v>1022</v>
      </c>
      <c r="H3325" s="33">
        <v>26.04</v>
      </c>
      <c r="I3325" t="s">
        <v>1023</v>
      </c>
      <c r="J3325" s="34">
        <f>ROUND(E3325/I3322* H3325,2)</f>
        <v>2.06</v>
      </c>
      <c r="K3325" s="35"/>
    </row>
    <row r="3326" spans="1:27" x14ac:dyDescent="0.25">
      <c r="D3326" s="36" t="s">
        <v>1024</v>
      </c>
      <c r="E3326" s="35"/>
      <c r="H3326" s="35"/>
      <c r="K3326" s="33">
        <f>SUM(J3324:J3325)</f>
        <v>3.8200000000000003</v>
      </c>
    </row>
    <row r="3327" spans="1:27" x14ac:dyDescent="0.25">
      <c r="B3327" s="23" t="s">
        <v>1038</v>
      </c>
      <c r="E3327" s="35"/>
      <c r="H3327" s="35"/>
      <c r="K3327" s="35"/>
    </row>
    <row r="3328" spans="1:27" x14ac:dyDescent="0.25">
      <c r="B3328" t="s">
        <v>2190</v>
      </c>
      <c r="C3328" t="s">
        <v>119</v>
      </c>
      <c r="D3328" t="s">
        <v>2191</v>
      </c>
      <c r="E3328" s="32">
        <v>1.02</v>
      </c>
      <c r="G3328" t="s">
        <v>1022</v>
      </c>
      <c r="H3328" s="33">
        <v>8</v>
      </c>
      <c r="I3328" t="s">
        <v>1023</v>
      </c>
      <c r="J3328" s="34">
        <f>ROUND(E3328* H3328,2)</f>
        <v>8.16</v>
      </c>
      <c r="K3328" s="35"/>
    </row>
    <row r="3329" spans="1:27" x14ac:dyDescent="0.25">
      <c r="B3329" t="s">
        <v>2192</v>
      </c>
      <c r="C3329" t="s">
        <v>27</v>
      </c>
      <c r="D3329" t="s">
        <v>2193</v>
      </c>
      <c r="E3329" s="32">
        <v>1</v>
      </c>
      <c r="G3329" t="s">
        <v>1022</v>
      </c>
      <c r="H3329" s="33">
        <v>0.18</v>
      </c>
      <c r="I3329" t="s">
        <v>1023</v>
      </c>
      <c r="J3329" s="34">
        <f>ROUND(E3329* H3329,2)</f>
        <v>0.18</v>
      </c>
      <c r="K3329" s="35"/>
    </row>
    <row r="3330" spans="1:27" x14ac:dyDescent="0.25">
      <c r="D3330" s="36" t="s">
        <v>1041</v>
      </c>
      <c r="E3330" s="35"/>
      <c r="H3330" s="35"/>
      <c r="K3330" s="33">
        <f>SUM(J3328:J3329)</f>
        <v>8.34</v>
      </c>
    </row>
    <row r="3331" spans="1:27" x14ac:dyDescent="0.25">
      <c r="E3331" s="35"/>
      <c r="H3331" s="35"/>
      <c r="K3331" s="35"/>
    </row>
    <row r="3332" spans="1:27" x14ac:dyDescent="0.25">
      <c r="D3332" s="36" t="s">
        <v>1029</v>
      </c>
      <c r="E3332" s="35"/>
      <c r="H3332" s="35">
        <v>1.5</v>
      </c>
      <c r="I3332" t="s">
        <v>1030</v>
      </c>
      <c r="J3332">
        <f>ROUND(H3332/100*K3326,2)</f>
        <v>0.06</v>
      </c>
      <c r="K3332" s="35"/>
    </row>
    <row r="3333" spans="1:27" x14ac:dyDescent="0.25">
      <c r="D3333" s="36" t="s">
        <v>1031</v>
      </c>
      <c r="E3333" s="35"/>
      <c r="H3333" s="35"/>
      <c r="K3333" s="37">
        <f>SUM(J3323:J3332)</f>
        <v>12.22</v>
      </c>
    </row>
    <row r="3334" spans="1:27" x14ac:dyDescent="0.25">
      <c r="D3334" s="36" t="s">
        <v>1032</v>
      </c>
      <c r="E3334" s="35"/>
      <c r="H3334" s="35">
        <v>3</v>
      </c>
      <c r="I3334" t="s">
        <v>1030</v>
      </c>
      <c r="K3334" s="33">
        <f>ROUND(H3334/100*K3333,2)</f>
        <v>0.37</v>
      </c>
    </row>
    <row r="3335" spans="1:27" x14ac:dyDescent="0.25">
      <c r="D3335" s="36" t="s">
        <v>1033</v>
      </c>
      <c r="E3335" s="35"/>
      <c r="H3335" s="35"/>
      <c r="K3335" s="37">
        <f>SUM(K3333:K3334)</f>
        <v>12.59</v>
      </c>
    </row>
    <row r="3337" spans="1:27" ht="45" customHeight="1" x14ac:dyDescent="0.25">
      <c r="A3337" s="27" t="s">
        <v>2194</v>
      </c>
      <c r="B3337" s="27" t="s">
        <v>723</v>
      </c>
      <c r="C3337" s="28" t="s">
        <v>119</v>
      </c>
      <c r="D3337" s="7" t="s">
        <v>724</v>
      </c>
      <c r="E3337" s="6"/>
      <c r="F3337" s="6"/>
      <c r="G3337" s="28"/>
      <c r="H3337" s="30" t="s">
        <v>1015</v>
      </c>
      <c r="I3337" s="5">
        <v>1</v>
      </c>
      <c r="J3337" s="4"/>
      <c r="K3337" s="31">
        <f>ROUND(K3350,2)</f>
        <v>13.39</v>
      </c>
      <c r="L3337" s="29" t="s">
        <v>2195</v>
      </c>
      <c r="M3337" s="28"/>
      <c r="N3337" s="28"/>
      <c r="O3337" s="28"/>
      <c r="P3337" s="28"/>
      <c r="Q3337" s="28"/>
      <c r="R3337" s="28"/>
      <c r="S3337" s="28"/>
      <c r="T3337" s="28"/>
      <c r="U3337" s="28"/>
      <c r="V3337" s="28"/>
      <c r="W3337" s="28"/>
      <c r="X3337" s="28"/>
      <c r="Y3337" s="28"/>
      <c r="Z3337" s="28"/>
      <c r="AA3337" s="28"/>
    </row>
    <row r="3338" spans="1:27" x14ac:dyDescent="0.25">
      <c r="B3338" s="23" t="s">
        <v>1017</v>
      </c>
    </row>
    <row r="3339" spans="1:27" x14ac:dyDescent="0.25">
      <c r="B3339" t="s">
        <v>1242</v>
      </c>
      <c r="C3339" t="s">
        <v>1019</v>
      </c>
      <c r="D3339" t="s">
        <v>1243</v>
      </c>
      <c r="E3339" s="32">
        <v>7.9100000000000004E-2</v>
      </c>
      <c r="F3339" t="s">
        <v>1021</v>
      </c>
      <c r="G3339" t="s">
        <v>1022</v>
      </c>
      <c r="H3339" s="33">
        <v>22.21</v>
      </c>
      <c r="I3339" t="s">
        <v>1023</v>
      </c>
      <c r="J3339" s="34">
        <f>ROUND(E3339/I3337* H3339,2)</f>
        <v>1.76</v>
      </c>
      <c r="K3339" s="35"/>
    </row>
    <row r="3340" spans="1:27" x14ac:dyDescent="0.25">
      <c r="B3340" t="s">
        <v>1244</v>
      </c>
      <c r="C3340" t="s">
        <v>1019</v>
      </c>
      <c r="D3340" t="s">
        <v>1245</v>
      </c>
      <c r="E3340" s="32">
        <v>7.9100000000000004E-2</v>
      </c>
      <c r="F3340" t="s">
        <v>1021</v>
      </c>
      <c r="G3340" t="s">
        <v>1022</v>
      </c>
      <c r="H3340" s="33">
        <v>26.04</v>
      </c>
      <c r="I3340" t="s">
        <v>1023</v>
      </c>
      <c r="J3340" s="34">
        <f>ROUND(E3340/I3337* H3340,2)</f>
        <v>2.06</v>
      </c>
      <c r="K3340" s="35"/>
    </row>
    <row r="3341" spans="1:27" x14ac:dyDescent="0.25">
      <c r="D3341" s="36" t="s">
        <v>1024</v>
      </c>
      <c r="E3341" s="35"/>
      <c r="H3341" s="35"/>
      <c r="K3341" s="33">
        <f>SUM(J3339:J3340)</f>
        <v>3.8200000000000003</v>
      </c>
    </row>
    <row r="3342" spans="1:27" x14ac:dyDescent="0.25">
      <c r="B3342" s="23" t="s">
        <v>1038</v>
      </c>
      <c r="E3342" s="35"/>
      <c r="H3342" s="35"/>
      <c r="K3342" s="35"/>
    </row>
    <row r="3343" spans="1:27" x14ac:dyDescent="0.25">
      <c r="B3343" t="s">
        <v>2196</v>
      </c>
      <c r="C3343" t="s">
        <v>119</v>
      </c>
      <c r="D3343" t="s">
        <v>2197</v>
      </c>
      <c r="E3343" s="32">
        <v>1.02</v>
      </c>
      <c r="G3343" t="s">
        <v>1022</v>
      </c>
      <c r="H3343" s="33">
        <v>8.76</v>
      </c>
      <c r="I3343" t="s">
        <v>1023</v>
      </c>
      <c r="J3343" s="34">
        <f>ROUND(E3343* H3343,2)</f>
        <v>8.94</v>
      </c>
      <c r="K3343" s="35"/>
    </row>
    <row r="3344" spans="1:27" x14ac:dyDescent="0.25">
      <c r="B3344" t="s">
        <v>2192</v>
      </c>
      <c r="C3344" t="s">
        <v>27</v>
      </c>
      <c r="D3344" t="s">
        <v>2193</v>
      </c>
      <c r="E3344" s="32">
        <v>1</v>
      </c>
      <c r="G3344" t="s">
        <v>1022</v>
      </c>
      <c r="H3344" s="33">
        <v>0.18</v>
      </c>
      <c r="I3344" t="s">
        <v>1023</v>
      </c>
      <c r="J3344" s="34">
        <f>ROUND(E3344* H3344,2)</f>
        <v>0.18</v>
      </c>
      <c r="K3344" s="35"/>
    </row>
    <row r="3345" spans="1:27" x14ac:dyDescent="0.25">
      <c r="D3345" s="36" t="s">
        <v>1041</v>
      </c>
      <c r="E3345" s="35"/>
      <c r="H3345" s="35"/>
      <c r="K3345" s="33">
        <f>SUM(J3343:J3344)</f>
        <v>9.1199999999999992</v>
      </c>
    </row>
    <row r="3346" spans="1:27" x14ac:dyDescent="0.25">
      <c r="E3346" s="35"/>
      <c r="H3346" s="35"/>
      <c r="K3346" s="35"/>
    </row>
    <row r="3347" spans="1:27" x14ac:dyDescent="0.25">
      <c r="D3347" s="36" t="s">
        <v>1029</v>
      </c>
      <c r="E3347" s="35"/>
      <c r="H3347" s="35">
        <v>1.5</v>
      </c>
      <c r="I3347" t="s">
        <v>1030</v>
      </c>
      <c r="J3347">
        <f>ROUND(H3347/100*K3341,2)</f>
        <v>0.06</v>
      </c>
      <c r="K3347" s="35"/>
    </row>
    <row r="3348" spans="1:27" x14ac:dyDescent="0.25">
      <c r="D3348" s="36" t="s">
        <v>1031</v>
      </c>
      <c r="E3348" s="35"/>
      <c r="H3348" s="35"/>
      <c r="K3348" s="37">
        <f>SUM(J3338:J3347)</f>
        <v>13</v>
      </c>
    </row>
    <row r="3349" spans="1:27" x14ac:dyDescent="0.25">
      <c r="D3349" s="36" t="s">
        <v>1032</v>
      </c>
      <c r="E3349" s="35"/>
      <c r="H3349" s="35">
        <v>3</v>
      </c>
      <c r="I3349" t="s">
        <v>1030</v>
      </c>
      <c r="K3349" s="33">
        <f>ROUND(H3349/100*K3348,2)</f>
        <v>0.39</v>
      </c>
    </row>
    <row r="3350" spans="1:27" x14ac:dyDescent="0.25">
      <c r="D3350" s="36" t="s">
        <v>1033</v>
      </c>
      <c r="E3350" s="35"/>
      <c r="H3350" s="35"/>
      <c r="K3350" s="37">
        <f>SUM(K3348:K3349)</f>
        <v>13.39</v>
      </c>
    </row>
    <row r="3352" spans="1:27" ht="45" customHeight="1" x14ac:dyDescent="0.25">
      <c r="A3352" s="27" t="s">
        <v>2198</v>
      </c>
      <c r="B3352" s="27" t="s">
        <v>721</v>
      </c>
      <c r="C3352" s="28" t="s">
        <v>119</v>
      </c>
      <c r="D3352" s="7" t="s">
        <v>722</v>
      </c>
      <c r="E3352" s="6"/>
      <c r="F3352" s="6"/>
      <c r="G3352" s="28"/>
      <c r="H3352" s="30" t="s">
        <v>1015</v>
      </c>
      <c r="I3352" s="5">
        <v>1</v>
      </c>
      <c r="J3352" s="4"/>
      <c r="K3352" s="31">
        <f>ROUND(K3365,2)</f>
        <v>10.42</v>
      </c>
      <c r="L3352" s="29" t="s">
        <v>2199</v>
      </c>
      <c r="M3352" s="28"/>
      <c r="N3352" s="28"/>
      <c r="O3352" s="28"/>
      <c r="P3352" s="28"/>
      <c r="Q3352" s="28"/>
      <c r="R3352" s="28"/>
      <c r="S3352" s="28"/>
      <c r="T3352" s="28"/>
      <c r="U3352" s="28"/>
      <c r="V3352" s="28"/>
      <c r="W3352" s="28"/>
      <c r="X3352" s="28"/>
      <c r="Y3352" s="28"/>
      <c r="Z3352" s="28"/>
      <c r="AA3352" s="28"/>
    </row>
    <row r="3353" spans="1:27" x14ac:dyDescent="0.25">
      <c r="B3353" s="23" t="s">
        <v>1017</v>
      </c>
    </row>
    <row r="3354" spans="1:27" x14ac:dyDescent="0.25">
      <c r="B3354" t="s">
        <v>1242</v>
      </c>
      <c r="C3354" t="s">
        <v>1019</v>
      </c>
      <c r="D3354" t="s">
        <v>1243</v>
      </c>
      <c r="E3354" s="32">
        <v>0.1055</v>
      </c>
      <c r="F3354" t="s">
        <v>1021</v>
      </c>
      <c r="G3354" t="s">
        <v>1022</v>
      </c>
      <c r="H3354" s="33">
        <v>22.21</v>
      </c>
      <c r="I3354" t="s">
        <v>1023</v>
      </c>
      <c r="J3354" s="34">
        <f>ROUND(E3354/I3352* H3354,2)</f>
        <v>2.34</v>
      </c>
      <c r="K3354" s="35"/>
    </row>
    <row r="3355" spans="1:27" x14ac:dyDescent="0.25">
      <c r="B3355" t="s">
        <v>1244</v>
      </c>
      <c r="C3355" t="s">
        <v>1019</v>
      </c>
      <c r="D3355" t="s">
        <v>1245</v>
      </c>
      <c r="E3355" s="32">
        <v>0.1055</v>
      </c>
      <c r="F3355" t="s">
        <v>1021</v>
      </c>
      <c r="G3355" t="s">
        <v>1022</v>
      </c>
      <c r="H3355" s="33">
        <v>26.04</v>
      </c>
      <c r="I3355" t="s">
        <v>1023</v>
      </c>
      <c r="J3355" s="34">
        <f>ROUND(E3355/I3352* H3355,2)</f>
        <v>2.75</v>
      </c>
      <c r="K3355" s="35"/>
    </row>
    <row r="3356" spans="1:27" x14ac:dyDescent="0.25">
      <c r="D3356" s="36" t="s">
        <v>1024</v>
      </c>
      <c r="E3356" s="35"/>
      <c r="H3356" s="35"/>
      <c r="K3356" s="33">
        <f>SUM(J3354:J3355)</f>
        <v>5.09</v>
      </c>
    </row>
    <row r="3357" spans="1:27" x14ac:dyDescent="0.25">
      <c r="B3357" s="23" t="s">
        <v>1038</v>
      </c>
      <c r="E3357" s="35"/>
      <c r="H3357" s="35"/>
      <c r="K3357" s="35"/>
    </row>
    <row r="3358" spans="1:27" x14ac:dyDescent="0.25">
      <c r="B3358" t="s">
        <v>2168</v>
      </c>
      <c r="C3358" t="s">
        <v>27</v>
      </c>
      <c r="D3358" t="s">
        <v>2169</v>
      </c>
      <c r="E3358" s="32">
        <v>1</v>
      </c>
      <c r="G3358" t="s">
        <v>1022</v>
      </c>
      <c r="H3358" s="33">
        <v>0.05</v>
      </c>
      <c r="I3358" t="s">
        <v>1023</v>
      </c>
      <c r="J3358" s="34">
        <f>ROUND(E3358* H3358,2)</f>
        <v>0.05</v>
      </c>
      <c r="K3358" s="35"/>
    </row>
    <row r="3359" spans="1:27" x14ac:dyDescent="0.25">
      <c r="B3359" t="s">
        <v>2200</v>
      </c>
      <c r="C3359" t="s">
        <v>119</v>
      </c>
      <c r="D3359" t="s">
        <v>2201</v>
      </c>
      <c r="E3359" s="32">
        <v>1.02</v>
      </c>
      <c r="G3359" t="s">
        <v>1022</v>
      </c>
      <c r="H3359" s="33">
        <v>4.8</v>
      </c>
      <c r="I3359" t="s">
        <v>1023</v>
      </c>
      <c r="J3359" s="34">
        <f>ROUND(E3359* H3359,2)</f>
        <v>4.9000000000000004</v>
      </c>
      <c r="K3359" s="35"/>
    </row>
    <row r="3360" spans="1:27" x14ac:dyDescent="0.25">
      <c r="D3360" s="36" t="s">
        <v>1041</v>
      </c>
      <c r="E3360" s="35"/>
      <c r="H3360" s="35"/>
      <c r="K3360" s="33">
        <f>SUM(J3358:J3359)</f>
        <v>4.95</v>
      </c>
    </row>
    <row r="3361" spans="1:27" x14ac:dyDescent="0.25">
      <c r="E3361" s="35"/>
      <c r="H3361" s="35"/>
      <c r="K3361" s="35"/>
    </row>
    <row r="3362" spans="1:27" x14ac:dyDescent="0.25">
      <c r="D3362" s="36" t="s">
        <v>1029</v>
      </c>
      <c r="E3362" s="35"/>
      <c r="H3362" s="35">
        <v>1.5</v>
      </c>
      <c r="I3362" t="s">
        <v>1030</v>
      </c>
      <c r="J3362">
        <f>ROUND(H3362/100*K3356,2)</f>
        <v>0.08</v>
      </c>
      <c r="K3362" s="35"/>
    </row>
    <row r="3363" spans="1:27" x14ac:dyDescent="0.25">
      <c r="D3363" s="36" t="s">
        <v>1031</v>
      </c>
      <c r="E3363" s="35"/>
      <c r="H3363" s="35"/>
      <c r="K3363" s="37">
        <f>SUM(J3353:J3362)</f>
        <v>10.119999999999999</v>
      </c>
    </row>
    <row r="3364" spans="1:27" x14ac:dyDescent="0.25">
      <c r="D3364" s="36" t="s">
        <v>1032</v>
      </c>
      <c r="E3364" s="35"/>
      <c r="H3364" s="35">
        <v>3</v>
      </c>
      <c r="I3364" t="s">
        <v>1030</v>
      </c>
      <c r="K3364" s="33">
        <f>ROUND(H3364/100*K3363,2)</f>
        <v>0.3</v>
      </c>
    </row>
    <row r="3365" spans="1:27" x14ac:dyDescent="0.25">
      <c r="D3365" s="36" t="s">
        <v>1033</v>
      </c>
      <c r="E3365" s="35"/>
      <c r="H3365" s="35"/>
      <c r="K3365" s="37">
        <f>SUM(K3363:K3364)</f>
        <v>10.42</v>
      </c>
    </row>
    <row r="3367" spans="1:27" ht="45" customHeight="1" x14ac:dyDescent="0.25">
      <c r="A3367" s="27" t="s">
        <v>2202</v>
      </c>
      <c r="B3367" s="27" t="s">
        <v>261</v>
      </c>
      <c r="C3367" s="28" t="s">
        <v>27</v>
      </c>
      <c r="D3367" s="7" t="s">
        <v>262</v>
      </c>
      <c r="E3367" s="6"/>
      <c r="F3367" s="6"/>
      <c r="G3367" s="28"/>
      <c r="H3367" s="30" t="s">
        <v>1015</v>
      </c>
      <c r="I3367" s="5">
        <v>1</v>
      </c>
      <c r="J3367" s="4"/>
      <c r="K3367" s="31">
        <f>ROUND(K3380,2)</f>
        <v>451.96</v>
      </c>
      <c r="L3367" s="29" t="s">
        <v>2203</v>
      </c>
      <c r="M3367" s="28"/>
      <c r="N3367" s="28"/>
      <c r="O3367" s="28"/>
      <c r="P3367" s="28"/>
      <c r="Q3367" s="28"/>
      <c r="R3367" s="28"/>
      <c r="S3367" s="28"/>
      <c r="T3367" s="28"/>
      <c r="U3367" s="28"/>
      <c r="V3367" s="28"/>
      <c r="W3367" s="28"/>
      <c r="X3367" s="28"/>
      <c r="Y3367" s="28"/>
      <c r="Z3367" s="28"/>
      <c r="AA3367" s="28"/>
    </row>
    <row r="3368" spans="1:27" x14ac:dyDescent="0.25">
      <c r="B3368" s="23" t="s">
        <v>1017</v>
      </c>
    </row>
    <row r="3369" spans="1:27" x14ac:dyDescent="0.25">
      <c r="B3369" t="s">
        <v>2204</v>
      </c>
      <c r="C3369" t="s">
        <v>1019</v>
      </c>
      <c r="D3369" t="s">
        <v>2205</v>
      </c>
      <c r="E3369" s="32">
        <v>0.36919999999999997</v>
      </c>
      <c r="F3369" t="s">
        <v>1021</v>
      </c>
      <c r="G3369" t="s">
        <v>1022</v>
      </c>
      <c r="H3369" s="33">
        <v>22.18</v>
      </c>
      <c r="I3369" t="s">
        <v>1023</v>
      </c>
      <c r="J3369" s="34">
        <f>ROUND(E3369/I3367* H3369,2)</f>
        <v>8.19</v>
      </c>
      <c r="K3369" s="35"/>
    </row>
    <row r="3370" spans="1:27" x14ac:dyDescent="0.25">
      <c r="B3370" t="s">
        <v>2206</v>
      </c>
      <c r="C3370" t="s">
        <v>1019</v>
      </c>
      <c r="D3370" t="s">
        <v>2207</v>
      </c>
      <c r="E3370" s="32">
        <v>0.33410000000000001</v>
      </c>
      <c r="F3370" t="s">
        <v>1021</v>
      </c>
      <c r="G3370" t="s">
        <v>1022</v>
      </c>
      <c r="H3370" s="33">
        <v>26.04</v>
      </c>
      <c r="I3370" t="s">
        <v>1023</v>
      </c>
      <c r="J3370" s="34">
        <f>ROUND(E3370/I3367* H3370,2)</f>
        <v>8.6999999999999993</v>
      </c>
      <c r="K3370" s="35"/>
    </row>
    <row r="3371" spans="1:27" x14ac:dyDescent="0.25">
      <c r="D3371" s="36" t="s">
        <v>1024</v>
      </c>
      <c r="E3371" s="35"/>
      <c r="H3371" s="35"/>
      <c r="K3371" s="33">
        <f>SUM(J3369:J3370)</f>
        <v>16.89</v>
      </c>
    </row>
    <row r="3372" spans="1:27" x14ac:dyDescent="0.25">
      <c r="B3372" s="23" t="s">
        <v>1038</v>
      </c>
      <c r="E3372" s="35"/>
      <c r="H3372" s="35"/>
      <c r="K3372" s="35"/>
    </row>
    <row r="3373" spans="1:27" x14ac:dyDescent="0.25">
      <c r="B3373" t="s">
        <v>2208</v>
      </c>
      <c r="C3373" t="s">
        <v>27</v>
      </c>
      <c r="D3373" t="s">
        <v>2209</v>
      </c>
      <c r="E3373" s="32">
        <v>1</v>
      </c>
      <c r="G3373" t="s">
        <v>1022</v>
      </c>
      <c r="H3373" s="33">
        <v>417.3</v>
      </c>
      <c r="I3373" t="s">
        <v>1023</v>
      </c>
      <c r="J3373" s="34">
        <f>ROUND(E3373* H3373,2)</f>
        <v>417.3</v>
      </c>
      <c r="K3373" s="35"/>
    </row>
    <row r="3374" spans="1:27" x14ac:dyDescent="0.25">
      <c r="B3374" t="s">
        <v>2210</v>
      </c>
      <c r="C3374" t="s">
        <v>27</v>
      </c>
      <c r="D3374" t="s">
        <v>2211</v>
      </c>
      <c r="E3374" s="32">
        <v>1</v>
      </c>
      <c r="G3374" t="s">
        <v>1022</v>
      </c>
      <c r="H3374" s="33">
        <v>4.3600000000000003</v>
      </c>
      <c r="I3374" t="s">
        <v>1023</v>
      </c>
      <c r="J3374" s="34">
        <f>ROUND(E3374* H3374,2)</f>
        <v>4.3600000000000003</v>
      </c>
      <c r="K3374" s="35"/>
    </row>
    <row r="3375" spans="1:27" x14ac:dyDescent="0.25">
      <c r="D3375" s="36" t="s">
        <v>1041</v>
      </c>
      <c r="E3375" s="35"/>
      <c r="H3375" s="35"/>
      <c r="K3375" s="33">
        <f>SUM(J3373:J3374)</f>
        <v>421.66</v>
      </c>
    </row>
    <row r="3376" spans="1:27" x14ac:dyDescent="0.25">
      <c r="E3376" s="35"/>
      <c r="H3376" s="35"/>
      <c r="K3376" s="35"/>
    </row>
    <row r="3377" spans="1:27" x14ac:dyDescent="0.25">
      <c r="D3377" s="36" t="s">
        <v>1029</v>
      </c>
      <c r="E3377" s="35"/>
      <c r="H3377" s="35">
        <v>1.5</v>
      </c>
      <c r="I3377" t="s">
        <v>1030</v>
      </c>
      <c r="J3377">
        <f>ROUND(H3377/100*K3371,2)</f>
        <v>0.25</v>
      </c>
      <c r="K3377" s="35"/>
    </row>
    <row r="3378" spans="1:27" x14ac:dyDescent="0.25">
      <c r="D3378" s="36" t="s">
        <v>1031</v>
      </c>
      <c r="E3378" s="35"/>
      <c r="H3378" s="35"/>
      <c r="K3378" s="37">
        <f>SUM(J3368:J3377)</f>
        <v>438.8</v>
      </c>
    </row>
    <row r="3379" spans="1:27" x14ac:dyDescent="0.25">
      <c r="D3379" s="36" t="s">
        <v>1032</v>
      </c>
      <c r="E3379" s="35"/>
      <c r="H3379" s="35">
        <v>3</v>
      </c>
      <c r="I3379" t="s">
        <v>1030</v>
      </c>
      <c r="K3379" s="33">
        <f>ROUND(H3379/100*K3378,2)</f>
        <v>13.16</v>
      </c>
    </row>
    <row r="3380" spans="1:27" x14ac:dyDescent="0.25">
      <c r="D3380" s="36" t="s">
        <v>1033</v>
      </c>
      <c r="E3380" s="35"/>
      <c r="H3380" s="35"/>
      <c r="K3380" s="37">
        <f>SUM(K3378:K3379)</f>
        <v>451.96000000000004</v>
      </c>
    </row>
    <row r="3382" spans="1:27" ht="45" customHeight="1" x14ac:dyDescent="0.25">
      <c r="A3382" s="27" t="s">
        <v>2212</v>
      </c>
      <c r="B3382" s="27" t="s">
        <v>476</v>
      </c>
      <c r="C3382" s="28" t="s">
        <v>136</v>
      </c>
      <c r="D3382" s="7" t="s">
        <v>477</v>
      </c>
      <c r="E3382" s="6"/>
      <c r="F3382" s="6"/>
      <c r="G3382" s="28"/>
      <c r="H3382" s="30" t="s">
        <v>1015</v>
      </c>
      <c r="I3382" s="5">
        <v>1</v>
      </c>
      <c r="J3382" s="4"/>
      <c r="K3382" s="31">
        <f>ROUND(K3395,2)</f>
        <v>10101.25</v>
      </c>
      <c r="L3382" s="29" t="s">
        <v>2213</v>
      </c>
      <c r="M3382" s="28"/>
      <c r="N3382" s="28"/>
      <c r="O3382" s="28"/>
      <c r="P3382" s="28"/>
      <c r="Q3382" s="28"/>
      <c r="R3382" s="28"/>
      <c r="S3382" s="28"/>
      <c r="T3382" s="28"/>
      <c r="U3382" s="28"/>
      <c r="V3382" s="28"/>
      <c r="W3382" s="28"/>
      <c r="X3382" s="28"/>
      <c r="Y3382" s="28"/>
      <c r="Z3382" s="28"/>
      <c r="AA3382" s="28"/>
    </row>
    <row r="3383" spans="1:27" x14ac:dyDescent="0.25">
      <c r="B3383" s="23" t="s">
        <v>1017</v>
      </c>
    </row>
    <row r="3384" spans="1:27" x14ac:dyDescent="0.25">
      <c r="B3384" t="s">
        <v>2204</v>
      </c>
      <c r="C3384" t="s">
        <v>1019</v>
      </c>
      <c r="D3384" t="s">
        <v>2205</v>
      </c>
      <c r="E3384" s="32">
        <v>4.3</v>
      </c>
      <c r="F3384" t="s">
        <v>1021</v>
      </c>
      <c r="G3384" t="s">
        <v>1022</v>
      </c>
      <c r="H3384" s="33">
        <v>22.18</v>
      </c>
      <c r="I3384" t="s">
        <v>1023</v>
      </c>
      <c r="J3384" s="34">
        <f>ROUND(E3384/I3382* H3384,2)</f>
        <v>95.37</v>
      </c>
      <c r="K3384" s="35"/>
    </row>
    <row r="3385" spans="1:27" x14ac:dyDescent="0.25">
      <c r="B3385" t="s">
        <v>2206</v>
      </c>
      <c r="C3385" t="s">
        <v>1019</v>
      </c>
      <c r="D3385" t="s">
        <v>2207</v>
      </c>
      <c r="E3385" s="32">
        <v>41</v>
      </c>
      <c r="F3385" t="s">
        <v>1021</v>
      </c>
      <c r="G3385" t="s">
        <v>1022</v>
      </c>
      <c r="H3385" s="33">
        <v>26.04</v>
      </c>
      <c r="I3385" t="s">
        <v>1023</v>
      </c>
      <c r="J3385" s="34">
        <f>ROUND(E3385/I3382* H3385,2)</f>
        <v>1067.6400000000001</v>
      </c>
      <c r="K3385" s="35"/>
    </row>
    <row r="3386" spans="1:27" x14ac:dyDescent="0.25">
      <c r="D3386" s="36" t="s">
        <v>1024</v>
      </c>
      <c r="E3386" s="35"/>
      <c r="H3386" s="35"/>
      <c r="K3386" s="33">
        <f>SUM(J3384:J3385)</f>
        <v>1163.0100000000002</v>
      </c>
    </row>
    <row r="3387" spans="1:27" x14ac:dyDescent="0.25">
      <c r="B3387" s="23" t="s">
        <v>1038</v>
      </c>
      <c r="E3387" s="35"/>
      <c r="H3387" s="35"/>
      <c r="K3387" s="35"/>
    </row>
    <row r="3388" spans="1:27" x14ac:dyDescent="0.25">
      <c r="B3388" t="s">
        <v>2214</v>
      </c>
      <c r="C3388" t="s">
        <v>136</v>
      </c>
      <c r="D3388" t="s">
        <v>2213</v>
      </c>
      <c r="E3388" s="32">
        <v>1</v>
      </c>
      <c r="G3388" t="s">
        <v>1022</v>
      </c>
      <c r="H3388" s="33">
        <v>7842.43</v>
      </c>
      <c r="I3388" t="s">
        <v>1023</v>
      </c>
      <c r="J3388" s="34">
        <f>ROUND(E3388* H3388,2)</f>
        <v>7842.43</v>
      </c>
      <c r="K3388" s="35"/>
    </row>
    <row r="3389" spans="1:27" x14ac:dyDescent="0.25">
      <c r="B3389" t="s">
        <v>2210</v>
      </c>
      <c r="C3389" t="s">
        <v>27</v>
      </c>
      <c r="D3389" t="s">
        <v>2211</v>
      </c>
      <c r="E3389" s="32">
        <v>179.85</v>
      </c>
      <c r="G3389" t="s">
        <v>1022</v>
      </c>
      <c r="H3389" s="33">
        <v>4.3600000000000003</v>
      </c>
      <c r="I3389" t="s">
        <v>1023</v>
      </c>
      <c r="J3389" s="34">
        <f>ROUND(E3389* H3389,2)</f>
        <v>784.15</v>
      </c>
      <c r="K3389" s="35"/>
    </row>
    <row r="3390" spans="1:27" x14ac:dyDescent="0.25">
      <c r="D3390" s="36" t="s">
        <v>1041</v>
      </c>
      <c r="E3390" s="35"/>
      <c r="H3390" s="35"/>
      <c r="K3390" s="33">
        <f>SUM(J3388:J3389)</f>
        <v>8626.58</v>
      </c>
    </row>
    <row r="3391" spans="1:27" x14ac:dyDescent="0.25">
      <c r="E3391" s="35"/>
      <c r="H3391" s="35"/>
      <c r="K3391" s="35"/>
    </row>
    <row r="3392" spans="1:27" x14ac:dyDescent="0.25">
      <c r="D3392" s="36" t="s">
        <v>1029</v>
      </c>
      <c r="E3392" s="35"/>
      <c r="H3392" s="35">
        <v>1.5</v>
      </c>
      <c r="I3392" t="s">
        <v>1030</v>
      </c>
      <c r="J3392">
        <f>ROUND(H3392/100*K3386,2)</f>
        <v>17.45</v>
      </c>
      <c r="K3392" s="35"/>
    </row>
    <row r="3393" spans="1:27" x14ac:dyDescent="0.25">
      <c r="D3393" s="36" t="s">
        <v>1031</v>
      </c>
      <c r="E3393" s="35"/>
      <c r="H3393" s="35"/>
      <c r="K3393" s="37">
        <f>SUM(J3383:J3392)</f>
        <v>9807.0400000000009</v>
      </c>
    </row>
    <row r="3394" spans="1:27" x14ac:dyDescent="0.25">
      <c r="D3394" s="36" t="s">
        <v>1032</v>
      </c>
      <c r="E3394" s="35"/>
      <c r="H3394" s="35">
        <v>3</v>
      </c>
      <c r="I3394" t="s">
        <v>1030</v>
      </c>
      <c r="K3394" s="33">
        <f>ROUND(H3394/100*K3393,2)</f>
        <v>294.20999999999998</v>
      </c>
    </row>
    <row r="3395" spans="1:27" x14ac:dyDescent="0.25">
      <c r="D3395" s="36" t="s">
        <v>1033</v>
      </c>
      <c r="E3395" s="35"/>
      <c r="H3395" s="35"/>
      <c r="K3395" s="37">
        <f>SUM(K3393:K3394)</f>
        <v>10101.25</v>
      </c>
    </row>
    <row r="3397" spans="1:27" ht="45" customHeight="1" x14ac:dyDescent="0.25">
      <c r="A3397" s="27" t="s">
        <v>2215</v>
      </c>
      <c r="B3397" s="27" t="s">
        <v>478</v>
      </c>
      <c r="C3397" s="28" t="s">
        <v>136</v>
      </c>
      <c r="D3397" s="7" t="s">
        <v>479</v>
      </c>
      <c r="E3397" s="6"/>
      <c r="F3397" s="6"/>
      <c r="G3397" s="28"/>
      <c r="H3397" s="30" t="s">
        <v>1015</v>
      </c>
      <c r="I3397" s="5">
        <v>1</v>
      </c>
      <c r="J3397" s="4"/>
      <c r="K3397" s="31">
        <f>ROUND(K3410,2)</f>
        <v>4179.07</v>
      </c>
      <c r="L3397" s="29" t="s">
        <v>2216</v>
      </c>
      <c r="M3397" s="28"/>
      <c r="N3397" s="28"/>
      <c r="O3397" s="28"/>
      <c r="P3397" s="28"/>
      <c r="Q3397" s="28"/>
      <c r="R3397" s="28"/>
      <c r="S3397" s="28"/>
      <c r="T3397" s="28"/>
      <c r="U3397" s="28"/>
      <c r="V3397" s="28"/>
      <c r="W3397" s="28"/>
      <c r="X3397" s="28"/>
      <c r="Y3397" s="28"/>
      <c r="Z3397" s="28"/>
      <c r="AA3397" s="28"/>
    </row>
    <row r="3398" spans="1:27" x14ac:dyDescent="0.25">
      <c r="B3398" s="23" t="s">
        <v>1017</v>
      </c>
    </row>
    <row r="3399" spans="1:27" x14ac:dyDescent="0.25">
      <c r="B3399" t="s">
        <v>2204</v>
      </c>
      <c r="C3399" t="s">
        <v>1019</v>
      </c>
      <c r="D3399" t="s">
        <v>2205</v>
      </c>
      <c r="E3399" s="32">
        <v>2.6</v>
      </c>
      <c r="F3399" t="s">
        <v>1021</v>
      </c>
      <c r="G3399" t="s">
        <v>1022</v>
      </c>
      <c r="H3399" s="33">
        <v>22.18</v>
      </c>
      <c r="I3399" t="s">
        <v>1023</v>
      </c>
      <c r="J3399" s="34">
        <f>ROUND(E3399/I3397* H3399,2)</f>
        <v>57.67</v>
      </c>
      <c r="K3399" s="35"/>
    </row>
    <row r="3400" spans="1:27" x14ac:dyDescent="0.25">
      <c r="B3400" t="s">
        <v>2206</v>
      </c>
      <c r="C3400" t="s">
        <v>1019</v>
      </c>
      <c r="D3400" t="s">
        <v>2207</v>
      </c>
      <c r="E3400" s="32">
        <v>20.2</v>
      </c>
      <c r="F3400" t="s">
        <v>1021</v>
      </c>
      <c r="G3400" t="s">
        <v>1022</v>
      </c>
      <c r="H3400" s="33">
        <v>26.04</v>
      </c>
      <c r="I3400" t="s">
        <v>1023</v>
      </c>
      <c r="J3400" s="34">
        <f>ROUND(E3400/I3397* H3400,2)</f>
        <v>526.01</v>
      </c>
      <c r="K3400" s="35"/>
    </row>
    <row r="3401" spans="1:27" x14ac:dyDescent="0.25">
      <c r="D3401" s="36" t="s">
        <v>1024</v>
      </c>
      <c r="E3401" s="35"/>
      <c r="H3401" s="35"/>
      <c r="K3401" s="33">
        <f>SUM(J3399:J3400)</f>
        <v>583.67999999999995</v>
      </c>
    </row>
    <row r="3402" spans="1:27" x14ac:dyDescent="0.25">
      <c r="B3402" s="23" t="s">
        <v>1038</v>
      </c>
      <c r="E3402" s="35"/>
      <c r="H3402" s="35"/>
      <c r="K3402" s="35"/>
    </row>
    <row r="3403" spans="1:27" x14ac:dyDescent="0.25">
      <c r="B3403" t="s">
        <v>2210</v>
      </c>
      <c r="C3403" t="s">
        <v>27</v>
      </c>
      <c r="D3403" t="s">
        <v>2211</v>
      </c>
      <c r="E3403" s="32">
        <v>72.239999999999995</v>
      </c>
      <c r="G3403" t="s">
        <v>1022</v>
      </c>
      <c r="H3403" s="33">
        <v>4.3600000000000003</v>
      </c>
      <c r="I3403" t="s">
        <v>1023</v>
      </c>
      <c r="J3403" s="34">
        <f>ROUND(E3403* H3403,2)</f>
        <v>314.97000000000003</v>
      </c>
      <c r="K3403" s="35"/>
    </row>
    <row r="3404" spans="1:27" x14ac:dyDescent="0.25">
      <c r="B3404" t="s">
        <v>2217</v>
      </c>
      <c r="C3404" t="s">
        <v>136</v>
      </c>
      <c r="D3404" t="s">
        <v>2216</v>
      </c>
      <c r="E3404" s="32">
        <v>1</v>
      </c>
      <c r="G3404" t="s">
        <v>1022</v>
      </c>
      <c r="H3404" s="33">
        <v>3149.94</v>
      </c>
      <c r="I3404" t="s">
        <v>1023</v>
      </c>
      <c r="J3404" s="34">
        <f>ROUND(E3404* H3404,2)</f>
        <v>3149.94</v>
      </c>
      <c r="K3404" s="35"/>
    </row>
    <row r="3405" spans="1:27" x14ac:dyDescent="0.25">
      <c r="D3405" s="36" t="s">
        <v>1041</v>
      </c>
      <c r="E3405" s="35"/>
      <c r="H3405" s="35"/>
      <c r="K3405" s="33">
        <f>SUM(J3403:J3404)</f>
        <v>3464.91</v>
      </c>
    </row>
    <row r="3406" spans="1:27" x14ac:dyDescent="0.25">
      <c r="E3406" s="35"/>
      <c r="H3406" s="35"/>
      <c r="K3406" s="35"/>
    </row>
    <row r="3407" spans="1:27" x14ac:dyDescent="0.25">
      <c r="D3407" s="36" t="s">
        <v>1029</v>
      </c>
      <c r="E3407" s="35"/>
      <c r="H3407" s="35">
        <v>1.5</v>
      </c>
      <c r="I3407" t="s">
        <v>1030</v>
      </c>
      <c r="J3407">
        <f>ROUND(H3407/100*K3401,2)</f>
        <v>8.76</v>
      </c>
      <c r="K3407" s="35"/>
    </row>
    <row r="3408" spans="1:27" x14ac:dyDescent="0.25">
      <c r="D3408" s="36" t="s">
        <v>1031</v>
      </c>
      <c r="E3408" s="35"/>
      <c r="H3408" s="35"/>
      <c r="K3408" s="37">
        <f>SUM(J3398:J3407)</f>
        <v>4057.3500000000004</v>
      </c>
    </row>
    <row r="3409" spans="1:27" x14ac:dyDescent="0.25">
      <c r="D3409" s="36" t="s">
        <v>1032</v>
      </c>
      <c r="E3409" s="35"/>
      <c r="H3409" s="35">
        <v>3</v>
      </c>
      <c r="I3409" t="s">
        <v>1030</v>
      </c>
      <c r="K3409" s="33">
        <f>ROUND(H3409/100*K3408,2)</f>
        <v>121.72</v>
      </c>
    </row>
    <row r="3410" spans="1:27" x14ac:dyDescent="0.25">
      <c r="D3410" s="36" t="s">
        <v>1033</v>
      </c>
      <c r="E3410" s="35"/>
      <c r="H3410" s="35"/>
      <c r="K3410" s="37">
        <f>SUM(K3408:K3409)</f>
        <v>4179.0700000000006</v>
      </c>
    </row>
    <row r="3412" spans="1:27" ht="45" customHeight="1" x14ac:dyDescent="0.25">
      <c r="A3412" s="27" t="s">
        <v>2218</v>
      </c>
      <c r="B3412" s="27" t="s">
        <v>555</v>
      </c>
      <c r="C3412" s="28" t="s">
        <v>136</v>
      </c>
      <c r="D3412" s="7" t="s">
        <v>556</v>
      </c>
      <c r="E3412" s="6"/>
      <c r="F3412" s="6"/>
      <c r="G3412" s="28"/>
      <c r="H3412" s="30" t="s">
        <v>1015</v>
      </c>
      <c r="I3412" s="5">
        <v>1</v>
      </c>
      <c r="J3412" s="4"/>
      <c r="K3412" s="31">
        <f>ROUND(K3425,2)</f>
        <v>2535.0700000000002</v>
      </c>
      <c r="L3412" s="29" t="s">
        <v>2219</v>
      </c>
      <c r="M3412" s="28"/>
      <c r="N3412" s="28"/>
      <c r="O3412" s="28"/>
      <c r="P3412" s="28"/>
      <c r="Q3412" s="28"/>
      <c r="R3412" s="28"/>
      <c r="S3412" s="28"/>
      <c r="T3412" s="28"/>
      <c r="U3412" s="28"/>
      <c r="V3412" s="28"/>
      <c r="W3412" s="28"/>
      <c r="X3412" s="28"/>
      <c r="Y3412" s="28"/>
      <c r="Z3412" s="28"/>
      <c r="AA3412" s="28"/>
    </row>
    <row r="3413" spans="1:27" x14ac:dyDescent="0.25">
      <c r="B3413" s="23" t="s">
        <v>1017</v>
      </c>
    </row>
    <row r="3414" spans="1:27" x14ac:dyDescent="0.25">
      <c r="B3414" t="s">
        <v>2204</v>
      </c>
      <c r="C3414" t="s">
        <v>1019</v>
      </c>
      <c r="D3414" t="s">
        <v>2205</v>
      </c>
      <c r="E3414" s="32">
        <v>2.65</v>
      </c>
      <c r="F3414" t="s">
        <v>1021</v>
      </c>
      <c r="G3414" t="s">
        <v>1022</v>
      </c>
      <c r="H3414" s="33">
        <v>22.18</v>
      </c>
      <c r="I3414" t="s">
        <v>1023</v>
      </c>
      <c r="J3414" s="34">
        <f>ROUND(E3414/I3412* H3414,2)</f>
        <v>58.78</v>
      </c>
      <c r="K3414" s="35"/>
    </row>
    <row r="3415" spans="1:27" x14ac:dyDescent="0.25">
      <c r="B3415" t="s">
        <v>2206</v>
      </c>
      <c r="C3415" t="s">
        <v>1019</v>
      </c>
      <c r="D3415" t="s">
        <v>2207</v>
      </c>
      <c r="E3415" s="32">
        <v>5.3</v>
      </c>
      <c r="F3415" t="s">
        <v>1021</v>
      </c>
      <c r="G3415" t="s">
        <v>1022</v>
      </c>
      <c r="H3415" s="33">
        <v>26.04</v>
      </c>
      <c r="I3415" t="s">
        <v>1023</v>
      </c>
      <c r="J3415" s="34">
        <f>ROUND(E3415/I3412* H3415,2)</f>
        <v>138.01</v>
      </c>
      <c r="K3415" s="35"/>
    </row>
    <row r="3416" spans="1:27" x14ac:dyDescent="0.25">
      <c r="D3416" s="36" t="s">
        <v>1024</v>
      </c>
      <c r="E3416" s="35"/>
      <c r="H3416" s="35"/>
      <c r="K3416" s="33">
        <f>SUM(J3414:J3415)</f>
        <v>196.79</v>
      </c>
    </row>
    <row r="3417" spans="1:27" x14ac:dyDescent="0.25">
      <c r="B3417" s="23" t="s">
        <v>1038</v>
      </c>
      <c r="E3417" s="35"/>
      <c r="H3417" s="35"/>
      <c r="K3417" s="35"/>
    </row>
    <row r="3418" spans="1:27" x14ac:dyDescent="0.25">
      <c r="B3418" t="s">
        <v>2220</v>
      </c>
      <c r="C3418" t="s">
        <v>136</v>
      </c>
      <c r="D3418" t="s">
        <v>2219</v>
      </c>
      <c r="E3418" s="32">
        <v>1</v>
      </c>
      <c r="G3418" t="s">
        <v>1022</v>
      </c>
      <c r="H3418" s="33">
        <v>2060.67</v>
      </c>
      <c r="I3418" t="s">
        <v>1023</v>
      </c>
      <c r="J3418" s="34">
        <f>ROUND(E3418* H3418,2)</f>
        <v>2060.67</v>
      </c>
      <c r="K3418" s="35"/>
    </row>
    <row r="3419" spans="1:27" x14ac:dyDescent="0.25">
      <c r="B3419" t="s">
        <v>2210</v>
      </c>
      <c r="C3419" t="s">
        <v>27</v>
      </c>
      <c r="D3419" t="s">
        <v>2211</v>
      </c>
      <c r="E3419" s="32">
        <v>46.06</v>
      </c>
      <c r="G3419" t="s">
        <v>1022</v>
      </c>
      <c r="H3419" s="33">
        <v>4.3600000000000003</v>
      </c>
      <c r="I3419" t="s">
        <v>1023</v>
      </c>
      <c r="J3419" s="34">
        <f>ROUND(E3419* H3419,2)</f>
        <v>200.82</v>
      </c>
      <c r="K3419" s="35"/>
    </row>
    <row r="3420" spans="1:27" x14ac:dyDescent="0.25">
      <c r="D3420" s="36" t="s">
        <v>1041</v>
      </c>
      <c r="E3420" s="35"/>
      <c r="H3420" s="35"/>
      <c r="K3420" s="33">
        <f>SUM(J3418:J3419)</f>
        <v>2261.4900000000002</v>
      </c>
    </row>
    <row r="3421" spans="1:27" x14ac:dyDescent="0.25">
      <c r="E3421" s="35"/>
      <c r="H3421" s="35"/>
      <c r="K3421" s="35"/>
    </row>
    <row r="3422" spans="1:27" x14ac:dyDescent="0.25">
      <c r="D3422" s="36" t="s">
        <v>1029</v>
      </c>
      <c r="E3422" s="35"/>
      <c r="H3422" s="35">
        <v>1.5</v>
      </c>
      <c r="I3422" t="s">
        <v>1030</v>
      </c>
      <c r="J3422">
        <f>ROUND(H3422/100*K3416,2)</f>
        <v>2.95</v>
      </c>
      <c r="K3422" s="35"/>
    </row>
    <row r="3423" spans="1:27" x14ac:dyDescent="0.25">
      <c r="D3423" s="36" t="s">
        <v>1031</v>
      </c>
      <c r="E3423" s="35"/>
      <c r="H3423" s="35"/>
      <c r="K3423" s="37">
        <f>SUM(J3413:J3422)</f>
        <v>2461.23</v>
      </c>
    </row>
    <row r="3424" spans="1:27" x14ac:dyDescent="0.25">
      <c r="D3424" s="36" t="s">
        <v>1032</v>
      </c>
      <c r="E3424" s="35"/>
      <c r="H3424" s="35">
        <v>3</v>
      </c>
      <c r="I3424" t="s">
        <v>1030</v>
      </c>
      <c r="K3424" s="33">
        <f>ROUND(H3424/100*K3423,2)</f>
        <v>73.84</v>
      </c>
    </row>
    <row r="3425" spans="1:27" x14ac:dyDescent="0.25">
      <c r="D3425" s="36" t="s">
        <v>1033</v>
      </c>
      <c r="E3425" s="35"/>
      <c r="H3425" s="35"/>
      <c r="K3425" s="37">
        <f>SUM(K3423:K3424)</f>
        <v>2535.0700000000002</v>
      </c>
    </row>
    <row r="3427" spans="1:27" ht="45" customHeight="1" x14ac:dyDescent="0.25">
      <c r="A3427" s="27" t="s">
        <v>2221</v>
      </c>
      <c r="B3427" s="27" t="s">
        <v>551</v>
      </c>
      <c r="C3427" s="28" t="s">
        <v>27</v>
      </c>
      <c r="D3427" s="7" t="s">
        <v>552</v>
      </c>
      <c r="E3427" s="6"/>
      <c r="F3427" s="6"/>
      <c r="G3427" s="28"/>
      <c r="H3427" s="30" t="s">
        <v>1015</v>
      </c>
      <c r="I3427" s="5">
        <v>1</v>
      </c>
      <c r="J3427" s="4"/>
      <c r="K3427" s="31">
        <f>ROUND(K3436,2)</f>
        <v>132.96</v>
      </c>
      <c r="L3427" s="29" t="s">
        <v>2222</v>
      </c>
      <c r="M3427" s="28"/>
      <c r="N3427" s="28"/>
      <c r="O3427" s="28"/>
      <c r="P3427" s="28"/>
      <c r="Q3427" s="28"/>
      <c r="R3427" s="28"/>
      <c r="S3427" s="28"/>
      <c r="T3427" s="28"/>
      <c r="U3427" s="28"/>
      <c r="V3427" s="28"/>
      <c r="W3427" s="28"/>
      <c r="X3427" s="28"/>
      <c r="Y3427" s="28"/>
      <c r="Z3427" s="28"/>
      <c r="AA3427" s="28"/>
    </row>
    <row r="3428" spans="1:27" x14ac:dyDescent="0.25">
      <c r="B3428" s="23" t="s">
        <v>1017</v>
      </c>
    </row>
    <row r="3429" spans="1:27" x14ac:dyDescent="0.25">
      <c r="B3429" t="s">
        <v>2206</v>
      </c>
      <c r="C3429" t="s">
        <v>1019</v>
      </c>
      <c r="D3429" t="s">
        <v>2207</v>
      </c>
      <c r="E3429" s="32">
        <v>2.6374</v>
      </c>
      <c r="F3429" t="s">
        <v>1021</v>
      </c>
      <c r="G3429" t="s">
        <v>1022</v>
      </c>
      <c r="H3429" s="33">
        <v>26.04</v>
      </c>
      <c r="I3429" t="s">
        <v>1023</v>
      </c>
      <c r="J3429" s="34">
        <f>ROUND(E3429/I3427* H3429,2)</f>
        <v>68.680000000000007</v>
      </c>
      <c r="K3429" s="35"/>
    </row>
    <row r="3430" spans="1:27" x14ac:dyDescent="0.25">
      <c r="B3430" t="s">
        <v>2204</v>
      </c>
      <c r="C3430" t="s">
        <v>1019</v>
      </c>
      <c r="D3430" t="s">
        <v>2205</v>
      </c>
      <c r="E3430" s="32">
        <v>2.6374</v>
      </c>
      <c r="F3430" t="s">
        <v>1021</v>
      </c>
      <c r="G3430" t="s">
        <v>1022</v>
      </c>
      <c r="H3430" s="33">
        <v>22.18</v>
      </c>
      <c r="I3430" t="s">
        <v>1023</v>
      </c>
      <c r="J3430" s="34">
        <f>ROUND(E3430/I3427* H3430,2)</f>
        <v>58.5</v>
      </c>
      <c r="K3430" s="35"/>
    </row>
    <row r="3431" spans="1:27" x14ac:dyDescent="0.25">
      <c r="D3431" s="36" t="s">
        <v>1024</v>
      </c>
      <c r="E3431" s="35"/>
      <c r="H3431" s="35"/>
      <c r="K3431" s="33">
        <f>SUM(J3429:J3430)</f>
        <v>127.18</v>
      </c>
    </row>
    <row r="3432" spans="1:27" x14ac:dyDescent="0.25">
      <c r="E3432" s="35"/>
      <c r="H3432" s="35"/>
      <c r="K3432" s="35"/>
    </row>
    <row r="3433" spans="1:27" x14ac:dyDescent="0.25">
      <c r="D3433" s="36" t="s">
        <v>1029</v>
      </c>
      <c r="E3433" s="35"/>
      <c r="H3433" s="35">
        <v>1.5</v>
      </c>
      <c r="I3433" t="s">
        <v>1030</v>
      </c>
      <c r="J3433">
        <f>ROUND(H3433/100*K3431,2)</f>
        <v>1.91</v>
      </c>
      <c r="K3433" s="35"/>
    </row>
    <row r="3434" spans="1:27" x14ac:dyDescent="0.25">
      <c r="D3434" s="36" t="s">
        <v>1031</v>
      </c>
      <c r="E3434" s="35"/>
      <c r="H3434" s="35"/>
      <c r="K3434" s="37">
        <f>SUM(J3428:J3433)</f>
        <v>129.09</v>
      </c>
    </row>
    <row r="3435" spans="1:27" x14ac:dyDescent="0.25">
      <c r="D3435" s="36" t="s">
        <v>1032</v>
      </c>
      <c r="E3435" s="35"/>
      <c r="H3435" s="35">
        <v>3</v>
      </c>
      <c r="I3435" t="s">
        <v>1030</v>
      </c>
      <c r="K3435" s="33">
        <f>ROUND(H3435/100*K3434,2)</f>
        <v>3.87</v>
      </c>
    </row>
    <row r="3436" spans="1:27" x14ac:dyDescent="0.25">
      <c r="D3436" s="36" t="s">
        <v>1033</v>
      </c>
      <c r="E3436" s="35"/>
      <c r="H3436" s="35"/>
      <c r="K3436" s="37">
        <f>SUM(K3434:K3435)</f>
        <v>132.96</v>
      </c>
    </row>
    <row r="3438" spans="1:27" ht="45" customHeight="1" x14ac:dyDescent="0.25">
      <c r="A3438" s="27" t="s">
        <v>2223</v>
      </c>
      <c r="B3438" s="27" t="s">
        <v>606</v>
      </c>
      <c r="C3438" s="28" t="s">
        <v>27</v>
      </c>
      <c r="D3438" s="7" t="s">
        <v>607</v>
      </c>
      <c r="E3438" s="6"/>
      <c r="F3438" s="6"/>
      <c r="G3438" s="28"/>
      <c r="H3438" s="30" t="s">
        <v>1015</v>
      </c>
      <c r="I3438" s="5">
        <v>1</v>
      </c>
      <c r="J3438" s="4"/>
      <c r="K3438" s="31">
        <f>ROUND(K3451,2)</f>
        <v>13.41</v>
      </c>
      <c r="L3438" s="29" t="s">
        <v>2224</v>
      </c>
      <c r="M3438" s="28"/>
      <c r="N3438" s="28"/>
      <c r="O3438" s="28"/>
      <c r="P3438" s="28"/>
      <c r="Q3438" s="28"/>
      <c r="R3438" s="28"/>
      <c r="S3438" s="28"/>
      <c r="T3438" s="28"/>
      <c r="U3438" s="28"/>
      <c r="V3438" s="28"/>
      <c r="W3438" s="28"/>
      <c r="X3438" s="28"/>
      <c r="Y3438" s="28"/>
      <c r="Z3438" s="28"/>
      <c r="AA3438" s="28"/>
    </row>
    <row r="3439" spans="1:27" x14ac:dyDescent="0.25">
      <c r="B3439" s="23" t="s">
        <v>1017</v>
      </c>
    </row>
    <row r="3440" spans="1:27" x14ac:dyDescent="0.25">
      <c r="B3440" t="s">
        <v>2206</v>
      </c>
      <c r="C3440" t="s">
        <v>1019</v>
      </c>
      <c r="D3440" t="s">
        <v>2207</v>
      </c>
      <c r="E3440" s="32">
        <v>0.26369999999999999</v>
      </c>
      <c r="F3440" t="s">
        <v>1021</v>
      </c>
      <c r="G3440" t="s">
        <v>1022</v>
      </c>
      <c r="H3440" s="33">
        <v>26.04</v>
      </c>
      <c r="I3440" t="s">
        <v>1023</v>
      </c>
      <c r="J3440" s="34">
        <f>ROUND(E3440/I3438* H3440,2)</f>
        <v>6.87</v>
      </c>
      <c r="K3440" s="35"/>
    </row>
    <row r="3441" spans="1:27" x14ac:dyDescent="0.25">
      <c r="B3441" t="s">
        <v>2204</v>
      </c>
      <c r="C3441" t="s">
        <v>1019</v>
      </c>
      <c r="D3441" t="s">
        <v>2205</v>
      </c>
      <c r="E3441" s="32">
        <v>0.13189999999999999</v>
      </c>
      <c r="F3441" t="s">
        <v>1021</v>
      </c>
      <c r="G3441" t="s">
        <v>1022</v>
      </c>
      <c r="H3441" s="33">
        <v>22.18</v>
      </c>
      <c r="I3441" t="s">
        <v>1023</v>
      </c>
      <c r="J3441" s="34">
        <f>ROUND(E3441/I3438* H3441,2)</f>
        <v>2.93</v>
      </c>
      <c r="K3441" s="35"/>
    </row>
    <row r="3442" spans="1:27" x14ac:dyDescent="0.25">
      <c r="D3442" s="36" t="s">
        <v>1024</v>
      </c>
      <c r="E3442" s="35"/>
      <c r="H3442" s="35"/>
      <c r="K3442" s="33">
        <f>SUM(J3440:J3441)</f>
        <v>9.8000000000000007</v>
      </c>
    </row>
    <row r="3443" spans="1:27" x14ac:dyDescent="0.25">
      <c r="B3443" s="23" t="s">
        <v>1038</v>
      </c>
      <c r="E3443" s="35"/>
      <c r="H3443" s="35"/>
      <c r="K3443" s="35"/>
    </row>
    <row r="3444" spans="1:27" x14ac:dyDescent="0.25">
      <c r="B3444" t="s">
        <v>2225</v>
      </c>
      <c r="C3444" t="s">
        <v>27</v>
      </c>
      <c r="D3444" t="s">
        <v>2226</v>
      </c>
      <c r="E3444" s="32">
        <v>1</v>
      </c>
      <c r="G3444" t="s">
        <v>1022</v>
      </c>
      <c r="H3444" s="33">
        <v>2.79</v>
      </c>
      <c r="I3444" t="s">
        <v>1023</v>
      </c>
      <c r="J3444" s="34">
        <f>ROUND(E3444* H3444,2)</f>
        <v>2.79</v>
      </c>
      <c r="K3444" s="35"/>
    </row>
    <row r="3445" spans="1:27" x14ac:dyDescent="0.25">
      <c r="B3445" t="s">
        <v>2227</v>
      </c>
      <c r="C3445" t="s">
        <v>27</v>
      </c>
      <c r="D3445" t="s">
        <v>2228</v>
      </c>
      <c r="E3445" s="32">
        <v>1</v>
      </c>
      <c r="G3445" t="s">
        <v>1022</v>
      </c>
      <c r="H3445" s="33">
        <v>0.28000000000000003</v>
      </c>
      <c r="I3445" t="s">
        <v>1023</v>
      </c>
      <c r="J3445" s="34">
        <f>ROUND(E3445* H3445,2)</f>
        <v>0.28000000000000003</v>
      </c>
      <c r="K3445" s="35"/>
    </row>
    <row r="3446" spans="1:27" x14ac:dyDescent="0.25">
      <c r="D3446" s="36" t="s">
        <v>1041</v>
      </c>
      <c r="E3446" s="35"/>
      <c r="H3446" s="35"/>
      <c r="K3446" s="33">
        <f>SUM(J3444:J3445)</f>
        <v>3.0700000000000003</v>
      </c>
    </row>
    <row r="3447" spans="1:27" x14ac:dyDescent="0.25">
      <c r="E3447" s="35"/>
      <c r="H3447" s="35"/>
      <c r="K3447" s="35"/>
    </row>
    <row r="3448" spans="1:27" x14ac:dyDescent="0.25">
      <c r="D3448" s="36" t="s">
        <v>1029</v>
      </c>
      <c r="E3448" s="35"/>
      <c r="H3448" s="35">
        <v>1.5</v>
      </c>
      <c r="I3448" t="s">
        <v>1030</v>
      </c>
      <c r="J3448">
        <f>ROUND(H3448/100*K3442,2)</f>
        <v>0.15</v>
      </c>
      <c r="K3448" s="35"/>
    </row>
    <row r="3449" spans="1:27" x14ac:dyDescent="0.25">
      <c r="D3449" s="36" t="s">
        <v>1031</v>
      </c>
      <c r="E3449" s="35"/>
      <c r="H3449" s="35"/>
      <c r="K3449" s="37">
        <f>SUM(J3439:J3448)</f>
        <v>13.02</v>
      </c>
    </row>
    <row r="3450" spans="1:27" x14ac:dyDescent="0.25">
      <c r="D3450" s="36" t="s">
        <v>1032</v>
      </c>
      <c r="E3450" s="35"/>
      <c r="H3450" s="35">
        <v>3</v>
      </c>
      <c r="I3450" t="s">
        <v>1030</v>
      </c>
      <c r="K3450" s="33">
        <f>ROUND(H3450/100*K3449,2)</f>
        <v>0.39</v>
      </c>
    </row>
    <row r="3451" spans="1:27" x14ac:dyDescent="0.25">
      <c r="D3451" s="36" t="s">
        <v>1033</v>
      </c>
      <c r="E3451" s="35"/>
      <c r="H3451" s="35"/>
      <c r="K3451" s="37">
        <f>SUM(K3449:K3450)</f>
        <v>13.41</v>
      </c>
    </row>
    <row r="3453" spans="1:27" ht="45" customHeight="1" x14ac:dyDescent="0.25">
      <c r="A3453" s="27" t="s">
        <v>2229</v>
      </c>
      <c r="B3453" s="27" t="s">
        <v>480</v>
      </c>
      <c r="C3453" s="28" t="s">
        <v>27</v>
      </c>
      <c r="D3453" s="7" t="s">
        <v>481</v>
      </c>
      <c r="E3453" s="6"/>
      <c r="F3453" s="6"/>
      <c r="G3453" s="28"/>
      <c r="H3453" s="30" t="s">
        <v>1015</v>
      </c>
      <c r="I3453" s="5">
        <v>1</v>
      </c>
      <c r="J3453" s="4"/>
      <c r="K3453" s="31">
        <f>ROUND(K3466,2)</f>
        <v>164.72</v>
      </c>
      <c r="L3453" s="29" t="s">
        <v>2230</v>
      </c>
      <c r="M3453" s="28"/>
      <c r="N3453" s="28"/>
      <c r="O3453" s="28"/>
      <c r="P3453" s="28"/>
      <c r="Q3453" s="28"/>
      <c r="R3453" s="28"/>
      <c r="S3453" s="28"/>
      <c r="T3453" s="28"/>
      <c r="U3453" s="28"/>
      <c r="V3453" s="28"/>
      <c r="W3453" s="28"/>
      <c r="X3453" s="28"/>
      <c r="Y3453" s="28"/>
      <c r="Z3453" s="28"/>
      <c r="AA3453" s="28"/>
    </row>
    <row r="3454" spans="1:27" x14ac:dyDescent="0.25">
      <c r="B3454" s="23" t="s">
        <v>1017</v>
      </c>
    </row>
    <row r="3455" spans="1:27" x14ac:dyDescent="0.25">
      <c r="B3455" t="s">
        <v>2204</v>
      </c>
      <c r="C3455" t="s">
        <v>1019</v>
      </c>
      <c r="D3455" t="s">
        <v>2205</v>
      </c>
      <c r="E3455" s="32">
        <v>0.8</v>
      </c>
      <c r="F3455" t="s">
        <v>1021</v>
      </c>
      <c r="G3455" t="s">
        <v>1022</v>
      </c>
      <c r="H3455" s="33">
        <v>22.18</v>
      </c>
      <c r="I3455" t="s">
        <v>1023</v>
      </c>
      <c r="J3455" s="34">
        <f>ROUND(E3455/I3453* H3455,2)</f>
        <v>17.739999999999998</v>
      </c>
      <c r="K3455" s="35"/>
    </row>
    <row r="3456" spans="1:27" x14ac:dyDescent="0.25">
      <c r="B3456" t="s">
        <v>2206</v>
      </c>
      <c r="C3456" t="s">
        <v>1019</v>
      </c>
      <c r="D3456" t="s">
        <v>2207</v>
      </c>
      <c r="E3456" s="32">
        <v>0.8</v>
      </c>
      <c r="F3456" t="s">
        <v>1021</v>
      </c>
      <c r="G3456" t="s">
        <v>1022</v>
      </c>
      <c r="H3456" s="33">
        <v>26.04</v>
      </c>
      <c r="I3456" t="s">
        <v>1023</v>
      </c>
      <c r="J3456" s="34">
        <f>ROUND(E3456/I3453* H3456,2)</f>
        <v>20.83</v>
      </c>
      <c r="K3456" s="35"/>
    </row>
    <row r="3457" spans="1:27" x14ac:dyDescent="0.25">
      <c r="D3457" s="36" t="s">
        <v>1024</v>
      </c>
      <c r="E3457" s="35"/>
      <c r="H3457" s="35"/>
      <c r="K3457" s="33">
        <f>SUM(J3455:J3456)</f>
        <v>38.569999999999993</v>
      </c>
    </row>
    <row r="3458" spans="1:27" x14ac:dyDescent="0.25">
      <c r="B3458" s="23" t="s">
        <v>1038</v>
      </c>
      <c r="E3458" s="35"/>
      <c r="H3458" s="35"/>
      <c r="K3458" s="35"/>
    </row>
    <row r="3459" spans="1:27" x14ac:dyDescent="0.25">
      <c r="B3459" t="s">
        <v>2231</v>
      </c>
      <c r="C3459" t="s">
        <v>27</v>
      </c>
      <c r="D3459" t="s">
        <v>2232</v>
      </c>
      <c r="E3459" s="32">
        <v>1</v>
      </c>
      <c r="G3459" t="s">
        <v>1022</v>
      </c>
      <c r="H3459" s="33">
        <v>110.22</v>
      </c>
      <c r="I3459" t="s">
        <v>1023</v>
      </c>
      <c r="J3459" s="34">
        <f>ROUND(E3459* H3459,2)</f>
        <v>110.22</v>
      </c>
      <c r="K3459" s="35"/>
    </row>
    <row r="3460" spans="1:27" x14ac:dyDescent="0.25">
      <c r="B3460" t="s">
        <v>2233</v>
      </c>
      <c r="C3460" t="s">
        <v>27</v>
      </c>
      <c r="D3460" t="s">
        <v>2234</v>
      </c>
      <c r="E3460" s="32">
        <v>1</v>
      </c>
      <c r="G3460" t="s">
        <v>1022</v>
      </c>
      <c r="H3460" s="33">
        <v>10.55</v>
      </c>
      <c r="I3460" t="s">
        <v>1023</v>
      </c>
      <c r="J3460" s="34">
        <f>ROUND(E3460* H3460,2)</f>
        <v>10.55</v>
      </c>
      <c r="K3460" s="35"/>
    </row>
    <row r="3461" spans="1:27" x14ac:dyDescent="0.25">
      <c r="D3461" s="36" t="s">
        <v>1041</v>
      </c>
      <c r="E3461" s="35"/>
      <c r="H3461" s="35"/>
      <c r="K3461" s="33">
        <f>SUM(J3459:J3460)</f>
        <v>120.77</v>
      </c>
    </row>
    <row r="3462" spans="1:27" x14ac:dyDescent="0.25">
      <c r="E3462" s="35"/>
      <c r="H3462" s="35"/>
      <c r="K3462" s="35"/>
    </row>
    <row r="3463" spans="1:27" x14ac:dyDescent="0.25">
      <c r="D3463" s="36" t="s">
        <v>1029</v>
      </c>
      <c r="E3463" s="35"/>
      <c r="H3463" s="35">
        <v>1.5</v>
      </c>
      <c r="I3463" t="s">
        <v>1030</v>
      </c>
      <c r="J3463">
        <f>ROUND(H3463/100*K3457,2)</f>
        <v>0.57999999999999996</v>
      </c>
      <c r="K3463" s="35"/>
    </row>
    <row r="3464" spans="1:27" x14ac:dyDescent="0.25">
      <c r="D3464" s="36" t="s">
        <v>1031</v>
      </c>
      <c r="E3464" s="35"/>
      <c r="H3464" s="35"/>
      <c r="K3464" s="37">
        <f>SUM(J3454:J3463)</f>
        <v>159.92000000000002</v>
      </c>
    </row>
    <row r="3465" spans="1:27" x14ac:dyDescent="0.25">
      <c r="D3465" s="36" t="s">
        <v>1032</v>
      </c>
      <c r="E3465" s="35"/>
      <c r="H3465" s="35">
        <v>3</v>
      </c>
      <c r="I3465" t="s">
        <v>1030</v>
      </c>
      <c r="K3465" s="33">
        <f>ROUND(H3465/100*K3464,2)</f>
        <v>4.8</v>
      </c>
    </row>
    <row r="3466" spans="1:27" x14ac:dyDescent="0.25">
      <c r="D3466" s="36" t="s">
        <v>1033</v>
      </c>
      <c r="E3466" s="35"/>
      <c r="H3466" s="35"/>
      <c r="K3466" s="37">
        <f>SUM(K3464:K3465)</f>
        <v>164.72000000000003</v>
      </c>
    </row>
    <row r="3468" spans="1:27" ht="45" customHeight="1" x14ac:dyDescent="0.25">
      <c r="A3468" s="27" t="s">
        <v>2235</v>
      </c>
      <c r="B3468" s="27" t="s">
        <v>482</v>
      </c>
      <c r="C3468" s="28" t="s">
        <v>27</v>
      </c>
      <c r="D3468" s="7" t="s">
        <v>483</v>
      </c>
      <c r="E3468" s="6"/>
      <c r="F3468" s="6"/>
      <c r="G3468" s="28"/>
      <c r="H3468" s="30" t="s">
        <v>1015</v>
      </c>
      <c r="I3468" s="5">
        <v>1</v>
      </c>
      <c r="J3468" s="4"/>
      <c r="K3468" s="31">
        <f>ROUND(K3481,2)</f>
        <v>105</v>
      </c>
      <c r="L3468" s="29" t="s">
        <v>2236</v>
      </c>
      <c r="M3468" s="28"/>
      <c r="N3468" s="28"/>
      <c r="O3468" s="28"/>
      <c r="P3468" s="28"/>
      <c r="Q3468" s="28"/>
      <c r="R3468" s="28"/>
      <c r="S3468" s="28"/>
      <c r="T3468" s="28"/>
      <c r="U3468" s="28"/>
      <c r="V3468" s="28"/>
      <c r="W3468" s="28"/>
      <c r="X3468" s="28"/>
      <c r="Y3468" s="28"/>
      <c r="Z3468" s="28"/>
      <c r="AA3468" s="28"/>
    </row>
    <row r="3469" spans="1:27" x14ac:dyDescent="0.25">
      <c r="B3469" s="23" t="s">
        <v>1017</v>
      </c>
    </row>
    <row r="3470" spans="1:27" x14ac:dyDescent="0.25">
      <c r="B3470" t="s">
        <v>2204</v>
      </c>
      <c r="C3470" t="s">
        <v>1019</v>
      </c>
      <c r="D3470" t="s">
        <v>2205</v>
      </c>
      <c r="E3470" s="32">
        <v>0.8</v>
      </c>
      <c r="F3470" t="s">
        <v>1021</v>
      </c>
      <c r="G3470" t="s">
        <v>1022</v>
      </c>
      <c r="H3470" s="33">
        <v>22.18</v>
      </c>
      <c r="I3470" t="s">
        <v>1023</v>
      </c>
      <c r="J3470" s="34">
        <f>ROUND(E3470/I3468* H3470,2)</f>
        <v>17.739999999999998</v>
      </c>
      <c r="K3470" s="35"/>
    </row>
    <row r="3471" spans="1:27" x14ac:dyDescent="0.25">
      <c r="B3471" t="s">
        <v>2206</v>
      </c>
      <c r="C3471" t="s">
        <v>1019</v>
      </c>
      <c r="D3471" t="s">
        <v>2207</v>
      </c>
      <c r="E3471" s="32">
        <v>0.8</v>
      </c>
      <c r="F3471" t="s">
        <v>1021</v>
      </c>
      <c r="G3471" t="s">
        <v>1022</v>
      </c>
      <c r="H3471" s="33">
        <v>26.04</v>
      </c>
      <c r="I3471" t="s">
        <v>1023</v>
      </c>
      <c r="J3471" s="34">
        <f>ROUND(E3471/I3468* H3471,2)</f>
        <v>20.83</v>
      </c>
      <c r="K3471" s="35"/>
    </row>
    <row r="3472" spans="1:27" x14ac:dyDescent="0.25">
      <c r="D3472" s="36" t="s">
        <v>1024</v>
      </c>
      <c r="E3472" s="35"/>
      <c r="H3472" s="35"/>
      <c r="K3472" s="33">
        <f>SUM(J3470:J3471)</f>
        <v>38.569999999999993</v>
      </c>
    </row>
    <row r="3473" spans="1:27" x14ac:dyDescent="0.25">
      <c r="B3473" s="23" t="s">
        <v>1038</v>
      </c>
      <c r="E3473" s="35"/>
      <c r="H3473" s="35"/>
      <c r="K3473" s="35"/>
    </row>
    <row r="3474" spans="1:27" x14ac:dyDescent="0.25">
      <c r="B3474" t="s">
        <v>2237</v>
      </c>
      <c r="C3474" t="s">
        <v>27</v>
      </c>
      <c r="D3474" t="s">
        <v>2238</v>
      </c>
      <c r="E3474" s="32">
        <v>1</v>
      </c>
      <c r="G3474" t="s">
        <v>1022</v>
      </c>
      <c r="H3474" s="33">
        <v>52.24</v>
      </c>
      <c r="I3474" t="s">
        <v>1023</v>
      </c>
      <c r="J3474" s="34">
        <f>ROUND(E3474* H3474,2)</f>
        <v>52.24</v>
      </c>
      <c r="K3474" s="35"/>
    </row>
    <row r="3475" spans="1:27" x14ac:dyDescent="0.25">
      <c r="B3475" t="s">
        <v>2233</v>
      </c>
      <c r="C3475" t="s">
        <v>27</v>
      </c>
      <c r="D3475" t="s">
        <v>2234</v>
      </c>
      <c r="E3475" s="32">
        <v>1</v>
      </c>
      <c r="G3475" t="s">
        <v>1022</v>
      </c>
      <c r="H3475" s="33">
        <v>10.55</v>
      </c>
      <c r="I3475" t="s">
        <v>1023</v>
      </c>
      <c r="J3475" s="34">
        <f>ROUND(E3475* H3475,2)</f>
        <v>10.55</v>
      </c>
      <c r="K3475" s="35"/>
    </row>
    <row r="3476" spans="1:27" x14ac:dyDescent="0.25">
      <c r="D3476" s="36" t="s">
        <v>1041</v>
      </c>
      <c r="E3476" s="35"/>
      <c r="H3476" s="35"/>
      <c r="K3476" s="33">
        <f>SUM(J3474:J3475)</f>
        <v>62.790000000000006</v>
      </c>
    </row>
    <row r="3477" spans="1:27" x14ac:dyDescent="0.25">
      <c r="E3477" s="35"/>
      <c r="H3477" s="35"/>
      <c r="K3477" s="35"/>
    </row>
    <row r="3478" spans="1:27" x14ac:dyDescent="0.25">
      <c r="D3478" s="36" t="s">
        <v>1029</v>
      </c>
      <c r="E3478" s="35"/>
      <c r="H3478" s="35">
        <v>1.5</v>
      </c>
      <c r="I3478" t="s">
        <v>1030</v>
      </c>
      <c r="J3478">
        <f>ROUND(H3478/100*K3472,2)</f>
        <v>0.57999999999999996</v>
      </c>
      <c r="K3478" s="35"/>
    </row>
    <row r="3479" spans="1:27" x14ac:dyDescent="0.25">
      <c r="D3479" s="36" t="s">
        <v>1031</v>
      </c>
      <c r="E3479" s="35"/>
      <c r="H3479" s="35"/>
      <c r="K3479" s="37">
        <f>SUM(J3469:J3478)</f>
        <v>101.94</v>
      </c>
    </row>
    <row r="3480" spans="1:27" x14ac:dyDescent="0.25">
      <c r="D3480" s="36" t="s">
        <v>1032</v>
      </c>
      <c r="E3480" s="35"/>
      <c r="H3480" s="35">
        <v>3</v>
      </c>
      <c r="I3480" t="s">
        <v>1030</v>
      </c>
      <c r="K3480" s="33">
        <f>ROUND(H3480/100*K3479,2)</f>
        <v>3.06</v>
      </c>
    </row>
    <row r="3481" spans="1:27" x14ac:dyDescent="0.25">
      <c r="D3481" s="36" t="s">
        <v>1033</v>
      </c>
      <c r="E3481" s="35"/>
      <c r="H3481" s="35"/>
      <c r="K3481" s="37">
        <f>SUM(K3479:K3480)</f>
        <v>105</v>
      </c>
    </row>
    <row r="3483" spans="1:27" ht="45" customHeight="1" x14ac:dyDescent="0.25">
      <c r="A3483" s="27" t="s">
        <v>2239</v>
      </c>
      <c r="B3483" s="27" t="s">
        <v>484</v>
      </c>
      <c r="C3483" s="28" t="s">
        <v>27</v>
      </c>
      <c r="D3483" s="7" t="s">
        <v>485</v>
      </c>
      <c r="E3483" s="6"/>
      <c r="F3483" s="6"/>
      <c r="G3483" s="28"/>
      <c r="H3483" s="30" t="s">
        <v>1015</v>
      </c>
      <c r="I3483" s="5">
        <v>1</v>
      </c>
      <c r="J3483" s="4"/>
      <c r="K3483" s="31">
        <f>ROUND(K3495,2)</f>
        <v>510.77</v>
      </c>
      <c r="L3483" s="29" t="s">
        <v>2240</v>
      </c>
      <c r="M3483" s="28"/>
      <c r="N3483" s="28"/>
      <c r="O3483" s="28"/>
      <c r="P3483" s="28"/>
      <c r="Q3483" s="28"/>
      <c r="R3483" s="28"/>
      <c r="S3483" s="28"/>
      <c r="T3483" s="28"/>
      <c r="U3483" s="28"/>
      <c r="V3483" s="28"/>
      <c r="W3483" s="28"/>
      <c r="X3483" s="28"/>
      <c r="Y3483" s="28"/>
      <c r="Z3483" s="28"/>
      <c r="AA3483" s="28"/>
    </row>
    <row r="3484" spans="1:27" x14ac:dyDescent="0.25">
      <c r="B3484" s="23" t="s">
        <v>1017</v>
      </c>
    </row>
    <row r="3485" spans="1:27" x14ac:dyDescent="0.25">
      <c r="B3485" t="s">
        <v>2204</v>
      </c>
      <c r="C3485" t="s">
        <v>1019</v>
      </c>
      <c r="D3485" t="s">
        <v>2205</v>
      </c>
      <c r="E3485" s="32">
        <v>1.3</v>
      </c>
      <c r="F3485" t="s">
        <v>1021</v>
      </c>
      <c r="G3485" t="s">
        <v>1022</v>
      </c>
      <c r="H3485" s="33">
        <v>22.18</v>
      </c>
      <c r="I3485" t="s">
        <v>1023</v>
      </c>
      <c r="J3485" s="34">
        <f>ROUND(E3485/I3483* H3485,2)</f>
        <v>28.83</v>
      </c>
      <c r="K3485" s="35"/>
    </row>
    <row r="3486" spans="1:27" x14ac:dyDescent="0.25">
      <c r="B3486" t="s">
        <v>2206</v>
      </c>
      <c r="C3486" t="s">
        <v>1019</v>
      </c>
      <c r="D3486" t="s">
        <v>2207</v>
      </c>
      <c r="E3486" s="32">
        <v>1.3</v>
      </c>
      <c r="F3486" t="s">
        <v>1021</v>
      </c>
      <c r="G3486" t="s">
        <v>1022</v>
      </c>
      <c r="H3486" s="33">
        <v>26.04</v>
      </c>
      <c r="I3486" t="s">
        <v>1023</v>
      </c>
      <c r="J3486" s="34">
        <f>ROUND(E3486/I3483* H3486,2)</f>
        <v>33.85</v>
      </c>
      <c r="K3486" s="35"/>
    </row>
    <row r="3487" spans="1:27" x14ac:dyDescent="0.25">
      <c r="D3487" s="36" t="s">
        <v>1024</v>
      </c>
      <c r="E3487" s="35"/>
      <c r="H3487" s="35"/>
      <c r="K3487" s="33">
        <f>SUM(J3485:J3486)</f>
        <v>62.68</v>
      </c>
    </row>
    <row r="3488" spans="1:27" x14ac:dyDescent="0.25">
      <c r="B3488" s="23" t="s">
        <v>1038</v>
      </c>
      <c r="E3488" s="35"/>
      <c r="H3488" s="35"/>
      <c r="K3488" s="35"/>
    </row>
    <row r="3489" spans="1:27" x14ac:dyDescent="0.25">
      <c r="B3489" t="s">
        <v>2241</v>
      </c>
      <c r="C3489" t="s">
        <v>27</v>
      </c>
      <c r="D3489" t="s">
        <v>2242</v>
      </c>
      <c r="E3489" s="32">
        <v>1</v>
      </c>
      <c r="G3489" t="s">
        <v>1022</v>
      </c>
      <c r="H3489" s="33">
        <v>432.27</v>
      </c>
      <c r="I3489" t="s">
        <v>1023</v>
      </c>
      <c r="J3489" s="34">
        <f>ROUND(E3489* H3489,2)</f>
        <v>432.27</v>
      </c>
      <c r="K3489" s="35"/>
    </row>
    <row r="3490" spans="1:27" x14ac:dyDescent="0.25">
      <c r="D3490" s="36" t="s">
        <v>1041</v>
      </c>
      <c r="E3490" s="35"/>
      <c r="H3490" s="35"/>
      <c r="K3490" s="33">
        <f>SUM(J3489:J3489)</f>
        <v>432.27</v>
      </c>
    </row>
    <row r="3491" spans="1:27" x14ac:dyDescent="0.25">
      <c r="E3491" s="35"/>
      <c r="H3491" s="35"/>
      <c r="K3491" s="35"/>
    </row>
    <row r="3492" spans="1:27" x14ac:dyDescent="0.25">
      <c r="D3492" s="36" t="s">
        <v>1029</v>
      </c>
      <c r="E3492" s="35"/>
      <c r="H3492" s="35">
        <v>1.5</v>
      </c>
      <c r="I3492" t="s">
        <v>1030</v>
      </c>
      <c r="J3492">
        <f>ROUND(H3492/100*K3487,2)</f>
        <v>0.94</v>
      </c>
      <c r="K3492" s="35"/>
    </row>
    <row r="3493" spans="1:27" x14ac:dyDescent="0.25">
      <c r="D3493" s="36" t="s">
        <v>1031</v>
      </c>
      <c r="E3493" s="35"/>
      <c r="H3493" s="35"/>
      <c r="K3493" s="37">
        <f>SUM(J3484:J3492)</f>
        <v>495.89</v>
      </c>
    </row>
    <row r="3494" spans="1:27" x14ac:dyDescent="0.25">
      <c r="D3494" s="36" t="s">
        <v>1032</v>
      </c>
      <c r="E3494" s="35"/>
      <c r="H3494" s="35">
        <v>3</v>
      </c>
      <c r="I3494" t="s">
        <v>1030</v>
      </c>
      <c r="K3494" s="33">
        <f>ROUND(H3494/100*K3493,2)</f>
        <v>14.88</v>
      </c>
    </row>
    <row r="3495" spans="1:27" x14ac:dyDescent="0.25">
      <c r="D3495" s="36" t="s">
        <v>1033</v>
      </c>
      <c r="E3495" s="35"/>
      <c r="H3495" s="35"/>
      <c r="K3495" s="37">
        <f>SUM(K3493:K3494)</f>
        <v>510.77</v>
      </c>
    </row>
    <row r="3497" spans="1:27" ht="45" customHeight="1" x14ac:dyDescent="0.25">
      <c r="A3497" s="27" t="s">
        <v>2243</v>
      </c>
      <c r="B3497" s="27" t="s">
        <v>486</v>
      </c>
      <c r="C3497" s="28" t="s">
        <v>27</v>
      </c>
      <c r="D3497" s="7" t="s">
        <v>487</v>
      </c>
      <c r="E3497" s="6"/>
      <c r="F3497" s="6"/>
      <c r="G3497" s="28"/>
      <c r="H3497" s="30" t="s">
        <v>1015</v>
      </c>
      <c r="I3497" s="5">
        <v>1</v>
      </c>
      <c r="J3497" s="4"/>
      <c r="K3497" s="31">
        <f>ROUND(K3509,2)</f>
        <v>227.45</v>
      </c>
      <c r="L3497" s="29" t="s">
        <v>2244</v>
      </c>
      <c r="M3497" s="28"/>
      <c r="N3497" s="28"/>
      <c r="O3497" s="28"/>
      <c r="P3497" s="28"/>
      <c r="Q3497" s="28"/>
      <c r="R3497" s="28"/>
      <c r="S3497" s="28"/>
      <c r="T3497" s="28"/>
      <c r="U3497" s="28"/>
      <c r="V3497" s="28"/>
      <c r="W3497" s="28"/>
      <c r="X3497" s="28"/>
      <c r="Y3497" s="28"/>
      <c r="Z3497" s="28"/>
      <c r="AA3497" s="28"/>
    </row>
    <row r="3498" spans="1:27" x14ac:dyDescent="0.25">
      <c r="B3498" s="23" t="s">
        <v>1017</v>
      </c>
    </row>
    <row r="3499" spans="1:27" x14ac:dyDescent="0.25">
      <c r="B3499" t="s">
        <v>2204</v>
      </c>
      <c r="C3499" t="s">
        <v>1019</v>
      </c>
      <c r="D3499" t="s">
        <v>2205</v>
      </c>
      <c r="E3499" s="32">
        <v>0.8</v>
      </c>
      <c r="F3499" t="s">
        <v>1021</v>
      </c>
      <c r="G3499" t="s">
        <v>1022</v>
      </c>
      <c r="H3499" s="33">
        <v>22.18</v>
      </c>
      <c r="I3499" t="s">
        <v>1023</v>
      </c>
      <c r="J3499" s="34">
        <f>ROUND(E3499/I3497* H3499,2)</f>
        <v>17.739999999999998</v>
      </c>
      <c r="K3499" s="35"/>
    </row>
    <row r="3500" spans="1:27" x14ac:dyDescent="0.25">
      <c r="B3500" t="s">
        <v>2206</v>
      </c>
      <c r="C3500" t="s">
        <v>1019</v>
      </c>
      <c r="D3500" t="s">
        <v>2207</v>
      </c>
      <c r="E3500" s="32">
        <v>0.8</v>
      </c>
      <c r="F3500" t="s">
        <v>1021</v>
      </c>
      <c r="G3500" t="s">
        <v>1022</v>
      </c>
      <c r="H3500" s="33">
        <v>26.04</v>
      </c>
      <c r="I3500" t="s">
        <v>1023</v>
      </c>
      <c r="J3500" s="34">
        <f>ROUND(E3500/I3497* H3500,2)</f>
        <v>20.83</v>
      </c>
      <c r="K3500" s="35"/>
    </row>
    <row r="3501" spans="1:27" x14ac:dyDescent="0.25">
      <c r="D3501" s="36" t="s">
        <v>1024</v>
      </c>
      <c r="E3501" s="35"/>
      <c r="H3501" s="35"/>
      <c r="K3501" s="33">
        <f>SUM(J3499:J3500)</f>
        <v>38.569999999999993</v>
      </c>
    </row>
    <row r="3502" spans="1:27" x14ac:dyDescent="0.25">
      <c r="B3502" s="23" t="s">
        <v>1038</v>
      </c>
      <c r="E3502" s="35"/>
      <c r="H3502" s="35"/>
      <c r="K3502" s="35"/>
    </row>
    <row r="3503" spans="1:27" x14ac:dyDescent="0.25">
      <c r="B3503" t="s">
        <v>2245</v>
      </c>
      <c r="C3503" t="s">
        <v>27</v>
      </c>
      <c r="D3503" t="s">
        <v>2246</v>
      </c>
      <c r="E3503" s="32">
        <v>1</v>
      </c>
      <c r="G3503" t="s">
        <v>1022</v>
      </c>
      <c r="H3503" s="33">
        <v>181.68</v>
      </c>
      <c r="I3503" t="s">
        <v>1023</v>
      </c>
      <c r="J3503" s="34">
        <f>ROUND(E3503* H3503,2)</f>
        <v>181.68</v>
      </c>
      <c r="K3503" s="35"/>
    </row>
    <row r="3504" spans="1:27" x14ac:dyDescent="0.25">
      <c r="D3504" s="36" t="s">
        <v>1041</v>
      </c>
      <c r="E3504" s="35"/>
      <c r="H3504" s="35"/>
      <c r="K3504" s="33">
        <f>SUM(J3503:J3503)</f>
        <v>181.68</v>
      </c>
    </row>
    <row r="3505" spans="1:27" x14ac:dyDescent="0.25">
      <c r="E3505" s="35"/>
      <c r="H3505" s="35"/>
      <c r="K3505" s="35"/>
    </row>
    <row r="3506" spans="1:27" x14ac:dyDescent="0.25">
      <c r="D3506" s="36" t="s">
        <v>1029</v>
      </c>
      <c r="E3506" s="35"/>
      <c r="H3506" s="35">
        <v>1.5</v>
      </c>
      <c r="I3506" t="s">
        <v>1030</v>
      </c>
      <c r="J3506">
        <f>ROUND(H3506/100*K3501,2)</f>
        <v>0.57999999999999996</v>
      </c>
      <c r="K3506" s="35"/>
    </row>
    <row r="3507" spans="1:27" x14ac:dyDescent="0.25">
      <c r="D3507" s="36" t="s">
        <v>1031</v>
      </c>
      <c r="E3507" s="35"/>
      <c r="H3507" s="35"/>
      <c r="K3507" s="37">
        <f>SUM(J3498:J3506)</f>
        <v>220.83</v>
      </c>
    </row>
    <row r="3508" spans="1:27" x14ac:dyDescent="0.25">
      <c r="D3508" s="36" t="s">
        <v>1032</v>
      </c>
      <c r="E3508" s="35"/>
      <c r="H3508" s="35">
        <v>3</v>
      </c>
      <c r="I3508" t="s">
        <v>1030</v>
      </c>
      <c r="K3508" s="33">
        <f>ROUND(H3508/100*K3507,2)</f>
        <v>6.62</v>
      </c>
    </row>
    <row r="3509" spans="1:27" x14ac:dyDescent="0.25">
      <c r="D3509" s="36" t="s">
        <v>1033</v>
      </c>
      <c r="E3509" s="35"/>
      <c r="H3509" s="35"/>
      <c r="K3509" s="37">
        <f>SUM(K3507:K3508)</f>
        <v>227.45000000000002</v>
      </c>
    </row>
    <row r="3511" spans="1:27" ht="45" customHeight="1" x14ac:dyDescent="0.25">
      <c r="A3511" s="27" t="s">
        <v>2247</v>
      </c>
      <c r="B3511" s="27" t="s">
        <v>473</v>
      </c>
      <c r="C3511" s="28" t="s">
        <v>27</v>
      </c>
      <c r="D3511" s="7" t="s">
        <v>152</v>
      </c>
      <c r="E3511" s="6"/>
      <c r="F3511" s="6"/>
      <c r="G3511" s="28"/>
      <c r="H3511" s="30" t="s">
        <v>1015</v>
      </c>
      <c r="I3511" s="5">
        <v>1</v>
      </c>
      <c r="J3511" s="4"/>
      <c r="K3511" s="31">
        <f>ROUND(K3520,2)</f>
        <v>352.88</v>
      </c>
      <c r="L3511" s="29" t="s">
        <v>2248</v>
      </c>
      <c r="M3511" s="28"/>
      <c r="N3511" s="28"/>
      <c r="O3511" s="28"/>
      <c r="P3511" s="28"/>
      <c r="Q3511" s="28"/>
      <c r="R3511" s="28"/>
      <c r="S3511" s="28"/>
      <c r="T3511" s="28"/>
      <c r="U3511" s="28"/>
      <c r="V3511" s="28"/>
      <c r="W3511" s="28"/>
      <c r="X3511" s="28"/>
      <c r="Y3511" s="28"/>
      <c r="Z3511" s="28"/>
      <c r="AA3511" s="28"/>
    </row>
    <row r="3512" spans="1:27" x14ac:dyDescent="0.25">
      <c r="B3512" s="23" t="s">
        <v>1017</v>
      </c>
    </row>
    <row r="3513" spans="1:27" x14ac:dyDescent="0.25">
      <c r="B3513" t="s">
        <v>2206</v>
      </c>
      <c r="C3513" t="s">
        <v>1019</v>
      </c>
      <c r="D3513" t="s">
        <v>2207</v>
      </c>
      <c r="E3513" s="32">
        <v>7</v>
      </c>
      <c r="F3513" t="s">
        <v>1021</v>
      </c>
      <c r="G3513" t="s">
        <v>1022</v>
      </c>
      <c r="H3513" s="33">
        <v>26.04</v>
      </c>
      <c r="I3513" t="s">
        <v>1023</v>
      </c>
      <c r="J3513" s="34">
        <f>ROUND(E3513/I3511* H3513,2)</f>
        <v>182.28</v>
      </c>
      <c r="K3513" s="35"/>
    </row>
    <row r="3514" spans="1:27" x14ac:dyDescent="0.25">
      <c r="B3514" t="s">
        <v>2204</v>
      </c>
      <c r="C3514" t="s">
        <v>1019</v>
      </c>
      <c r="D3514" t="s">
        <v>2205</v>
      </c>
      <c r="E3514" s="32">
        <v>7</v>
      </c>
      <c r="F3514" t="s">
        <v>1021</v>
      </c>
      <c r="G3514" t="s">
        <v>1022</v>
      </c>
      <c r="H3514" s="33">
        <v>22.18</v>
      </c>
      <c r="I3514" t="s">
        <v>1023</v>
      </c>
      <c r="J3514" s="34">
        <f>ROUND(E3514/I3511* H3514,2)</f>
        <v>155.26</v>
      </c>
      <c r="K3514" s="35"/>
    </row>
    <row r="3515" spans="1:27" x14ac:dyDescent="0.25">
      <c r="D3515" s="36" t="s">
        <v>1024</v>
      </c>
      <c r="E3515" s="35"/>
      <c r="H3515" s="35"/>
      <c r="K3515" s="33">
        <f>SUM(J3513:J3514)</f>
        <v>337.53999999999996</v>
      </c>
    </row>
    <row r="3516" spans="1:27" x14ac:dyDescent="0.25">
      <c r="E3516" s="35"/>
      <c r="H3516" s="35"/>
      <c r="K3516" s="35"/>
    </row>
    <row r="3517" spans="1:27" x14ac:dyDescent="0.25">
      <c r="D3517" s="36" t="s">
        <v>1029</v>
      </c>
      <c r="E3517" s="35"/>
      <c r="H3517" s="35">
        <v>1.5</v>
      </c>
      <c r="I3517" t="s">
        <v>1030</v>
      </c>
      <c r="J3517">
        <f>ROUND(H3517/100*K3515,2)</f>
        <v>5.0599999999999996</v>
      </c>
      <c r="K3517" s="35"/>
    </row>
    <row r="3518" spans="1:27" x14ac:dyDescent="0.25">
      <c r="D3518" s="36" t="s">
        <v>1031</v>
      </c>
      <c r="E3518" s="35"/>
      <c r="H3518" s="35"/>
      <c r="K3518" s="37">
        <f>SUM(J3512:J3517)</f>
        <v>342.59999999999997</v>
      </c>
    </row>
    <row r="3519" spans="1:27" x14ac:dyDescent="0.25">
      <c r="D3519" s="36" t="s">
        <v>1032</v>
      </c>
      <c r="E3519" s="35"/>
      <c r="H3519" s="35">
        <v>3</v>
      </c>
      <c r="I3519" t="s">
        <v>1030</v>
      </c>
      <c r="K3519" s="33">
        <f>ROUND(H3519/100*K3518,2)</f>
        <v>10.28</v>
      </c>
    </row>
    <row r="3520" spans="1:27" x14ac:dyDescent="0.25">
      <c r="D3520" s="36" t="s">
        <v>1033</v>
      </c>
      <c r="E3520" s="35"/>
      <c r="H3520" s="35"/>
      <c r="K3520" s="37">
        <f>SUM(K3518:K3519)</f>
        <v>352.87999999999994</v>
      </c>
    </row>
    <row r="3522" spans="1:27" ht="45" customHeight="1" x14ac:dyDescent="0.25">
      <c r="A3522" s="27" t="s">
        <v>2249</v>
      </c>
      <c r="B3522" s="27" t="s">
        <v>474</v>
      </c>
      <c r="C3522" s="28" t="s">
        <v>27</v>
      </c>
      <c r="D3522" s="7" t="s">
        <v>475</v>
      </c>
      <c r="E3522" s="6"/>
      <c r="F3522" s="6"/>
      <c r="G3522" s="28"/>
      <c r="H3522" s="30" t="s">
        <v>1015</v>
      </c>
      <c r="I3522" s="5">
        <v>1</v>
      </c>
      <c r="J3522" s="4"/>
      <c r="K3522" s="31">
        <f>ROUND(K3531,2)</f>
        <v>216.76</v>
      </c>
      <c r="L3522" s="29" t="s">
        <v>2250</v>
      </c>
      <c r="M3522" s="28"/>
      <c r="N3522" s="28"/>
      <c r="O3522" s="28"/>
      <c r="P3522" s="28"/>
      <c r="Q3522" s="28"/>
      <c r="R3522" s="28"/>
      <c r="S3522" s="28"/>
      <c r="T3522" s="28"/>
      <c r="U3522" s="28"/>
      <c r="V3522" s="28"/>
      <c r="W3522" s="28"/>
      <c r="X3522" s="28"/>
      <c r="Y3522" s="28"/>
      <c r="Z3522" s="28"/>
      <c r="AA3522" s="28"/>
    </row>
    <row r="3523" spans="1:27" x14ac:dyDescent="0.25">
      <c r="B3523" s="23" t="s">
        <v>1017</v>
      </c>
    </row>
    <row r="3524" spans="1:27" x14ac:dyDescent="0.25">
      <c r="B3524" t="s">
        <v>2204</v>
      </c>
      <c r="C3524" t="s">
        <v>1019</v>
      </c>
      <c r="D3524" t="s">
        <v>2205</v>
      </c>
      <c r="E3524" s="32">
        <v>4.3</v>
      </c>
      <c r="F3524" t="s">
        <v>1021</v>
      </c>
      <c r="G3524" t="s">
        <v>1022</v>
      </c>
      <c r="H3524" s="33">
        <v>22.18</v>
      </c>
      <c r="I3524" t="s">
        <v>1023</v>
      </c>
      <c r="J3524" s="34">
        <f>ROUND(E3524/I3522* H3524,2)</f>
        <v>95.37</v>
      </c>
      <c r="K3524" s="35"/>
    </row>
    <row r="3525" spans="1:27" x14ac:dyDescent="0.25">
      <c r="B3525" t="s">
        <v>2206</v>
      </c>
      <c r="C3525" t="s">
        <v>1019</v>
      </c>
      <c r="D3525" t="s">
        <v>2207</v>
      </c>
      <c r="E3525" s="32">
        <v>4.3</v>
      </c>
      <c r="F3525" t="s">
        <v>1021</v>
      </c>
      <c r="G3525" t="s">
        <v>1022</v>
      </c>
      <c r="H3525" s="33">
        <v>26.04</v>
      </c>
      <c r="I3525" t="s">
        <v>1023</v>
      </c>
      <c r="J3525" s="34">
        <f>ROUND(E3525/I3522* H3525,2)</f>
        <v>111.97</v>
      </c>
      <c r="K3525" s="35"/>
    </row>
    <row r="3526" spans="1:27" x14ac:dyDescent="0.25">
      <c r="D3526" s="36" t="s">
        <v>1024</v>
      </c>
      <c r="E3526" s="35"/>
      <c r="H3526" s="35"/>
      <c r="K3526" s="33">
        <f>SUM(J3524:J3525)</f>
        <v>207.34</v>
      </c>
    </row>
    <row r="3527" spans="1:27" x14ac:dyDescent="0.25">
      <c r="E3527" s="35"/>
      <c r="H3527" s="35"/>
      <c r="K3527" s="35"/>
    </row>
    <row r="3528" spans="1:27" x14ac:dyDescent="0.25">
      <c r="D3528" s="36" t="s">
        <v>1029</v>
      </c>
      <c r="E3528" s="35"/>
      <c r="H3528" s="35">
        <v>1.5</v>
      </c>
      <c r="I3528" t="s">
        <v>1030</v>
      </c>
      <c r="J3528">
        <f>ROUND(H3528/100*K3526,2)</f>
        <v>3.11</v>
      </c>
      <c r="K3528" s="35"/>
    </row>
    <row r="3529" spans="1:27" x14ac:dyDescent="0.25">
      <c r="D3529" s="36" t="s">
        <v>1031</v>
      </c>
      <c r="E3529" s="35"/>
      <c r="H3529" s="35"/>
      <c r="K3529" s="37">
        <f>SUM(J3523:J3528)</f>
        <v>210.45000000000002</v>
      </c>
    </row>
    <row r="3530" spans="1:27" x14ac:dyDescent="0.25">
      <c r="D3530" s="36" t="s">
        <v>1032</v>
      </c>
      <c r="E3530" s="35"/>
      <c r="H3530" s="35">
        <v>3</v>
      </c>
      <c r="I3530" t="s">
        <v>1030</v>
      </c>
      <c r="K3530" s="33">
        <f>ROUND(H3530/100*K3529,2)</f>
        <v>6.31</v>
      </c>
    </row>
    <row r="3531" spans="1:27" x14ac:dyDescent="0.25">
      <c r="D3531" s="36" t="s">
        <v>1033</v>
      </c>
      <c r="E3531" s="35"/>
      <c r="H3531" s="35"/>
      <c r="K3531" s="37">
        <f>SUM(K3529:K3530)</f>
        <v>216.76000000000002</v>
      </c>
    </row>
    <row r="3533" spans="1:27" ht="45" customHeight="1" x14ac:dyDescent="0.25">
      <c r="A3533" s="27" t="s">
        <v>2251</v>
      </c>
      <c r="B3533" s="27" t="s">
        <v>151</v>
      </c>
      <c r="C3533" s="28" t="s">
        <v>136</v>
      </c>
      <c r="D3533" s="7" t="s">
        <v>152</v>
      </c>
      <c r="E3533" s="6"/>
      <c r="F3533" s="6"/>
      <c r="G3533" s="28"/>
      <c r="H3533" s="30" t="s">
        <v>1015</v>
      </c>
      <c r="I3533" s="5">
        <v>1</v>
      </c>
      <c r="J3533" s="4"/>
      <c r="K3533" s="31">
        <f>ROUND(K3542,2)</f>
        <v>354.55</v>
      </c>
      <c r="L3533" s="29" t="s">
        <v>2252</v>
      </c>
      <c r="M3533" s="28"/>
      <c r="N3533" s="28"/>
      <c r="O3533" s="28"/>
      <c r="P3533" s="28"/>
      <c r="Q3533" s="28"/>
      <c r="R3533" s="28"/>
      <c r="S3533" s="28"/>
      <c r="T3533" s="28"/>
      <c r="U3533" s="28"/>
      <c r="V3533" s="28"/>
      <c r="W3533" s="28"/>
      <c r="X3533" s="28"/>
      <c r="Y3533" s="28"/>
      <c r="Z3533" s="28"/>
      <c r="AA3533" s="28"/>
    </row>
    <row r="3534" spans="1:27" x14ac:dyDescent="0.25">
      <c r="B3534" s="23" t="s">
        <v>1017</v>
      </c>
    </row>
    <row r="3535" spans="1:27" x14ac:dyDescent="0.25">
      <c r="B3535" t="s">
        <v>2204</v>
      </c>
      <c r="C3535" t="s">
        <v>1019</v>
      </c>
      <c r="D3535" t="s">
        <v>2205</v>
      </c>
      <c r="E3535" s="32">
        <v>7.0330000000000004</v>
      </c>
      <c r="F3535" t="s">
        <v>1021</v>
      </c>
      <c r="G3535" t="s">
        <v>1022</v>
      </c>
      <c r="H3535" s="33">
        <v>22.18</v>
      </c>
      <c r="I3535" t="s">
        <v>1023</v>
      </c>
      <c r="J3535" s="34">
        <f>ROUND(E3535/I3533* H3535,2)</f>
        <v>155.99</v>
      </c>
      <c r="K3535" s="35"/>
    </row>
    <row r="3536" spans="1:27" x14ac:dyDescent="0.25">
      <c r="B3536" t="s">
        <v>2206</v>
      </c>
      <c r="C3536" t="s">
        <v>1019</v>
      </c>
      <c r="D3536" t="s">
        <v>2207</v>
      </c>
      <c r="E3536" s="32">
        <v>7.0330000000000004</v>
      </c>
      <c r="F3536" t="s">
        <v>1021</v>
      </c>
      <c r="G3536" t="s">
        <v>1022</v>
      </c>
      <c r="H3536" s="33">
        <v>26.04</v>
      </c>
      <c r="I3536" t="s">
        <v>1023</v>
      </c>
      <c r="J3536" s="34">
        <f>ROUND(E3536/I3533* H3536,2)</f>
        <v>183.14</v>
      </c>
      <c r="K3536" s="35"/>
    </row>
    <row r="3537" spans="1:27" x14ac:dyDescent="0.25">
      <c r="D3537" s="36" t="s">
        <v>1024</v>
      </c>
      <c r="E3537" s="35"/>
      <c r="H3537" s="35"/>
      <c r="K3537" s="33">
        <f>SUM(J3535:J3536)</f>
        <v>339.13</v>
      </c>
    </row>
    <row r="3538" spans="1:27" x14ac:dyDescent="0.25">
      <c r="E3538" s="35"/>
      <c r="H3538" s="35"/>
      <c r="K3538" s="35"/>
    </row>
    <row r="3539" spans="1:27" x14ac:dyDescent="0.25">
      <c r="D3539" s="36" t="s">
        <v>1029</v>
      </c>
      <c r="E3539" s="35"/>
      <c r="H3539" s="35">
        <v>1.5</v>
      </c>
      <c r="I3539" t="s">
        <v>1030</v>
      </c>
      <c r="J3539">
        <f>ROUND(H3539/100*K3537,2)</f>
        <v>5.09</v>
      </c>
      <c r="K3539" s="35"/>
    </row>
    <row r="3540" spans="1:27" x14ac:dyDescent="0.25">
      <c r="D3540" s="36" t="s">
        <v>1031</v>
      </c>
      <c r="E3540" s="35"/>
      <c r="H3540" s="35"/>
      <c r="K3540" s="37">
        <f>SUM(J3534:J3539)</f>
        <v>344.21999999999997</v>
      </c>
    </row>
    <row r="3541" spans="1:27" x14ac:dyDescent="0.25">
      <c r="D3541" s="36" t="s">
        <v>1032</v>
      </c>
      <c r="E3541" s="35"/>
      <c r="H3541" s="35">
        <v>3</v>
      </c>
      <c r="I3541" t="s">
        <v>1030</v>
      </c>
      <c r="K3541" s="33">
        <f>ROUND(H3541/100*K3540,2)</f>
        <v>10.33</v>
      </c>
    </row>
    <row r="3542" spans="1:27" x14ac:dyDescent="0.25">
      <c r="D3542" s="36" t="s">
        <v>1033</v>
      </c>
      <c r="E3542" s="35"/>
      <c r="H3542" s="35"/>
      <c r="K3542" s="37">
        <f>SUM(K3540:K3541)</f>
        <v>354.54999999999995</v>
      </c>
    </row>
    <row r="3544" spans="1:27" ht="45" customHeight="1" x14ac:dyDescent="0.25">
      <c r="A3544" s="27" t="s">
        <v>2253</v>
      </c>
      <c r="B3544" s="27" t="s">
        <v>515</v>
      </c>
      <c r="C3544" s="28" t="s">
        <v>119</v>
      </c>
      <c r="D3544" s="7" t="s">
        <v>516</v>
      </c>
      <c r="E3544" s="6"/>
      <c r="F3544" s="6"/>
      <c r="G3544" s="28"/>
      <c r="H3544" s="30" t="s">
        <v>1015</v>
      </c>
      <c r="I3544" s="5">
        <v>1</v>
      </c>
      <c r="J3544" s="4"/>
      <c r="K3544" s="31">
        <f>ROUND(K3556,2)</f>
        <v>18.3</v>
      </c>
      <c r="L3544" s="29" t="s">
        <v>2254</v>
      </c>
      <c r="M3544" s="28"/>
      <c r="N3544" s="28"/>
      <c r="O3544" s="28"/>
      <c r="P3544" s="28"/>
      <c r="Q3544" s="28"/>
      <c r="R3544" s="28"/>
      <c r="S3544" s="28"/>
      <c r="T3544" s="28"/>
      <c r="U3544" s="28"/>
      <c r="V3544" s="28"/>
      <c r="W3544" s="28"/>
      <c r="X3544" s="28"/>
      <c r="Y3544" s="28"/>
      <c r="Z3544" s="28"/>
      <c r="AA3544" s="28"/>
    </row>
    <row r="3545" spans="1:27" x14ac:dyDescent="0.25">
      <c r="B3545" s="23" t="s">
        <v>1017</v>
      </c>
    </row>
    <row r="3546" spans="1:27" x14ac:dyDescent="0.25">
      <c r="B3546" t="s">
        <v>2204</v>
      </c>
      <c r="C3546" t="s">
        <v>1019</v>
      </c>
      <c r="D3546" t="s">
        <v>2205</v>
      </c>
      <c r="E3546" s="32">
        <v>0.1178</v>
      </c>
      <c r="F3546" t="s">
        <v>1021</v>
      </c>
      <c r="G3546" t="s">
        <v>1022</v>
      </c>
      <c r="H3546" s="33">
        <v>22.18</v>
      </c>
      <c r="I3546" t="s">
        <v>1023</v>
      </c>
      <c r="J3546" s="34">
        <f>ROUND(E3546/I3544* H3546,2)</f>
        <v>2.61</v>
      </c>
      <c r="K3546" s="35"/>
    </row>
    <row r="3547" spans="1:27" x14ac:dyDescent="0.25">
      <c r="B3547" t="s">
        <v>2206</v>
      </c>
      <c r="C3547" t="s">
        <v>1019</v>
      </c>
      <c r="D3547" t="s">
        <v>2207</v>
      </c>
      <c r="E3547" s="32">
        <v>0.1178</v>
      </c>
      <c r="F3547" t="s">
        <v>1021</v>
      </c>
      <c r="G3547" t="s">
        <v>1022</v>
      </c>
      <c r="H3547" s="33">
        <v>26.04</v>
      </c>
      <c r="I3547" t="s">
        <v>1023</v>
      </c>
      <c r="J3547" s="34">
        <f>ROUND(E3547/I3544* H3547,2)</f>
        <v>3.07</v>
      </c>
      <c r="K3547" s="35"/>
    </row>
    <row r="3548" spans="1:27" x14ac:dyDescent="0.25">
      <c r="D3548" s="36" t="s">
        <v>1024</v>
      </c>
      <c r="E3548" s="35"/>
      <c r="H3548" s="35"/>
      <c r="K3548" s="33">
        <f>SUM(J3546:J3547)</f>
        <v>5.68</v>
      </c>
    </row>
    <row r="3549" spans="1:27" x14ac:dyDescent="0.25">
      <c r="B3549" s="23" t="s">
        <v>1038</v>
      </c>
      <c r="E3549" s="35"/>
      <c r="H3549" s="35"/>
      <c r="K3549" s="35"/>
    </row>
    <row r="3550" spans="1:27" x14ac:dyDescent="0.25">
      <c r="B3550" t="s">
        <v>2255</v>
      </c>
      <c r="C3550" t="s">
        <v>119</v>
      </c>
      <c r="D3550" t="s">
        <v>2256</v>
      </c>
      <c r="E3550" s="32">
        <v>1</v>
      </c>
      <c r="G3550" t="s">
        <v>1022</v>
      </c>
      <c r="H3550" s="33">
        <v>12</v>
      </c>
      <c r="I3550" t="s">
        <v>1023</v>
      </c>
      <c r="J3550" s="34">
        <f>ROUND(E3550* H3550,2)</f>
        <v>12</v>
      </c>
      <c r="K3550" s="35"/>
    </row>
    <row r="3551" spans="1:27" x14ac:dyDescent="0.25">
      <c r="D3551" s="36" t="s">
        <v>1041</v>
      </c>
      <c r="E3551" s="35"/>
      <c r="H3551" s="35"/>
      <c r="K3551" s="33">
        <f>SUM(J3550:J3550)</f>
        <v>12</v>
      </c>
    </row>
    <row r="3552" spans="1:27" x14ac:dyDescent="0.25">
      <c r="E3552" s="35"/>
      <c r="H3552" s="35"/>
      <c r="K3552" s="35"/>
    </row>
    <row r="3553" spans="1:27" x14ac:dyDescent="0.25">
      <c r="D3553" s="36" t="s">
        <v>1029</v>
      </c>
      <c r="E3553" s="35"/>
      <c r="H3553" s="35">
        <v>1.5</v>
      </c>
      <c r="I3553" t="s">
        <v>1030</v>
      </c>
      <c r="J3553">
        <f>ROUND(H3553/100*K3548,2)</f>
        <v>0.09</v>
      </c>
      <c r="K3553" s="35"/>
    </row>
    <row r="3554" spans="1:27" x14ac:dyDescent="0.25">
      <c r="D3554" s="36" t="s">
        <v>1031</v>
      </c>
      <c r="E3554" s="35"/>
      <c r="H3554" s="35"/>
      <c r="K3554" s="37">
        <f>SUM(J3545:J3553)</f>
        <v>17.77</v>
      </c>
    </row>
    <row r="3555" spans="1:27" x14ac:dyDescent="0.25">
      <c r="D3555" s="36" t="s">
        <v>1032</v>
      </c>
      <c r="E3555" s="35"/>
      <c r="H3555" s="35">
        <v>3</v>
      </c>
      <c r="I3555" t="s">
        <v>1030</v>
      </c>
      <c r="K3555" s="33">
        <f>ROUND(H3555/100*K3554,2)</f>
        <v>0.53</v>
      </c>
    </row>
    <row r="3556" spans="1:27" x14ac:dyDescent="0.25">
      <c r="D3556" s="36" t="s">
        <v>1033</v>
      </c>
      <c r="E3556" s="35"/>
      <c r="H3556" s="35"/>
      <c r="K3556" s="37">
        <f>SUM(K3554:K3555)</f>
        <v>18.3</v>
      </c>
    </row>
    <row r="3558" spans="1:27" ht="45" customHeight="1" x14ac:dyDescent="0.25">
      <c r="A3558" s="27" t="s">
        <v>2257</v>
      </c>
      <c r="B3558" s="27" t="s">
        <v>517</v>
      </c>
      <c r="C3558" s="28" t="s">
        <v>119</v>
      </c>
      <c r="D3558" s="7" t="s">
        <v>518</v>
      </c>
      <c r="E3558" s="6"/>
      <c r="F3558" s="6"/>
      <c r="G3558" s="28"/>
      <c r="H3558" s="30" t="s">
        <v>1015</v>
      </c>
      <c r="I3558" s="5">
        <v>1</v>
      </c>
      <c r="J3558" s="4"/>
      <c r="K3558" s="31">
        <f>ROUND(K3570,2)</f>
        <v>19.309999999999999</v>
      </c>
      <c r="L3558" s="29" t="s">
        <v>2258</v>
      </c>
      <c r="M3558" s="28"/>
      <c r="N3558" s="28"/>
      <c r="O3558" s="28"/>
      <c r="P3558" s="28"/>
      <c r="Q3558" s="28"/>
      <c r="R3558" s="28"/>
      <c r="S3558" s="28"/>
      <c r="T3558" s="28"/>
      <c r="U3558" s="28"/>
      <c r="V3558" s="28"/>
      <c r="W3558" s="28"/>
      <c r="X3558" s="28"/>
      <c r="Y3558" s="28"/>
      <c r="Z3558" s="28"/>
      <c r="AA3558" s="28"/>
    </row>
    <row r="3559" spans="1:27" x14ac:dyDescent="0.25">
      <c r="B3559" s="23" t="s">
        <v>1017</v>
      </c>
    </row>
    <row r="3560" spans="1:27" x14ac:dyDescent="0.25">
      <c r="B3560" t="s">
        <v>2204</v>
      </c>
      <c r="C3560" t="s">
        <v>1019</v>
      </c>
      <c r="D3560" t="s">
        <v>2205</v>
      </c>
      <c r="E3560" s="32">
        <v>0.1178</v>
      </c>
      <c r="F3560" t="s">
        <v>1021</v>
      </c>
      <c r="G3560" t="s">
        <v>1022</v>
      </c>
      <c r="H3560" s="33">
        <v>22.18</v>
      </c>
      <c r="I3560" t="s">
        <v>1023</v>
      </c>
      <c r="J3560" s="34">
        <f>ROUND(E3560/I3558* H3560,2)</f>
        <v>2.61</v>
      </c>
      <c r="K3560" s="35"/>
    </row>
    <row r="3561" spans="1:27" x14ac:dyDescent="0.25">
      <c r="B3561" t="s">
        <v>2206</v>
      </c>
      <c r="C3561" t="s">
        <v>1019</v>
      </c>
      <c r="D3561" t="s">
        <v>2207</v>
      </c>
      <c r="E3561" s="32">
        <v>0.1178</v>
      </c>
      <c r="F3561" t="s">
        <v>1021</v>
      </c>
      <c r="G3561" t="s">
        <v>1022</v>
      </c>
      <c r="H3561" s="33">
        <v>26.04</v>
      </c>
      <c r="I3561" t="s">
        <v>1023</v>
      </c>
      <c r="J3561" s="34">
        <f>ROUND(E3561/I3558* H3561,2)</f>
        <v>3.07</v>
      </c>
      <c r="K3561" s="35"/>
    </row>
    <row r="3562" spans="1:27" x14ac:dyDescent="0.25">
      <c r="D3562" s="36" t="s">
        <v>1024</v>
      </c>
      <c r="E3562" s="35"/>
      <c r="H3562" s="35"/>
      <c r="K3562" s="33">
        <f>SUM(J3560:J3561)</f>
        <v>5.68</v>
      </c>
    </row>
    <row r="3563" spans="1:27" x14ac:dyDescent="0.25">
      <c r="B3563" s="23" t="s">
        <v>1038</v>
      </c>
      <c r="E3563" s="35"/>
      <c r="H3563" s="35"/>
      <c r="K3563" s="35"/>
    </row>
    <row r="3564" spans="1:27" x14ac:dyDescent="0.25">
      <c r="B3564" t="s">
        <v>2259</v>
      </c>
      <c r="C3564" t="s">
        <v>119</v>
      </c>
      <c r="D3564" t="s">
        <v>2260</v>
      </c>
      <c r="E3564" s="32">
        <v>1</v>
      </c>
      <c r="G3564" t="s">
        <v>1022</v>
      </c>
      <c r="H3564" s="33">
        <v>12.98</v>
      </c>
      <c r="I3564" t="s">
        <v>1023</v>
      </c>
      <c r="J3564" s="34">
        <f>ROUND(E3564* H3564,2)</f>
        <v>12.98</v>
      </c>
      <c r="K3564" s="35"/>
    </row>
    <row r="3565" spans="1:27" x14ac:dyDescent="0.25">
      <c r="D3565" s="36" t="s">
        <v>1041</v>
      </c>
      <c r="E3565" s="35"/>
      <c r="H3565" s="35"/>
      <c r="K3565" s="33">
        <f>SUM(J3564:J3564)</f>
        <v>12.98</v>
      </c>
    </row>
    <row r="3566" spans="1:27" x14ac:dyDescent="0.25">
      <c r="E3566" s="35"/>
      <c r="H3566" s="35"/>
      <c r="K3566" s="35"/>
    </row>
    <row r="3567" spans="1:27" x14ac:dyDescent="0.25">
      <c r="D3567" s="36" t="s">
        <v>1029</v>
      </c>
      <c r="E3567" s="35"/>
      <c r="H3567" s="35">
        <v>1.5</v>
      </c>
      <c r="I3567" t="s">
        <v>1030</v>
      </c>
      <c r="J3567">
        <f>ROUND(H3567/100*K3562,2)</f>
        <v>0.09</v>
      </c>
      <c r="K3567" s="35"/>
    </row>
    <row r="3568" spans="1:27" x14ac:dyDescent="0.25">
      <c r="D3568" s="36" t="s">
        <v>1031</v>
      </c>
      <c r="E3568" s="35"/>
      <c r="H3568" s="35"/>
      <c r="K3568" s="37">
        <f>SUM(J3559:J3567)</f>
        <v>18.75</v>
      </c>
    </row>
    <row r="3569" spans="1:27" x14ac:dyDescent="0.25">
      <c r="D3569" s="36" t="s">
        <v>1032</v>
      </c>
      <c r="E3569" s="35"/>
      <c r="H3569" s="35">
        <v>3</v>
      </c>
      <c r="I3569" t="s">
        <v>1030</v>
      </c>
      <c r="K3569" s="33">
        <f>ROUND(H3569/100*K3568,2)</f>
        <v>0.56000000000000005</v>
      </c>
    </row>
    <row r="3570" spans="1:27" x14ac:dyDescent="0.25">
      <c r="D3570" s="36" t="s">
        <v>1033</v>
      </c>
      <c r="E3570" s="35"/>
      <c r="H3570" s="35"/>
      <c r="K3570" s="37">
        <f>SUM(K3568:K3569)</f>
        <v>19.309999999999999</v>
      </c>
    </row>
    <row r="3572" spans="1:27" ht="45" customHeight="1" x14ac:dyDescent="0.25">
      <c r="A3572" s="27" t="s">
        <v>2261</v>
      </c>
      <c r="B3572" s="27" t="s">
        <v>511</v>
      </c>
      <c r="C3572" s="28" t="s">
        <v>119</v>
      </c>
      <c r="D3572" s="7" t="s">
        <v>512</v>
      </c>
      <c r="E3572" s="6"/>
      <c r="F3572" s="6"/>
      <c r="G3572" s="28"/>
      <c r="H3572" s="30" t="s">
        <v>1015</v>
      </c>
      <c r="I3572" s="5">
        <v>1</v>
      </c>
      <c r="J3572" s="4"/>
      <c r="K3572" s="31">
        <f>ROUND(K3584,2)</f>
        <v>3.79</v>
      </c>
      <c r="L3572" s="29" t="s">
        <v>2262</v>
      </c>
      <c r="M3572" s="28"/>
      <c r="N3572" s="28"/>
      <c r="O3572" s="28"/>
      <c r="P3572" s="28"/>
      <c r="Q3572" s="28"/>
      <c r="R3572" s="28"/>
      <c r="S3572" s="28"/>
      <c r="T3572" s="28"/>
      <c r="U3572" s="28"/>
      <c r="V3572" s="28"/>
      <c r="W3572" s="28"/>
      <c r="X3572" s="28"/>
      <c r="Y3572" s="28"/>
      <c r="Z3572" s="28"/>
      <c r="AA3572" s="28"/>
    </row>
    <row r="3573" spans="1:27" x14ac:dyDescent="0.25">
      <c r="B3573" s="23" t="s">
        <v>1017</v>
      </c>
    </row>
    <row r="3574" spans="1:27" x14ac:dyDescent="0.25">
      <c r="B3574" t="s">
        <v>2204</v>
      </c>
      <c r="C3574" t="s">
        <v>1019</v>
      </c>
      <c r="D3574" t="s">
        <v>2205</v>
      </c>
      <c r="E3574" s="32">
        <v>1.7600000000000001E-2</v>
      </c>
      <c r="F3574" t="s">
        <v>1021</v>
      </c>
      <c r="G3574" t="s">
        <v>1022</v>
      </c>
      <c r="H3574" s="33">
        <v>22.18</v>
      </c>
      <c r="I3574" t="s">
        <v>1023</v>
      </c>
      <c r="J3574" s="34">
        <f>ROUND(E3574/I3572* H3574,2)</f>
        <v>0.39</v>
      </c>
      <c r="K3574" s="35"/>
    </row>
    <row r="3575" spans="1:27" x14ac:dyDescent="0.25">
      <c r="B3575" t="s">
        <v>2206</v>
      </c>
      <c r="C3575" t="s">
        <v>1019</v>
      </c>
      <c r="D3575" t="s">
        <v>2207</v>
      </c>
      <c r="E3575" s="32">
        <v>2.9100000000000001E-2</v>
      </c>
      <c r="F3575" t="s">
        <v>1021</v>
      </c>
      <c r="G3575" t="s">
        <v>1022</v>
      </c>
      <c r="H3575" s="33">
        <v>26.04</v>
      </c>
      <c r="I3575" t="s">
        <v>1023</v>
      </c>
      <c r="J3575" s="34">
        <f>ROUND(E3575/I3572* H3575,2)</f>
        <v>0.76</v>
      </c>
      <c r="K3575" s="35"/>
    </row>
    <row r="3576" spans="1:27" x14ac:dyDescent="0.25">
      <c r="D3576" s="36" t="s">
        <v>1024</v>
      </c>
      <c r="E3576" s="35"/>
      <c r="H3576" s="35"/>
      <c r="K3576" s="33">
        <f>SUM(J3574:J3575)</f>
        <v>1.1499999999999999</v>
      </c>
    </row>
    <row r="3577" spans="1:27" x14ac:dyDescent="0.25">
      <c r="B3577" s="23" t="s">
        <v>1038</v>
      </c>
      <c r="E3577" s="35"/>
      <c r="H3577" s="35"/>
      <c r="K3577" s="35"/>
    </row>
    <row r="3578" spans="1:27" x14ac:dyDescent="0.25">
      <c r="B3578" t="s">
        <v>2263</v>
      </c>
      <c r="C3578" t="s">
        <v>119</v>
      </c>
      <c r="D3578" t="s">
        <v>2264</v>
      </c>
      <c r="E3578" s="32">
        <v>1.02</v>
      </c>
      <c r="G3578" t="s">
        <v>1022</v>
      </c>
      <c r="H3578" s="33">
        <v>2.46</v>
      </c>
      <c r="I3578" t="s">
        <v>1023</v>
      </c>
      <c r="J3578" s="34">
        <f>ROUND(E3578* H3578,2)</f>
        <v>2.5099999999999998</v>
      </c>
      <c r="K3578" s="35"/>
    </row>
    <row r="3579" spans="1:27" x14ac:dyDescent="0.25">
      <c r="D3579" s="36" t="s">
        <v>1041</v>
      </c>
      <c r="E3579" s="35"/>
      <c r="H3579" s="35"/>
      <c r="K3579" s="33">
        <f>SUM(J3578:J3578)</f>
        <v>2.5099999999999998</v>
      </c>
    </row>
    <row r="3580" spans="1:27" x14ac:dyDescent="0.25">
      <c r="E3580" s="35"/>
      <c r="H3580" s="35"/>
      <c r="K3580" s="35"/>
    </row>
    <row r="3581" spans="1:27" x14ac:dyDescent="0.25">
      <c r="D3581" s="36" t="s">
        <v>1029</v>
      </c>
      <c r="E3581" s="35"/>
      <c r="H3581" s="35">
        <v>1.5</v>
      </c>
      <c r="I3581" t="s">
        <v>1030</v>
      </c>
      <c r="J3581">
        <f>ROUND(H3581/100*K3576,2)</f>
        <v>0.02</v>
      </c>
      <c r="K3581" s="35"/>
    </row>
    <row r="3582" spans="1:27" x14ac:dyDescent="0.25">
      <c r="D3582" s="36" t="s">
        <v>1031</v>
      </c>
      <c r="E3582" s="35"/>
      <c r="H3582" s="35"/>
      <c r="K3582" s="37">
        <f>SUM(J3573:J3581)</f>
        <v>3.6799999999999997</v>
      </c>
    </row>
    <row r="3583" spans="1:27" x14ac:dyDescent="0.25">
      <c r="D3583" s="36" t="s">
        <v>1032</v>
      </c>
      <c r="E3583" s="35"/>
      <c r="H3583" s="35">
        <v>3</v>
      </c>
      <c r="I3583" t="s">
        <v>1030</v>
      </c>
      <c r="K3583" s="33">
        <f>ROUND(H3583/100*K3582,2)</f>
        <v>0.11</v>
      </c>
    </row>
    <row r="3584" spans="1:27" x14ac:dyDescent="0.25">
      <c r="D3584" s="36" t="s">
        <v>1033</v>
      </c>
      <c r="E3584" s="35"/>
      <c r="H3584" s="35"/>
      <c r="K3584" s="37">
        <f>SUM(K3582:K3583)</f>
        <v>3.7899999999999996</v>
      </c>
    </row>
    <row r="3586" spans="1:27" ht="45" customHeight="1" x14ac:dyDescent="0.25">
      <c r="A3586" s="27" t="s">
        <v>2265</v>
      </c>
      <c r="B3586" s="27" t="s">
        <v>509</v>
      </c>
      <c r="C3586" s="28" t="s">
        <v>119</v>
      </c>
      <c r="D3586" s="7" t="s">
        <v>510</v>
      </c>
      <c r="E3586" s="6"/>
      <c r="F3586" s="6"/>
      <c r="G3586" s="28"/>
      <c r="H3586" s="30" t="s">
        <v>1015</v>
      </c>
      <c r="I3586" s="5">
        <v>1</v>
      </c>
      <c r="J3586" s="4"/>
      <c r="K3586" s="31">
        <f>ROUND(K3598,2)</f>
        <v>2.8</v>
      </c>
      <c r="L3586" s="29" t="s">
        <v>2266</v>
      </c>
      <c r="M3586" s="28"/>
      <c r="N3586" s="28"/>
      <c r="O3586" s="28"/>
      <c r="P3586" s="28"/>
      <c r="Q3586" s="28"/>
      <c r="R3586" s="28"/>
      <c r="S3586" s="28"/>
      <c r="T3586" s="28"/>
      <c r="U3586" s="28"/>
      <c r="V3586" s="28"/>
      <c r="W3586" s="28"/>
      <c r="X3586" s="28"/>
      <c r="Y3586" s="28"/>
      <c r="Z3586" s="28"/>
      <c r="AA3586" s="28"/>
    </row>
    <row r="3587" spans="1:27" x14ac:dyDescent="0.25">
      <c r="B3587" s="23" t="s">
        <v>1017</v>
      </c>
    </row>
    <row r="3588" spans="1:27" x14ac:dyDescent="0.25">
      <c r="B3588" t="s">
        <v>2204</v>
      </c>
      <c r="C3588" t="s">
        <v>1019</v>
      </c>
      <c r="D3588" t="s">
        <v>2205</v>
      </c>
      <c r="E3588" s="32">
        <v>1.7600000000000001E-2</v>
      </c>
      <c r="F3588" t="s">
        <v>1021</v>
      </c>
      <c r="G3588" t="s">
        <v>1022</v>
      </c>
      <c r="H3588" s="33">
        <v>22.18</v>
      </c>
      <c r="I3588" t="s">
        <v>1023</v>
      </c>
      <c r="J3588" s="34">
        <f>ROUND(E3588/I3586* H3588,2)</f>
        <v>0.39</v>
      </c>
      <c r="K3588" s="35"/>
    </row>
    <row r="3589" spans="1:27" x14ac:dyDescent="0.25">
      <c r="B3589" t="s">
        <v>2206</v>
      </c>
      <c r="C3589" t="s">
        <v>1019</v>
      </c>
      <c r="D3589" t="s">
        <v>2207</v>
      </c>
      <c r="E3589" s="32">
        <v>2.1899999999999999E-2</v>
      </c>
      <c r="F3589" t="s">
        <v>1021</v>
      </c>
      <c r="G3589" t="s">
        <v>1022</v>
      </c>
      <c r="H3589" s="33">
        <v>26.04</v>
      </c>
      <c r="I3589" t="s">
        <v>1023</v>
      </c>
      <c r="J3589" s="34">
        <f>ROUND(E3589/I3586* H3589,2)</f>
        <v>0.56999999999999995</v>
      </c>
      <c r="K3589" s="35"/>
    </row>
    <row r="3590" spans="1:27" x14ac:dyDescent="0.25">
      <c r="D3590" s="36" t="s">
        <v>1024</v>
      </c>
      <c r="E3590" s="35"/>
      <c r="H3590" s="35"/>
      <c r="K3590" s="33">
        <f>SUM(J3588:J3589)</f>
        <v>0.96</v>
      </c>
    </row>
    <row r="3591" spans="1:27" x14ac:dyDescent="0.25">
      <c r="B3591" s="23" t="s">
        <v>1038</v>
      </c>
      <c r="E3591" s="35"/>
      <c r="H3591" s="35"/>
      <c r="K3591" s="35"/>
    </row>
    <row r="3592" spans="1:27" x14ac:dyDescent="0.25">
      <c r="B3592" t="s">
        <v>2267</v>
      </c>
      <c r="C3592" t="s">
        <v>119</v>
      </c>
      <c r="D3592" t="s">
        <v>2268</v>
      </c>
      <c r="E3592" s="32">
        <v>1.02</v>
      </c>
      <c r="G3592" t="s">
        <v>1022</v>
      </c>
      <c r="H3592" s="33">
        <v>1.72</v>
      </c>
      <c r="I3592" t="s">
        <v>1023</v>
      </c>
      <c r="J3592" s="34">
        <f>ROUND(E3592* H3592,2)</f>
        <v>1.75</v>
      </c>
      <c r="K3592" s="35"/>
    </row>
    <row r="3593" spans="1:27" x14ac:dyDescent="0.25">
      <c r="D3593" s="36" t="s">
        <v>1041</v>
      </c>
      <c r="E3593" s="35"/>
      <c r="H3593" s="35"/>
      <c r="K3593" s="33">
        <f>SUM(J3592:J3592)</f>
        <v>1.75</v>
      </c>
    </row>
    <row r="3594" spans="1:27" x14ac:dyDescent="0.25">
      <c r="E3594" s="35"/>
      <c r="H3594" s="35"/>
      <c r="K3594" s="35"/>
    </row>
    <row r="3595" spans="1:27" x14ac:dyDescent="0.25">
      <c r="D3595" s="36" t="s">
        <v>1029</v>
      </c>
      <c r="E3595" s="35"/>
      <c r="H3595" s="35">
        <v>1.5</v>
      </c>
      <c r="I3595" t="s">
        <v>1030</v>
      </c>
      <c r="J3595">
        <f>ROUND(H3595/100*K3590,2)</f>
        <v>0.01</v>
      </c>
      <c r="K3595" s="35"/>
    </row>
    <row r="3596" spans="1:27" x14ac:dyDescent="0.25">
      <c r="D3596" s="36" t="s">
        <v>1031</v>
      </c>
      <c r="E3596" s="35"/>
      <c r="H3596" s="35"/>
      <c r="K3596" s="37">
        <f>SUM(J3587:J3595)</f>
        <v>2.7199999999999998</v>
      </c>
    </row>
    <row r="3597" spans="1:27" x14ac:dyDescent="0.25">
      <c r="D3597" s="36" t="s">
        <v>1032</v>
      </c>
      <c r="E3597" s="35"/>
      <c r="H3597" s="35">
        <v>3</v>
      </c>
      <c r="I3597" t="s">
        <v>1030</v>
      </c>
      <c r="K3597" s="33">
        <f>ROUND(H3597/100*K3596,2)</f>
        <v>0.08</v>
      </c>
    </row>
    <row r="3598" spans="1:27" x14ac:dyDescent="0.25">
      <c r="D3598" s="36" t="s">
        <v>1033</v>
      </c>
      <c r="E3598" s="35"/>
      <c r="H3598" s="35"/>
      <c r="K3598" s="37">
        <f>SUM(K3596:K3597)</f>
        <v>2.8</v>
      </c>
    </row>
    <row r="3600" spans="1:27" ht="45" customHeight="1" x14ac:dyDescent="0.25">
      <c r="A3600" s="27" t="s">
        <v>2269</v>
      </c>
      <c r="B3600" s="27" t="s">
        <v>507</v>
      </c>
      <c r="C3600" s="28" t="s">
        <v>119</v>
      </c>
      <c r="D3600" s="7" t="s">
        <v>508</v>
      </c>
      <c r="E3600" s="6"/>
      <c r="F3600" s="6"/>
      <c r="G3600" s="28"/>
      <c r="H3600" s="30" t="s">
        <v>1015</v>
      </c>
      <c r="I3600" s="5">
        <v>1</v>
      </c>
      <c r="J3600" s="4"/>
      <c r="K3600" s="31">
        <f>ROUND(K3612,2)</f>
        <v>4.42</v>
      </c>
      <c r="L3600" s="29" t="s">
        <v>2270</v>
      </c>
      <c r="M3600" s="28"/>
      <c r="N3600" s="28"/>
      <c r="O3600" s="28"/>
      <c r="P3600" s="28"/>
      <c r="Q3600" s="28"/>
      <c r="R3600" s="28"/>
      <c r="S3600" s="28"/>
      <c r="T3600" s="28"/>
      <c r="U3600" s="28"/>
      <c r="V3600" s="28"/>
      <c r="W3600" s="28"/>
      <c r="X3600" s="28"/>
      <c r="Y3600" s="28"/>
      <c r="Z3600" s="28"/>
      <c r="AA3600" s="28"/>
    </row>
    <row r="3601" spans="1:27" x14ac:dyDescent="0.25">
      <c r="B3601" s="23" t="s">
        <v>1017</v>
      </c>
    </row>
    <row r="3602" spans="1:27" x14ac:dyDescent="0.25">
      <c r="B3602" t="s">
        <v>2204</v>
      </c>
      <c r="C3602" t="s">
        <v>1019</v>
      </c>
      <c r="D3602" t="s">
        <v>2205</v>
      </c>
      <c r="E3602" s="32">
        <v>1.7600000000000001E-2</v>
      </c>
      <c r="F3602" t="s">
        <v>1021</v>
      </c>
      <c r="G3602" t="s">
        <v>1022</v>
      </c>
      <c r="H3602" s="33">
        <v>22.18</v>
      </c>
      <c r="I3602" t="s">
        <v>1023</v>
      </c>
      <c r="J3602" s="34">
        <f>ROUND(E3602/I3600* H3602,2)</f>
        <v>0.39</v>
      </c>
      <c r="K3602" s="35"/>
    </row>
    <row r="3603" spans="1:27" x14ac:dyDescent="0.25">
      <c r="B3603" t="s">
        <v>2206</v>
      </c>
      <c r="C3603" t="s">
        <v>1019</v>
      </c>
      <c r="D3603" t="s">
        <v>2207</v>
      </c>
      <c r="E3603" s="32">
        <v>1.4E-2</v>
      </c>
      <c r="F3603" t="s">
        <v>1021</v>
      </c>
      <c r="G3603" t="s">
        <v>1022</v>
      </c>
      <c r="H3603" s="33">
        <v>26.04</v>
      </c>
      <c r="I3603" t="s">
        <v>1023</v>
      </c>
      <c r="J3603" s="34">
        <f>ROUND(E3603/I3600* H3603,2)</f>
        <v>0.36</v>
      </c>
      <c r="K3603" s="35"/>
    </row>
    <row r="3604" spans="1:27" x14ac:dyDescent="0.25">
      <c r="D3604" s="36" t="s">
        <v>1024</v>
      </c>
      <c r="E3604" s="35"/>
      <c r="H3604" s="35"/>
      <c r="K3604" s="33">
        <f>SUM(J3602:J3603)</f>
        <v>0.75</v>
      </c>
    </row>
    <row r="3605" spans="1:27" x14ac:dyDescent="0.25">
      <c r="B3605" s="23" t="s">
        <v>1038</v>
      </c>
      <c r="E3605" s="35"/>
      <c r="H3605" s="35"/>
      <c r="K3605" s="35"/>
    </row>
    <row r="3606" spans="1:27" x14ac:dyDescent="0.25">
      <c r="B3606" t="s">
        <v>2271</v>
      </c>
      <c r="C3606" t="s">
        <v>119</v>
      </c>
      <c r="D3606" t="s">
        <v>2272</v>
      </c>
      <c r="E3606" s="32">
        <v>1.02</v>
      </c>
      <c r="G3606" t="s">
        <v>1022</v>
      </c>
      <c r="H3606" s="33">
        <v>3.46</v>
      </c>
      <c r="I3606" t="s">
        <v>1023</v>
      </c>
      <c r="J3606" s="34">
        <f>ROUND(E3606* H3606,2)</f>
        <v>3.53</v>
      </c>
      <c r="K3606" s="35"/>
    </row>
    <row r="3607" spans="1:27" x14ac:dyDescent="0.25">
      <c r="D3607" s="36" t="s">
        <v>1041</v>
      </c>
      <c r="E3607" s="35"/>
      <c r="H3607" s="35"/>
      <c r="K3607" s="33">
        <f>SUM(J3606:J3606)</f>
        <v>3.53</v>
      </c>
    </row>
    <row r="3608" spans="1:27" x14ac:dyDescent="0.25">
      <c r="E3608" s="35"/>
      <c r="H3608" s="35"/>
      <c r="K3608" s="35"/>
    </row>
    <row r="3609" spans="1:27" x14ac:dyDescent="0.25">
      <c r="D3609" s="36" t="s">
        <v>1029</v>
      </c>
      <c r="E3609" s="35"/>
      <c r="H3609" s="35">
        <v>1.5</v>
      </c>
      <c r="I3609" t="s">
        <v>1030</v>
      </c>
      <c r="J3609">
        <f>ROUND(H3609/100*K3604,2)</f>
        <v>0.01</v>
      </c>
      <c r="K3609" s="35"/>
    </row>
    <row r="3610" spans="1:27" x14ac:dyDescent="0.25">
      <c r="D3610" s="36" t="s">
        <v>1031</v>
      </c>
      <c r="E3610" s="35"/>
      <c r="H3610" s="35"/>
      <c r="K3610" s="37">
        <f>SUM(J3601:J3609)</f>
        <v>4.2899999999999991</v>
      </c>
    </row>
    <row r="3611" spans="1:27" x14ac:dyDescent="0.25">
      <c r="D3611" s="36" t="s">
        <v>1032</v>
      </c>
      <c r="E3611" s="35"/>
      <c r="H3611" s="35">
        <v>3</v>
      </c>
      <c r="I3611" t="s">
        <v>1030</v>
      </c>
      <c r="K3611" s="33">
        <f>ROUND(H3611/100*K3610,2)</f>
        <v>0.13</v>
      </c>
    </row>
    <row r="3612" spans="1:27" x14ac:dyDescent="0.25">
      <c r="D3612" s="36" t="s">
        <v>1033</v>
      </c>
      <c r="E3612" s="35"/>
      <c r="H3612" s="35"/>
      <c r="K3612" s="37">
        <f>SUM(K3610:K3611)</f>
        <v>4.419999999999999</v>
      </c>
    </row>
    <row r="3614" spans="1:27" ht="45" customHeight="1" x14ac:dyDescent="0.25">
      <c r="A3614" s="27" t="s">
        <v>2273</v>
      </c>
      <c r="B3614" s="27" t="s">
        <v>505</v>
      </c>
      <c r="C3614" s="28" t="s">
        <v>119</v>
      </c>
      <c r="D3614" s="7" t="s">
        <v>506</v>
      </c>
      <c r="E3614" s="6"/>
      <c r="F3614" s="6"/>
      <c r="G3614" s="28"/>
      <c r="H3614" s="30" t="s">
        <v>1015</v>
      </c>
      <c r="I3614" s="5">
        <v>1</v>
      </c>
      <c r="J3614" s="4"/>
      <c r="K3614" s="31">
        <f>ROUND(K3626,2)</f>
        <v>3.06</v>
      </c>
      <c r="L3614" s="29" t="s">
        <v>2274</v>
      </c>
      <c r="M3614" s="28"/>
      <c r="N3614" s="28"/>
      <c r="O3614" s="28"/>
      <c r="P3614" s="28"/>
      <c r="Q3614" s="28"/>
      <c r="R3614" s="28"/>
      <c r="S3614" s="28"/>
      <c r="T3614" s="28"/>
      <c r="U3614" s="28"/>
      <c r="V3614" s="28"/>
      <c r="W3614" s="28"/>
      <c r="X3614" s="28"/>
      <c r="Y3614" s="28"/>
      <c r="Z3614" s="28"/>
      <c r="AA3614" s="28"/>
    </row>
    <row r="3615" spans="1:27" x14ac:dyDescent="0.25">
      <c r="B3615" s="23" t="s">
        <v>1017</v>
      </c>
    </row>
    <row r="3616" spans="1:27" x14ac:dyDescent="0.25">
      <c r="B3616" t="s">
        <v>2204</v>
      </c>
      <c r="C3616" t="s">
        <v>1019</v>
      </c>
      <c r="D3616" t="s">
        <v>2205</v>
      </c>
      <c r="E3616" s="32">
        <v>1.7600000000000001E-2</v>
      </c>
      <c r="F3616" t="s">
        <v>1021</v>
      </c>
      <c r="G3616" t="s">
        <v>1022</v>
      </c>
      <c r="H3616" s="33">
        <v>22.18</v>
      </c>
      <c r="I3616" t="s">
        <v>1023</v>
      </c>
      <c r="J3616" s="34">
        <f>ROUND(E3616/I3614* H3616,2)</f>
        <v>0.39</v>
      </c>
      <c r="K3616" s="35"/>
    </row>
    <row r="3617" spans="1:27" x14ac:dyDescent="0.25">
      <c r="B3617" t="s">
        <v>2206</v>
      </c>
      <c r="C3617" t="s">
        <v>1019</v>
      </c>
      <c r="D3617" t="s">
        <v>2207</v>
      </c>
      <c r="E3617" s="32">
        <v>1.4E-2</v>
      </c>
      <c r="F3617" t="s">
        <v>1021</v>
      </c>
      <c r="G3617" t="s">
        <v>1022</v>
      </c>
      <c r="H3617" s="33">
        <v>26.04</v>
      </c>
      <c r="I3617" t="s">
        <v>1023</v>
      </c>
      <c r="J3617" s="34">
        <f>ROUND(E3617/I3614* H3617,2)</f>
        <v>0.36</v>
      </c>
      <c r="K3617" s="35"/>
    </row>
    <row r="3618" spans="1:27" x14ac:dyDescent="0.25">
      <c r="D3618" s="36" t="s">
        <v>1024</v>
      </c>
      <c r="E3618" s="35"/>
      <c r="H3618" s="35"/>
      <c r="K3618" s="33">
        <f>SUM(J3616:J3617)</f>
        <v>0.75</v>
      </c>
    </row>
    <row r="3619" spans="1:27" x14ac:dyDescent="0.25">
      <c r="B3619" s="23" t="s">
        <v>1038</v>
      </c>
      <c r="E3619" s="35"/>
      <c r="H3619" s="35"/>
      <c r="K3619" s="35"/>
    </row>
    <row r="3620" spans="1:27" x14ac:dyDescent="0.25">
      <c r="B3620" t="s">
        <v>2275</v>
      </c>
      <c r="C3620" t="s">
        <v>119</v>
      </c>
      <c r="D3620" t="s">
        <v>2276</v>
      </c>
      <c r="E3620" s="32">
        <v>1.02</v>
      </c>
      <c r="G3620" t="s">
        <v>1022</v>
      </c>
      <c r="H3620" s="33">
        <v>2.17</v>
      </c>
      <c r="I3620" t="s">
        <v>1023</v>
      </c>
      <c r="J3620" s="34">
        <f>ROUND(E3620* H3620,2)</f>
        <v>2.21</v>
      </c>
      <c r="K3620" s="35"/>
    </row>
    <row r="3621" spans="1:27" x14ac:dyDescent="0.25">
      <c r="D3621" s="36" t="s">
        <v>1041</v>
      </c>
      <c r="E3621" s="35"/>
      <c r="H3621" s="35"/>
      <c r="K3621" s="33">
        <f>SUM(J3620:J3620)</f>
        <v>2.21</v>
      </c>
    </row>
    <row r="3622" spans="1:27" x14ac:dyDescent="0.25">
      <c r="E3622" s="35"/>
      <c r="H3622" s="35"/>
      <c r="K3622" s="35"/>
    </row>
    <row r="3623" spans="1:27" x14ac:dyDescent="0.25">
      <c r="D3623" s="36" t="s">
        <v>1029</v>
      </c>
      <c r="E3623" s="35"/>
      <c r="H3623" s="35">
        <v>1.5</v>
      </c>
      <c r="I3623" t="s">
        <v>1030</v>
      </c>
      <c r="J3623">
        <f>ROUND(H3623/100*K3618,2)</f>
        <v>0.01</v>
      </c>
      <c r="K3623" s="35"/>
    </row>
    <row r="3624" spans="1:27" x14ac:dyDescent="0.25">
      <c r="D3624" s="36" t="s">
        <v>1031</v>
      </c>
      <c r="E3624" s="35"/>
      <c r="H3624" s="35"/>
      <c r="K3624" s="37">
        <f>SUM(J3615:J3623)</f>
        <v>2.9699999999999998</v>
      </c>
    </row>
    <row r="3625" spans="1:27" x14ac:dyDescent="0.25">
      <c r="D3625" s="36" t="s">
        <v>1032</v>
      </c>
      <c r="E3625" s="35"/>
      <c r="H3625" s="35">
        <v>3</v>
      </c>
      <c r="I3625" t="s">
        <v>1030</v>
      </c>
      <c r="K3625" s="33">
        <f>ROUND(H3625/100*K3624,2)</f>
        <v>0.09</v>
      </c>
    </row>
    <row r="3626" spans="1:27" x14ac:dyDescent="0.25">
      <c r="D3626" s="36" t="s">
        <v>1033</v>
      </c>
      <c r="E3626" s="35"/>
      <c r="H3626" s="35"/>
      <c r="K3626" s="37">
        <f>SUM(K3624:K3625)</f>
        <v>3.0599999999999996</v>
      </c>
    </row>
    <row r="3628" spans="1:27" ht="45" customHeight="1" x14ac:dyDescent="0.25">
      <c r="A3628" s="27" t="s">
        <v>2277</v>
      </c>
      <c r="B3628" s="27" t="s">
        <v>504</v>
      </c>
      <c r="C3628" s="28" t="s">
        <v>119</v>
      </c>
      <c r="D3628" s="7" t="s">
        <v>161</v>
      </c>
      <c r="E3628" s="6"/>
      <c r="F3628" s="6"/>
      <c r="G3628" s="28"/>
      <c r="H3628" s="30" t="s">
        <v>1015</v>
      </c>
      <c r="I3628" s="5">
        <v>1</v>
      </c>
      <c r="J3628" s="4"/>
      <c r="K3628" s="31">
        <f>ROUND(K3640,2)</f>
        <v>1.65</v>
      </c>
      <c r="L3628" s="29" t="s">
        <v>2278</v>
      </c>
      <c r="M3628" s="28"/>
      <c r="N3628" s="28"/>
      <c r="O3628" s="28"/>
      <c r="P3628" s="28"/>
      <c r="Q3628" s="28"/>
      <c r="R3628" s="28"/>
      <c r="S3628" s="28"/>
      <c r="T3628" s="28"/>
      <c r="U3628" s="28"/>
      <c r="V3628" s="28"/>
      <c r="W3628" s="28"/>
      <c r="X3628" s="28"/>
      <c r="Y3628" s="28"/>
      <c r="Z3628" s="28"/>
      <c r="AA3628" s="28"/>
    </row>
    <row r="3629" spans="1:27" x14ac:dyDescent="0.25">
      <c r="B3629" s="23" t="s">
        <v>1017</v>
      </c>
    </row>
    <row r="3630" spans="1:27" x14ac:dyDescent="0.25">
      <c r="B3630" t="s">
        <v>2204</v>
      </c>
      <c r="C3630" t="s">
        <v>1019</v>
      </c>
      <c r="D3630" t="s">
        <v>2205</v>
      </c>
      <c r="E3630" s="32">
        <v>1.7600000000000001E-2</v>
      </c>
      <c r="F3630" t="s">
        <v>1021</v>
      </c>
      <c r="G3630" t="s">
        <v>1022</v>
      </c>
      <c r="H3630" s="33">
        <v>22.18</v>
      </c>
      <c r="I3630" t="s">
        <v>1023</v>
      </c>
      <c r="J3630" s="34">
        <f>ROUND(E3630/I3628* H3630,2)</f>
        <v>0.39</v>
      </c>
      <c r="K3630" s="35"/>
    </row>
    <row r="3631" spans="1:27" x14ac:dyDescent="0.25">
      <c r="B3631" t="s">
        <v>2206</v>
      </c>
      <c r="C3631" t="s">
        <v>1019</v>
      </c>
      <c r="D3631" t="s">
        <v>2207</v>
      </c>
      <c r="E3631" s="32">
        <v>1.4E-2</v>
      </c>
      <c r="F3631" t="s">
        <v>1021</v>
      </c>
      <c r="G3631" t="s">
        <v>1022</v>
      </c>
      <c r="H3631" s="33">
        <v>26.04</v>
      </c>
      <c r="I3631" t="s">
        <v>1023</v>
      </c>
      <c r="J3631" s="34">
        <f>ROUND(E3631/I3628* H3631,2)</f>
        <v>0.36</v>
      </c>
      <c r="K3631" s="35"/>
    </row>
    <row r="3632" spans="1:27" x14ac:dyDescent="0.25">
      <c r="D3632" s="36" t="s">
        <v>1024</v>
      </c>
      <c r="E3632" s="35"/>
      <c r="H3632" s="35"/>
      <c r="K3632" s="33">
        <f>SUM(J3630:J3631)</f>
        <v>0.75</v>
      </c>
    </row>
    <row r="3633" spans="1:27" x14ac:dyDescent="0.25">
      <c r="B3633" s="23" t="s">
        <v>1038</v>
      </c>
      <c r="E3633" s="35"/>
      <c r="H3633" s="35"/>
      <c r="K3633" s="35"/>
    </row>
    <row r="3634" spans="1:27" x14ac:dyDescent="0.25">
      <c r="B3634" t="s">
        <v>2279</v>
      </c>
      <c r="C3634" t="s">
        <v>119</v>
      </c>
      <c r="D3634" t="s">
        <v>2280</v>
      </c>
      <c r="E3634" s="32">
        <v>1.02</v>
      </c>
      <c r="G3634" t="s">
        <v>1022</v>
      </c>
      <c r="H3634" s="33">
        <v>0.82</v>
      </c>
      <c r="I3634" t="s">
        <v>1023</v>
      </c>
      <c r="J3634" s="34">
        <f>ROUND(E3634* H3634,2)</f>
        <v>0.84</v>
      </c>
      <c r="K3634" s="35"/>
    </row>
    <row r="3635" spans="1:27" x14ac:dyDescent="0.25">
      <c r="D3635" s="36" t="s">
        <v>1041</v>
      </c>
      <c r="E3635" s="35"/>
      <c r="H3635" s="35"/>
      <c r="K3635" s="33">
        <f>SUM(J3634:J3634)</f>
        <v>0.84</v>
      </c>
    </row>
    <row r="3636" spans="1:27" x14ac:dyDescent="0.25">
      <c r="E3636" s="35"/>
      <c r="H3636" s="35"/>
      <c r="K3636" s="35"/>
    </row>
    <row r="3637" spans="1:27" x14ac:dyDescent="0.25">
      <c r="D3637" s="36" t="s">
        <v>1029</v>
      </c>
      <c r="E3637" s="35"/>
      <c r="H3637" s="35">
        <v>1.5</v>
      </c>
      <c r="I3637" t="s">
        <v>1030</v>
      </c>
      <c r="J3637">
        <f>ROUND(H3637/100*K3632,2)</f>
        <v>0.01</v>
      </c>
      <c r="K3637" s="35"/>
    </row>
    <row r="3638" spans="1:27" x14ac:dyDescent="0.25">
      <c r="D3638" s="36" t="s">
        <v>1031</v>
      </c>
      <c r="E3638" s="35"/>
      <c r="H3638" s="35"/>
      <c r="K3638" s="37">
        <f>SUM(J3629:J3637)</f>
        <v>1.5999999999999999</v>
      </c>
    </row>
    <row r="3639" spans="1:27" x14ac:dyDescent="0.25">
      <c r="D3639" s="36" t="s">
        <v>1032</v>
      </c>
      <c r="E3639" s="35"/>
      <c r="H3639" s="35">
        <v>3</v>
      </c>
      <c r="I3639" t="s">
        <v>1030</v>
      </c>
      <c r="K3639" s="33">
        <f>ROUND(H3639/100*K3638,2)</f>
        <v>0.05</v>
      </c>
    </row>
    <row r="3640" spans="1:27" x14ac:dyDescent="0.25">
      <c r="D3640" s="36" t="s">
        <v>1033</v>
      </c>
      <c r="E3640" s="35"/>
      <c r="H3640" s="35"/>
      <c r="K3640" s="37">
        <f>SUM(K3638:K3639)</f>
        <v>1.65</v>
      </c>
    </row>
    <row r="3642" spans="1:27" ht="45" customHeight="1" x14ac:dyDescent="0.25">
      <c r="A3642" s="27" t="s">
        <v>2281</v>
      </c>
      <c r="B3642" s="27" t="s">
        <v>604</v>
      </c>
      <c r="C3642" s="28" t="s">
        <v>119</v>
      </c>
      <c r="D3642" s="7" t="s">
        <v>605</v>
      </c>
      <c r="E3642" s="6"/>
      <c r="F3642" s="6"/>
      <c r="G3642" s="28"/>
      <c r="H3642" s="30" t="s">
        <v>1015</v>
      </c>
      <c r="I3642" s="5">
        <v>1</v>
      </c>
      <c r="J3642" s="4"/>
      <c r="K3642" s="31">
        <f>ROUND(K3654,2)</f>
        <v>1.65</v>
      </c>
      <c r="L3642" s="29" t="s">
        <v>2282</v>
      </c>
      <c r="M3642" s="28"/>
      <c r="N3642" s="28"/>
      <c r="O3642" s="28"/>
      <c r="P3642" s="28"/>
      <c r="Q3642" s="28"/>
      <c r="R3642" s="28"/>
      <c r="S3642" s="28"/>
      <c r="T3642" s="28"/>
      <c r="U3642" s="28"/>
      <c r="V3642" s="28"/>
      <c r="W3642" s="28"/>
      <c r="X3642" s="28"/>
      <c r="Y3642" s="28"/>
      <c r="Z3642" s="28"/>
      <c r="AA3642" s="28"/>
    </row>
    <row r="3643" spans="1:27" x14ac:dyDescent="0.25">
      <c r="B3643" s="23" t="s">
        <v>1017</v>
      </c>
    </row>
    <row r="3644" spans="1:27" x14ac:dyDescent="0.25">
      <c r="B3644" t="s">
        <v>2204</v>
      </c>
      <c r="C3644" t="s">
        <v>1019</v>
      </c>
      <c r="D3644" t="s">
        <v>2205</v>
      </c>
      <c r="E3644" s="32">
        <v>1.7600000000000001E-2</v>
      </c>
      <c r="F3644" t="s">
        <v>1021</v>
      </c>
      <c r="G3644" t="s">
        <v>1022</v>
      </c>
      <c r="H3644" s="33">
        <v>22.18</v>
      </c>
      <c r="I3644" t="s">
        <v>1023</v>
      </c>
      <c r="J3644" s="34">
        <f>ROUND(E3644/I3642* H3644,2)</f>
        <v>0.39</v>
      </c>
      <c r="K3644" s="35"/>
    </row>
    <row r="3645" spans="1:27" x14ac:dyDescent="0.25">
      <c r="B3645" t="s">
        <v>2206</v>
      </c>
      <c r="C3645" t="s">
        <v>1019</v>
      </c>
      <c r="D3645" t="s">
        <v>2207</v>
      </c>
      <c r="E3645" s="32">
        <v>1.4E-2</v>
      </c>
      <c r="F3645" t="s">
        <v>1021</v>
      </c>
      <c r="G3645" t="s">
        <v>1022</v>
      </c>
      <c r="H3645" s="33">
        <v>26.04</v>
      </c>
      <c r="I3645" t="s">
        <v>1023</v>
      </c>
      <c r="J3645" s="34">
        <f>ROUND(E3645/I3642* H3645,2)</f>
        <v>0.36</v>
      </c>
      <c r="K3645" s="35"/>
    </row>
    <row r="3646" spans="1:27" x14ac:dyDescent="0.25">
      <c r="D3646" s="36" t="s">
        <v>1024</v>
      </c>
      <c r="E3646" s="35"/>
      <c r="H3646" s="35"/>
      <c r="K3646" s="33">
        <f>SUM(J3644:J3645)</f>
        <v>0.75</v>
      </c>
    </row>
    <row r="3647" spans="1:27" x14ac:dyDescent="0.25">
      <c r="B3647" s="23" t="s">
        <v>1038</v>
      </c>
      <c r="E3647" s="35"/>
      <c r="H3647" s="35"/>
      <c r="K3647" s="35"/>
    </row>
    <row r="3648" spans="1:27" x14ac:dyDescent="0.25">
      <c r="B3648" t="s">
        <v>2279</v>
      </c>
      <c r="C3648" t="s">
        <v>119</v>
      </c>
      <c r="D3648" t="s">
        <v>2280</v>
      </c>
      <c r="E3648" s="32">
        <v>1.02</v>
      </c>
      <c r="G3648" t="s">
        <v>1022</v>
      </c>
      <c r="H3648" s="33">
        <v>0.82</v>
      </c>
      <c r="I3648" t="s">
        <v>1023</v>
      </c>
      <c r="J3648" s="34">
        <f>ROUND(E3648* H3648,2)</f>
        <v>0.84</v>
      </c>
      <c r="K3648" s="35"/>
    </row>
    <row r="3649" spans="1:27" x14ac:dyDescent="0.25">
      <c r="D3649" s="36" t="s">
        <v>1041</v>
      </c>
      <c r="E3649" s="35"/>
      <c r="H3649" s="35"/>
      <c r="K3649" s="33">
        <f>SUM(J3648:J3648)</f>
        <v>0.84</v>
      </c>
    </row>
    <row r="3650" spans="1:27" x14ac:dyDescent="0.25">
      <c r="E3650" s="35"/>
      <c r="H3650" s="35"/>
      <c r="K3650" s="35"/>
    </row>
    <row r="3651" spans="1:27" x14ac:dyDescent="0.25">
      <c r="D3651" s="36" t="s">
        <v>1029</v>
      </c>
      <c r="E3651" s="35"/>
      <c r="H3651" s="35">
        <v>1.5</v>
      </c>
      <c r="I3651" t="s">
        <v>1030</v>
      </c>
      <c r="J3651">
        <f>ROUND(H3651/100*K3646,2)</f>
        <v>0.01</v>
      </c>
      <c r="K3651" s="35"/>
    </row>
    <row r="3652" spans="1:27" x14ac:dyDescent="0.25">
      <c r="D3652" s="36" t="s">
        <v>1031</v>
      </c>
      <c r="E3652" s="35"/>
      <c r="H3652" s="35"/>
      <c r="K3652" s="37">
        <f>SUM(J3643:J3651)</f>
        <v>1.5999999999999999</v>
      </c>
    </row>
    <row r="3653" spans="1:27" x14ac:dyDescent="0.25">
      <c r="D3653" s="36" t="s">
        <v>1032</v>
      </c>
      <c r="E3653" s="35"/>
      <c r="H3653" s="35">
        <v>3</v>
      </c>
      <c r="I3653" t="s">
        <v>1030</v>
      </c>
      <c r="K3653" s="33">
        <f>ROUND(H3653/100*K3652,2)</f>
        <v>0.05</v>
      </c>
    </row>
    <row r="3654" spans="1:27" x14ac:dyDescent="0.25">
      <c r="D3654" s="36" t="s">
        <v>1033</v>
      </c>
      <c r="E3654" s="35"/>
      <c r="H3654" s="35"/>
      <c r="K3654" s="37">
        <f>SUM(K3652:K3653)</f>
        <v>1.65</v>
      </c>
    </row>
    <row r="3656" spans="1:27" ht="45" customHeight="1" x14ac:dyDescent="0.25">
      <c r="A3656" s="27" t="s">
        <v>2283</v>
      </c>
      <c r="B3656" s="27" t="s">
        <v>160</v>
      </c>
      <c r="C3656" s="28" t="s">
        <v>119</v>
      </c>
      <c r="D3656" s="7" t="s">
        <v>161</v>
      </c>
      <c r="E3656" s="6"/>
      <c r="F3656" s="6"/>
      <c r="G3656" s="28"/>
      <c r="H3656" s="30" t="s">
        <v>1015</v>
      </c>
      <c r="I3656" s="5">
        <v>1</v>
      </c>
      <c r="J3656" s="4"/>
      <c r="K3656" s="31">
        <f>ROUND(K3668,2)</f>
        <v>1.65</v>
      </c>
      <c r="L3656" s="29" t="s">
        <v>2278</v>
      </c>
      <c r="M3656" s="28"/>
      <c r="N3656" s="28"/>
      <c r="O3656" s="28"/>
      <c r="P3656" s="28"/>
      <c r="Q3656" s="28"/>
      <c r="R3656" s="28"/>
      <c r="S3656" s="28"/>
      <c r="T3656" s="28"/>
      <c r="U3656" s="28"/>
      <c r="V3656" s="28"/>
      <c r="W3656" s="28"/>
      <c r="X3656" s="28"/>
      <c r="Y3656" s="28"/>
      <c r="Z3656" s="28"/>
      <c r="AA3656" s="28"/>
    </row>
    <row r="3657" spans="1:27" x14ac:dyDescent="0.25">
      <c r="B3657" s="23" t="s">
        <v>1017</v>
      </c>
    </row>
    <row r="3658" spans="1:27" x14ac:dyDescent="0.25">
      <c r="B3658" t="s">
        <v>2204</v>
      </c>
      <c r="C3658" t="s">
        <v>1019</v>
      </c>
      <c r="D3658" t="s">
        <v>2205</v>
      </c>
      <c r="E3658" s="32">
        <v>1.7600000000000001E-2</v>
      </c>
      <c r="F3658" t="s">
        <v>1021</v>
      </c>
      <c r="G3658" t="s">
        <v>1022</v>
      </c>
      <c r="H3658" s="33">
        <v>22.18</v>
      </c>
      <c r="I3658" t="s">
        <v>1023</v>
      </c>
      <c r="J3658" s="34">
        <f>ROUND(E3658/I3656* H3658,2)</f>
        <v>0.39</v>
      </c>
      <c r="K3658" s="35"/>
    </row>
    <row r="3659" spans="1:27" x14ac:dyDescent="0.25">
      <c r="B3659" t="s">
        <v>2206</v>
      </c>
      <c r="C3659" t="s">
        <v>1019</v>
      </c>
      <c r="D3659" t="s">
        <v>2207</v>
      </c>
      <c r="E3659" s="32">
        <v>1.4E-2</v>
      </c>
      <c r="F3659" t="s">
        <v>1021</v>
      </c>
      <c r="G3659" t="s">
        <v>1022</v>
      </c>
      <c r="H3659" s="33">
        <v>26.04</v>
      </c>
      <c r="I3659" t="s">
        <v>1023</v>
      </c>
      <c r="J3659" s="34">
        <f>ROUND(E3659/I3656* H3659,2)</f>
        <v>0.36</v>
      </c>
      <c r="K3659" s="35"/>
    </row>
    <row r="3660" spans="1:27" x14ac:dyDescent="0.25">
      <c r="D3660" s="36" t="s">
        <v>1024</v>
      </c>
      <c r="E3660" s="35"/>
      <c r="H3660" s="35"/>
      <c r="K3660" s="33">
        <f>SUM(J3658:J3659)</f>
        <v>0.75</v>
      </c>
    </row>
    <row r="3661" spans="1:27" x14ac:dyDescent="0.25">
      <c r="B3661" s="23" t="s">
        <v>1038</v>
      </c>
      <c r="E3661" s="35"/>
      <c r="H3661" s="35"/>
      <c r="K3661" s="35"/>
    </row>
    <row r="3662" spans="1:27" x14ac:dyDescent="0.25">
      <c r="B3662" t="s">
        <v>2279</v>
      </c>
      <c r="C3662" t="s">
        <v>119</v>
      </c>
      <c r="D3662" t="s">
        <v>2280</v>
      </c>
      <c r="E3662" s="32">
        <v>1.02</v>
      </c>
      <c r="G3662" t="s">
        <v>1022</v>
      </c>
      <c r="H3662" s="33">
        <v>0.82</v>
      </c>
      <c r="I3662" t="s">
        <v>1023</v>
      </c>
      <c r="J3662" s="34">
        <f>ROUND(E3662* H3662,2)</f>
        <v>0.84</v>
      </c>
      <c r="K3662" s="35"/>
    </row>
    <row r="3663" spans="1:27" x14ac:dyDescent="0.25">
      <c r="D3663" s="36" t="s">
        <v>1041</v>
      </c>
      <c r="E3663" s="35"/>
      <c r="H3663" s="35"/>
      <c r="K3663" s="33">
        <f>SUM(J3662:J3662)</f>
        <v>0.84</v>
      </c>
    </row>
    <row r="3664" spans="1:27" x14ac:dyDescent="0.25">
      <c r="E3664" s="35"/>
      <c r="H3664" s="35"/>
      <c r="K3664" s="35"/>
    </row>
    <row r="3665" spans="1:27" x14ac:dyDescent="0.25">
      <c r="D3665" s="36" t="s">
        <v>1029</v>
      </c>
      <c r="E3665" s="35"/>
      <c r="H3665" s="35">
        <v>1.5</v>
      </c>
      <c r="I3665" t="s">
        <v>1030</v>
      </c>
      <c r="J3665">
        <f>ROUND(H3665/100*K3660,2)</f>
        <v>0.01</v>
      </c>
      <c r="K3665" s="35"/>
    </row>
    <row r="3666" spans="1:27" x14ac:dyDescent="0.25">
      <c r="D3666" s="36" t="s">
        <v>1031</v>
      </c>
      <c r="E3666" s="35"/>
      <c r="H3666" s="35"/>
      <c r="K3666" s="37">
        <f>SUM(J3657:J3665)</f>
        <v>1.5999999999999999</v>
      </c>
    </row>
    <row r="3667" spans="1:27" x14ac:dyDescent="0.25">
      <c r="D3667" s="36" t="s">
        <v>1032</v>
      </c>
      <c r="E3667" s="35"/>
      <c r="H3667" s="35">
        <v>3</v>
      </c>
      <c r="I3667" t="s">
        <v>1030</v>
      </c>
      <c r="K3667" s="33">
        <f>ROUND(H3667/100*K3666,2)</f>
        <v>0.05</v>
      </c>
    </row>
    <row r="3668" spans="1:27" x14ac:dyDescent="0.25">
      <c r="D3668" s="36" t="s">
        <v>1033</v>
      </c>
      <c r="E3668" s="35"/>
      <c r="H3668" s="35"/>
      <c r="K3668" s="37">
        <f>SUM(K3666:K3667)</f>
        <v>1.65</v>
      </c>
    </row>
    <row r="3670" spans="1:27" ht="45" customHeight="1" x14ac:dyDescent="0.25">
      <c r="A3670" s="27" t="s">
        <v>2284</v>
      </c>
      <c r="B3670" s="27" t="s">
        <v>513</v>
      </c>
      <c r="C3670" s="28" t="s">
        <v>119</v>
      </c>
      <c r="D3670" s="7" t="s">
        <v>514</v>
      </c>
      <c r="E3670" s="6"/>
      <c r="F3670" s="6"/>
      <c r="G3670" s="28"/>
      <c r="H3670" s="30" t="s">
        <v>1015</v>
      </c>
      <c r="I3670" s="5">
        <v>1</v>
      </c>
      <c r="J3670" s="4"/>
      <c r="K3670" s="31">
        <f>ROUND(K3683,2)</f>
        <v>5.71</v>
      </c>
      <c r="L3670" s="29" t="s">
        <v>2285</v>
      </c>
      <c r="M3670" s="28"/>
      <c r="N3670" s="28"/>
      <c r="O3670" s="28"/>
      <c r="P3670" s="28"/>
      <c r="Q3670" s="28"/>
      <c r="R3670" s="28"/>
      <c r="S3670" s="28"/>
      <c r="T3670" s="28"/>
      <c r="U3670" s="28"/>
      <c r="V3670" s="28"/>
      <c r="W3670" s="28"/>
      <c r="X3670" s="28"/>
      <c r="Y3670" s="28"/>
      <c r="Z3670" s="28"/>
      <c r="AA3670" s="28"/>
    </row>
    <row r="3671" spans="1:27" x14ac:dyDescent="0.25">
      <c r="B3671" s="23" t="s">
        <v>1017</v>
      </c>
    </row>
    <row r="3672" spans="1:27" x14ac:dyDescent="0.25">
      <c r="B3672" t="s">
        <v>2206</v>
      </c>
      <c r="C3672" t="s">
        <v>1019</v>
      </c>
      <c r="D3672" t="s">
        <v>2207</v>
      </c>
      <c r="E3672" s="32">
        <v>3.5200000000000002E-2</v>
      </c>
      <c r="F3672" t="s">
        <v>1021</v>
      </c>
      <c r="G3672" t="s">
        <v>1022</v>
      </c>
      <c r="H3672" s="33">
        <v>26.04</v>
      </c>
      <c r="I3672" t="s">
        <v>1023</v>
      </c>
      <c r="J3672" s="34">
        <f>ROUND(E3672/I3670* H3672,2)</f>
        <v>0.92</v>
      </c>
      <c r="K3672" s="35"/>
    </row>
    <row r="3673" spans="1:27" x14ac:dyDescent="0.25">
      <c r="B3673" t="s">
        <v>2204</v>
      </c>
      <c r="C3673" t="s">
        <v>1019</v>
      </c>
      <c r="D3673" t="s">
        <v>2205</v>
      </c>
      <c r="E3673" s="32">
        <v>4.3999999999999997E-2</v>
      </c>
      <c r="F3673" t="s">
        <v>1021</v>
      </c>
      <c r="G3673" t="s">
        <v>1022</v>
      </c>
      <c r="H3673" s="33">
        <v>22.18</v>
      </c>
      <c r="I3673" t="s">
        <v>1023</v>
      </c>
      <c r="J3673" s="34">
        <f>ROUND(E3673/I3670* H3673,2)</f>
        <v>0.98</v>
      </c>
      <c r="K3673" s="35"/>
    </row>
    <row r="3674" spans="1:27" x14ac:dyDescent="0.25">
      <c r="D3674" s="36" t="s">
        <v>1024</v>
      </c>
      <c r="E3674" s="35"/>
      <c r="H3674" s="35"/>
      <c r="K3674" s="33">
        <f>SUM(J3672:J3673)</f>
        <v>1.9</v>
      </c>
    </row>
    <row r="3675" spans="1:27" x14ac:dyDescent="0.25">
      <c r="B3675" s="23" t="s">
        <v>1038</v>
      </c>
      <c r="E3675" s="35"/>
      <c r="H3675" s="35"/>
      <c r="K3675" s="35"/>
    </row>
    <row r="3676" spans="1:27" x14ac:dyDescent="0.25">
      <c r="B3676" t="s">
        <v>2286</v>
      </c>
      <c r="C3676" t="s">
        <v>27</v>
      </c>
      <c r="D3676" t="s">
        <v>2287</v>
      </c>
      <c r="E3676" s="32">
        <v>1</v>
      </c>
      <c r="G3676" t="s">
        <v>1022</v>
      </c>
      <c r="H3676" s="33">
        <v>0.2</v>
      </c>
      <c r="I3676" t="s">
        <v>1023</v>
      </c>
      <c r="J3676" s="34">
        <f>ROUND(E3676* H3676,2)</f>
        <v>0.2</v>
      </c>
      <c r="K3676" s="35"/>
    </row>
    <row r="3677" spans="1:27" x14ac:dyDescent="0.25">
      <c r="B3677" t="s">
        <v>2288</v>
      </c>
      <c r="C3677" t="s">
        <v>119</v>
      </c>
      <c r="D3677" t="s">
        <v>2289</v>
      </c>
      <c r="E3677" s="32">
        <v>1.02</v>
      </c>
      <c r="G3677" t="s">
        <v>1022</v>
      </c>
      <c r="H3677" s="33">
        <v>3.34</v>
      </c>
      <c r="I3677" t="s">
        <v>1023</v>
      </c>
      <c r="J3677" s="34">
        <f>ROUND(E3677* H3677,2)</f>
        <v>3.41</v>
      </c>
      <c r="K3677" s="35"/>
    </row>
    <row r="3678" spans="1:27" x14ac:dyDescent="0.25">
      <c r="D3678" s="36" t="s">
        <v>1041</v>
      </c>
      <c r="E3678" s="35"/>
      <c r="H3678" s="35"/>
      <c r="K3678" s="33">
        <f>SUM(J3676:J3677)</f>
        <v>3.6100000000000003</v>
      </c>
    </row>
    <row r="3679" spans="1:27" x14ac:dyDescent="0.25">
      <c r="E3679" s="35"/>
      <c r="H3679" s="35"/>
      <c r="K3679" s="35"/>
    </row>
    <row r="3680" spans="1:27" x14ac:dyDescent="0.25">
      <c r="D3680" s="36" t="s">
        <v>1029</v>
      </c>
      <c r="E3680" s="35"/>
      <c r="H3680" s="35">
        <v>1.5</v>
      </c>
      <c r="I3680" t="s">
        <v>1030</v>
      </c>
      <c r="J3680">
        <f>ROUND(H3680/100*K3674,2)</f>
        <v>0.03</v>
      </c>
      <c r="K3680" s="35"/>
    </row>
    <row r="3681" spans="1:27" x14ac:dyDescent="0.25">
      <c r="D3681" s="36" t="s">
        <v>1031</v>
      </c>
      <c r="E3681" s="35"/>
      <c r="H3681" s="35"/>
      <c r="K3681" s="37">
        <f>SUM(J3671:J3680)</f>
        <v>5.54</v>
      </c>
    </row>
    <row r="3682" spans="1:27" x14ac:dyDescent="0.25">
      <c r="D3682" s="36" t="s">
        <v>1032</v>
      </c>
      <c r="E3682" s="35"/>
      <c r="H3682" s="35">
        <v>3</v>
      </c>
      <c r="I3682" t="s">
        <v>1030</v>
      </c>
      <c r="K3682" s="33">
        <f>ROUND(H3682/100*K3681,2)</f>
        <v>0.17</v>
      </c>
    </row>
    <row r="3683" spans="1:27" x14ac:dyDescent="0.25">
      <c r="D3683" s="36" t="s">
        <v>1033</v>
      </c>
      <c r="E3683" s="35"/>
      <c r="H3683" s="35"/>
      <c r="K3683" s="37">
        <f>SUM(K3681:K3682)</f>
        <v>5.71</v>
      </c>
    </row>
    <row r="3685" spans="1:27" ht="45" customHeight="1" x14ac:dyDescent="0.25">
      <c r="A3685" s="27"/>
      <c r="B3685" s="27" t="s">
        <v>2290</v>
      </c>
      <c r="C3685" s="28" t="s">
        <v>119</v>
      </c>
      <c r="D3685" s="7" t="s">
        <v>2291</v>
      </c>
      <c r="E3685" s="6"/>
      <c r="F3685" s="6"/>
      <c r="G3685" s="28"/>
      <c r="H3685" s="30" t="s">
        <v>1015</v>
      </c>
      <c r="I3685" s="5">
        <v>1</v>
      </c>
      <c r="J3685" s="4"/>
      <c r="K3685" s="31">
        <f>ROUND(K3698,2)</f>
        <v>2.97</v>
      </c>
      <c r="L3685" s="29" t="s">
        <v>2292</v>
      </c>
      <c r="M3685" s="28"/>
      <c r="N3685" s="28"/>
      <c r="O3685" s="28"/>
      <c r="P3685" s="28"/>
      <c r="Q3685" s="28"/>
      <c r="R3685" s="28"/>
      <c r="S3685" s="28"/>
      <c r="T3685" s="28"/>
      <c r="U3685" s="28"/>
      <c r="V3685" s="28"/>
      <c r="W3685" s="28"/>
      <c r="X3685" s="28"/>
      <c r="Y3685" s="28"/>
      <c r="Z3685" s="28"/>
      <c r="AA3685" s="28"/>
    </row>
    <row r="3686" spans="1:27" x14ac:dyDescent="0.25">
      <c r="B3686" s="23" t="s">
        <v>1017</v>
      </c>
    </row>
    <row r="3687" spans="1:27" x14ac:dyDescent="0.25">
      <c r="B3687" t="s">
        <v>2206</v>
      </c>
      <c r="C3687" t="s">
        <v>1019</v>
      </c>
      <c r="D3687" t="s">
        <v>2207</v>
      </c>
      <c r="E3687" s="32">
        <v>3.5200000000000002E-2</v>
      </c>
      <c r="F3687" t="s">
        <v>1021</v>
      </c>
      <c r="G3687" t="s">
        <v>1022</v>
      </c>
      <c r="H3687" s="33">
        <v>26.04</v>
      </c>
      <c r="I3687" t="s">
        <v>1023</v>
      </c>
      <c r="J3687" s="34">
        <f>ROUND(E3687/I3685* H3687,2)</f>
        <v>0.92</v>
      </c>
      <c r="K3687" s="35"/>
    </row>
    <row r="3688" spans="1:27" x14ac:dyDescent="0.25">
      <c r="B3688" t="s">
        <v>2204</v>
      </c>
      <c r="C3688" t="s">
        <v>1019</v>
      </c>
      <c r="D3688" t="s">
        <v>2205</v>
      </c>
      <c r="E3688" s="32">
        <v>4.3999999999999997E-2</v>
      </c>
      <c r="F3688" t="s">
        <v>1021</v>
      </c>
      <c r="G3688" t="s">
        <v>1022</v>
      </c>
      <c r="H3688" s="33">
        <v>22.18</v>
      </c>
      <c r="I3688" t="s">
        <v>1023</v>
      </c>
      <c r="J3688" s="34">
        <f>ROUND(E3688/I3685* H3688,2)</f>
        <v>0.98</v>
      </c>
      <c r="K3688" s="35"/>
    </row>
    <row r="3689" spans="1:27" x14ac:dyDescent="0.25">
      <c r="D3689" s="36" t="s">
        <v>1024</v>
      </c>
      <c r="E3689" s="35"/>
      <c r="H3689" s="35"/>
      <c r="K3689" s="33">
        <f>SUM(J3687:J3688)</f>
        <v>1.9</v>
      </c>
    </row>
    <row r="3690" spans="1:27" x14ac:dyDescent="0.25">
      <c r="B3690" s="23" t="s">
        <v>1038</v>
      </c>
      <c r="E3690" s="35"/>
      <c r="H3690" s="35"/>
      <c r="K3690" s="35"/>
    </row>
    <row r="3691" spans="1:27" x14ac:dyDescent="0.25">
      <c r="B3691" t="s">
        <v>2293</v>
      </c>
      <c r="C3691" t="s">
        <v>27</v>
      </c>
      <c r="D3691" t="s">
        <v>2294</v>
      </c>
      <c r="E3691" s="32">
        <v>1</v>
      </c>
      <c r="G3691" t="s">
        <v>1022</v>
      </c>
      <c r="H3691" s="33">
        <v>0.14000000000000001</v>
      </c>
      <c r="I3691" t="s">
        <v>1023</v>
      </c>
      <c r="J3691" s="34">
        <f>ROUND(E3691* H3691,2)</f>
        <v>0.14000000000000001</v>
      </c>
      <c r="K3691" s="35"/>
    </row>
    <row r="3692" spans="1:27" x14ac:dyDescent="0.25">
      <c r="B3692" t="s">
        <v>2295</v>
      </c>
      <c r="C3692" t="s">
        <v>119</v>
      </c>
      <c r="D3692" t="s">
        <v>2296</v>
      </c>
      <c r="E3692" s="32">
        <v>1.02</v>
      </c>
      <c r="G3692" t="s">
        <v>1022</v>
      </c>
      <c r="H3692" s="33">
        <v>0.79</v>
      </c>
      <c r="I3692" t="s">
        <v>1023</v>
      </c>
      <c r="J3692" s="34">
        <f>ROUND(E3692* H3692,2)</f>
        <v>0.81</v>
      </c>
      <c r="K3692" s="35"/>
    </row>
    <row r="3693" spans="1:27" x14ac:dyDescent="0.25">
      <c r="D3693" s="36" t="s">
        <v>1041</v>
      </c>
      <c r="E3693" s="35"/>
      <c r="H3693" s="35"/>
      <c r="K3693" s="33">
        <f>SUM(J3691:J3692)</f>
        <v>0.95000000000000007</v>
      </c>
    </row>
    <row r="3694" spans="1:27" x14ac:dyDescent="0.25">
      <c r="E3694" s="35"/>
      <c r="H3694" s="35"/>
      <c r="K3694" s="35"/>
    </row>
    <row r="3695" spans="1:27" x14ac:dyDescent="0.25">
      <c r="D3695" s="36" t="s">
        <v>1029</v>
      </c>
      <c r="E3695" s="35"/>
      <c r="H3695" s="35">
        <v>1.5</v>
      </c>
      <c r="I3695" t="s">
        <v>1030</v>
      </c>
      <c r="J3695">
        <f>ROUND(H3695/100*K3689,2)</f>
        <v>0.03</v>
      </c>
      <c r="K3695" s="35"/>
    </row>
    <row r="3696" spans="1:27" x14ac:dyDescent="0.25">
      <c r="D3696" s="36" t="s">
        <v>1031</v>
      </c>
      <c r="E3696" s="35"/>
      <c r="H3696" s="35"/>
      <c r="K3696" s="37">
        <f>SUM(J3686:J3695)</f>
        <v>2.88</v>
      </c>
    </row>
    <row r="3697" spans="1:27" x14ac:dyDescent="0.25">
      <c r="D3697" s="36" t="s">
        <v>1032</v>
      </c>
      <c r="E3697" s="35"/>
      <c r="H3697" s="35">
        <v>3</v>
      </c>
      <c r="I3697" t="s">
        <v>1030</v>
      </c>
      <c r="K3697" s="33">
        <f>ROUND(H3697/100*K3696,2)</f>
        <v>0.09</v>
      </c>
    </row>
    <row r="3698" spans="1:27" x14ac:dyDescent="0.25">
      <c r="D3698" s="36" t="s">
        <v>1033</v>
      </c>
      <c r="E3698" s="35"/>
      <c r="H3698" s="35"/>
      <c r="K3698" s="37">
        <f>SUM(K3696:K3697)</f>
        <v>2.9699999999999998</v>
      </c>
    </row>
    <row r="3700" spans="1:27" ht="45" customHeight="1" x14ac:dyDescent="0.25">
      <c r="A3700" s="27"/>
      <c r="B3700" s="27" t="s">
        <v>2297</v>
      </c>
      <c r="C3700" s="28" t="s">
        <v>119</v>
      </c>
      <c r="D3700" s="7" t="s">
        <v>2298</v>
      </c>
      <c r="E3700" s="6"/>
      <c r="F3700" s="6"/>
      <c r="G3700" s="28"/>
      <c r="H3700" s="30" t="s">
        <v>1015</v>
      </c>
      <c r="I3700" s="5">
        <v>1</v>
      </c>
      <c r="J3700" s="4"/>
      <c r="K3700" s="31">
        <f>ROUND(K3712,2)</f>
        <v>4.8600000000000003</v>
      </c>
      <c r="L3700" s="29" t="s">
        <v>2299</v>
      </c>
      <c r="M3700" s="28"/>
      <c r="N3700" s="28"/>
      <c r="O3700" s="28"/>
      <c r="P3700" s="28"/>
      <c r="Q3700" s="28"/>
      <c r="R3700" s="28"/>
      <c r="S3700" s="28"/>
      <c r="T3700" s="28"/>
      <c r="U3700" s="28"/>
      <c r="V3700" s="28"/>
      <c r="W3700" s="28"/>
      <c r="X3700" s="28"/>
      <c r="Y3700" s="28"/>
      <c r="Z3700" s="28"/>
      <c r="AA3700" s="28"/>
    </row>
    <row r="3701" spans="1:27" x14ac:dyDescent="0.25">
      <c r="B3701" s="23" t="s">
        <v>1017</v>
      </c>
    </row>
    <row r="3702" spans="1:27" x14ac:dyDescent="0.25">
      <c r="B3702" t="s">
        <v>2204</v>
      </c>
      <c r="C3702" t="s">
        <v>1019</v>
      </c>
      <c r="D3702" t="s">
        <v>2205</v>
      </c>
      <c r="E3702" s="32">
        <v>4.3999999999999997E-2</v>
      </c>
      <c r="F3702" t="s">
        <v>1021</v>
      </c>
      <c r="G3702" t="s">
        <v>1022</v>
      </c>
      <c r="H3702" s="33">
        <v>22.18</v>
      </c>
      <c r="I3702" t="s">
        <v>1023</v>
      </c>
      <c r="J3702" s="34">
        <f>ROUND(E3702/I3700* H3702,2)</f>
        <v>0.98</v>
      </c>
      <c r="K3702" s="35"/>
    </row>
    <row r="3703" spans="1:27" x14ac:dyDescent="0.25">
      <c r="B3703" t="s">
        <v>2206</v>
      </c>
      <c r="C3703" t="s">
        <v>1019</v>
      </c>
      <c r="D3703" t="s">
        <v>2207</v>
      </c>
      <c r="E3703" s="32">
        <v>4.3999999999999997E-2</v>
      </c>
      <c r="F3703" t="s">
        <v>1021</v>
      </c>
      <c r="G3703" t="s">
        <v>1022</v>
      </c>
      <c r="H3703" s="33">
        <v>26.04</v>
      </c>
      <c r="I3703" t="s">
        <v>1023</v>
      </c>
      <c r="J3703" s="34">
        <f>ROUND(E3703/I3700* H3703,2)</f>
        <v>1.1499999999999999</v>
      </c>
      <c r="K3703" s="35"/>
    </row>
    <row r="3704" spans="1:27" x14ac:dyDescent="0.25">
      <c r="D3704" s="36" t="s">
        <v>1024</v>
      </c>
      <c r="E3704" s="35"/>
      <c r="H3704" s="35"/>
      <c r="K3704" s="33">
        <f>SUM(J3702:J3703)</f>
        <v>2.13</v>
      </c>
    </row>
    <row r="3705" spans="1:27" x14ac:dyDescent="0.25">
      <c r="B3705" s="23" t="s">
        <v>1038</v>
      </c>
      <c r="E3705" s="35"/>
      <c r="H3705" s="35"/>
      <c r="K3705" s="35"/>
    </row>
    <row r="3706" spans="1:27" x14ac:dyDescent="0.25">
      <c r="B3706" t="s">
        <v>2300</v>
      </c>
      <c r="C3706" t="s">
        <v>119</v>
      </c>
      <c r="D3706" t="s">
        <v>2301</v>
      </c>
      <c r="E3706" s="32">
        <v>1.02</v>
      </c>
      <c r="G3706" t="s">
        <v>1022</v>
      </c>
      <c r="H3706" s="33">
        <v>2.5099999999999998</v>
      </c>
      <c r="I3706" t="s">
        <v>1023</v>
      </c>
      <c r="J3706" s="34">
        <f>ROUND(E3706* H3706,2)</f>
        <v>2.56</v>
      </c>
      <c r="K3706" s="35"/>
    </row>
    <row r="3707" spans="1:27" x14ac:dyDescent="0.25">
      <c r="D3707" s="36" t="s">
        <v>1041</v>
      </c>
      <c r="E3707" s="35"/>
      <c r="H3707" s="35"/>
      <c r="K3707" s="33">
        <f>SUM(J3706:J3706)</f>
        <v>2.56</v>
      </c>
    </row>
    <row r="3708" spans="1:27" x14ac:dyDescent="0.25">
      <c r="E3708" s="35"/>
      <c r="H3708" s="35"/>
      <c r="K3708" s="35"/>
    </row>
    <row r="3709" spans="1:27" x14ac:dyDescent="0.25">
      <c r="D3709" s="36" t="s">
        <v>1029</v>
      </c>
      <c r="E3709" s="35"/>
      <c r="H3709" s="35">
        <v>1.5</v>
      </c>
      <c r="I3709" t="s">
        <v>1030</v>
      </c>
      <c r="J3709">
        <f>ROUND(H3709/100*K3704,2)</f>
        <v>0.03</v>
      </c>
      <c r="K3709" s="35"/>
    </row>
    <row r="3710" spans="1:27" x14ac:dyDescent="0.25">
      <c r="D3710" s="36" t="s">
        <v>1031</v>
      </c>
      <c r="E3710" s="35"/>
      <c r="H3710" s="35"/>
      <c r="K3710" s="37">
        <f>SUM(J3701:J3709)</f>
        <v>4.72</v>
      </c>
    </row>
    <row r="3711" spans="1:27" x14ac:dyDescent="0.25">
      <c r="D3711" s="36" t="s">
        <v>1032</v>
      </c>
      <c r="E3711" s="35"/>
      <c r="H3711" s="35">
        <v>3</v>
      </c>
      <c r="I3711" t="s">
        <v>1030</v>
      </c>
      <c r="K3711" s="33">
        <f>ROUND(H3711/100*K3710,2)</f>
        <v>0.14000000000000001</v>
      </c>
    </row>
    <row r="3712" spans="1:27" x14ac:dyDescent="0.25">
      <c r="D3712" s="36" t="s">
        <v>1033</v>
      </c>
      <c r="E3712" s="35"/>
      <c r="H3712" s="35"/>
      <c r="K3712" s="37">
        <f>SUM(K3710:K3711)</f>
        <v>4.8599999999999994</v>
      </c>
    </row>
    <row r="3714" spans="1:27" ht="45" customHeight="1" x14ac:dyDescent="0.25">
      <c r="A3714" s="27"/>
      <c r="B3714" s="27" t="s">
        <v>2302</v>
      </c>
      <c r="C3714" s="28" t="s">
        <v>119</v>
      </c>
      <c r="D3714" s="7" t="s">
        <v>2303</v>
      </c>
      <c r="E3714" s="6"/>
      <c r="F3714" s="6"/>
      <c r="G3714" s="28"/>
      <c r="H3714" s="30" t="s">
        <v>1015</v>
      </c>
      <c r="I3714" s="5">
        <v>1</v>
      </c>
      <c r="J3714" s="4"/>
      <c r="K3714" s="31">
        <f>ROUND(K3726,2)</f>
        <v>20.75</v>
      </c>
      <c r="L3714" s="29" t="s">
        <v>2304</v>
      </c>
      <c r="M3714" s="28"/>
      <c r="N3714" s="28"/>
      <c r="O3714" s="28"/>
      <c r="P3714" s="28"/>
      <c r="Q3714" s="28"/>
      <c r="R3714" s="28"/>
      <c r="S3714" s="28"/>
      <c r="T3714" s="28"/>
      <c r="U3714" s="28"/>
      <c r="V3714" s="28"/>
      <c r="W3714" s="28"/>
      <c r="X3714" s="28"/>
      <c r="Y3714" s="28"/>
      <c r="Z3714" s="28"/>
      <c r="AA3714" s="28"/>
    </row>
    <row r="3715" spans="1:27" x14ac:dyDescent="0.25">
      <c r="B3715" s="23" t="s">
        <v>1017</v>
      </c>
    </row>
    <row r="3716" spans="1:27" x14ac:dyDescent="0.25">
      <c r="B3716" t="s">
        <v>2204</v>
      </c>
      <c r="C3716" t="s">
        <v>1019</v>
      </c>
      <c r="D3716" t="s">
        <v>2205</v>
      </c>
      <c r="E3716" s="32">
        <v>5.7099999999999998E-2</v>
      </c>
      <c r="F3716" t="s">
        <v>1021</v>
      </c>
      <c r="G3716" t="s">
        <v>1022</v>
      </c>
      <c r="H3716" s="33">
        <v>22.18</v>
      </c>
      <c r="I3716" t="s">
        <v>1023</v>
      </c>
      <c r="J3716" s="34">
        <f>ROUND(E3716/I3714* H3716,2)</f>
        <v>1.27</v>
      </c>
      <c r="K3716" s="35"/>
    </row>
    <row r="3717" spans="1:27" x14ac:dyDescent="0.25">
      <c r="B3717" t="s">
        <v>2206</v>
      </c>
      <c r="C3717" t="s">
        <v>1019</v>
      </c>
      <c r="D3717" t="s">
        <v>2207</v>
      </c>
      <c r="E3717" s="32">
        <v>5.7099999999999998E-2</v>
      </c>
      <c r="F3717" t="s">
        <v>1021</v>
      </c>
      <c r="G3717" t="s">
        <v>1022</v>
      </c>
      <c r="H3717" s="33">
        <v>26.04</v>
      </c>
      <c r="I3717" t="s">
        <v>1023</v>
      </c>
      <c r="J3717" s="34">
        <f>ROUND(E3717/I3714* H3717,2)</f>
        <v>1.49</v>
      </c>
      <c r="K3717" s="35"/>
    </row>
    <row r="3718" spans="1:27" x14ac:dyDescent="0.25">
      <c r="D3718" s="36" t="s">
        <v>1024</v>
      </c>
      <c r="E3718" s="35"/>
      <c r="H3718" s="35"/>
      <c r="K3718" s="33">
        <f>SUM(J3716:J3717)</f>
        <v>2.76</v>
      </c>
    </row>
    <row r="3719" spans="1:27" x14ac:dyDescent="0.25">
      <c r="B3719" s="23" t="s">
        <v>1038</v>
      </c>
      <c r="E3719" s="35"/>
      <c r="H3719" s="35"/>
      <c r="K3719" s="35"/>
    </row>
    <row r="3720" spans="1:27" x14ac:dyDescent="0.25">
      <c r="B3720" t="s">
        <v>2305</v>
      </c>
      <c r="C3720" t="s">
        <v>119</v>
      </c>
      <c r="D3720" t="s">
        <v>2306</v>
      </c>
      <c r="E3720" s="32">
        <v>1.02</v>
      </c>
      <c r="G3720" t="s">
        <v>1022</v>
      </c>
      <c r="H3720" s="33">
        <v>17.010000000000002</v>
      </c>
      <c r="I3720" t="s">
        <v>1023</v>
      </c>
      <c r="J3720" s="34">
        <f>ROUND(E3720* H3720,2)</f>
        <v>17.350000000000001</v>
      </c>
      <c r="K3720" s="35"/>
    </row>
    <row r="3721" spans="1:27" x14ac:dyDescent="0.25">
      <c r="D3721" s="36" t="s">
        <v>1041</v>
      </c>
      <c r="E3721" s="35"/>
      <c r="H3721" s="35"/>
      <c r="K3721" s="33">
        <f>SUM(J3720:J3720)</f>
        <v>17.350000000000001</v>
      </c>
    </row>
    <row r="3722" spans="1:27" x14ac:dyDescent="0.25">
      <c r="E3722" s="35"/>
      <c r="H3722" s="35"/>
      <c r="K3722" s="35"/>
    </row>
    <row r="3723" spans="1:27" x14ac:dyDescent="0.25">
      <c r="D3723" s="36" t="s">
        <v>1029</v>
      </c>
      <c r="E3723" s="35"/>
      <c r="H3723" s="35">
        <v>1.5</v>
      </c>
      <c r="I3723" t="s">
        <v>1030</v>
      </c>
      <c r="J3723">
        <f>ROUND(H3723/100*K3718,2)</f>
        <v>0.04</v>
      </c>
      <c r="K3723" s="35"/>
    </row>
    <row r="3724" spans="1:27" x14ac:dyDescent="0.25">
      <c r="D3724" s="36" t="s">
        <v>1031</v>
      </c>
      <c r="E3724" s="35"/>
      <c r="H3724" s="35"/>
      <c r="K3724" s="37">
        <f>SUM(J3715:J3723)</f>
        <v>20.149999999999999</v>
      </c>
    </row>
    <row r="3725" spans="1:27" x14ac:dyDescent="0.25">
      <c r="D3725" s="36" t="s">
        <v>1032</v>
      </c>
      <c r="E3725" s="35"/>
      <c r="H3725" s="35">
        <v>3</v>
      </c>
      <c r="I3725" t="s">
        <v>1030</v>
      </c>
      <c r="K3725" s="33">
        <f>ROUND(H3725/100*K3724,2)</f>
        <v>0.6</v>
      </c>
    </row>
    <row r="3726" spans="1:27" x14ac:dyDescent="0.25">
      <c r="D3726" s="36" t="s">
        <v>1033</v>
      </c>
      <c r="E3726" s="35"/>
      <c r="H3726" s="35"/>
      <c r="K3726" s="37">
        <f>SUM(K3724:K3725)</f>
        <v>20.75</v>
      </c>
    </row>
    <row r="3728" spans="1:27" ht="45" customHeight="1" x14ac:dyDescent="0.25">
      <c r="A3728" s="27" t="s">
        <v>2307</v>
      </c>
      <c r="B3728" s="27" t="s">
        <v>558</v>
      </c>
      <c r="C3728" s="28" t="s">
        <v>119</v>
      </c>
      <c r="D3728" s="7" t="s">
        <v>559</v>
      </c>
      <c r="E3728" s="6"/>
      <c r="F3728" s="6"/>
      <c r="G3728" s="28"/>
      <c r="H3728" s="30" t="s">
        <v>1015</v>
      </c>
      <c r="I3728" s="5">
        <v>1</v>
      </c>
      <c r="J3728" s="4"/>
      <c r="K3728" s="31">
        <f>ROUND(K3740,2)</f>
        <v>0.98</v>
      </c>
      <c r="L3728" s="29" t="s">
        <v>2308</v>
      </c>
      <c r="M3728" s="28"/>
      <c r="N3728" s="28"/>
      <c r="O3728" s="28"/>
      <c r="P3728" s="28"/>
      <c r="Q3728" s="28"/>
      <c r="R3728" s="28"/>
      <c r="S3728" s="28"/>
      <c r="T3728" s="28"/>
      <c r="U3728" s="28"/>
      <c r="V3728" s="28"/>
      <c r="W3728" s="28"/>
      <c r="X3728" s="28"/>
      <c r="Y3728" s="28"/>
      <c r="Z3728" s="28"/>
      <c r="AA3728" s="28"/>
    </row>
    <row r="3729" spans="1:27" x14ac:dyDescent="0.25">
      <c r="B3729" s="23" t="s">
        <v>1017</v>
      </c>
    </row>
    <row r="3730" spans="1:27" x14ac:dyDescent="0.25">
      <c r="B3730" t="s">
        <v>2204</v>
      </c>
      <c r="C3730" t="s">
        <v>1019</v>
      </c>
      <c r="D3730" t="s">
        <v>2205</v>
      </c>
      <c r="E3730" s="32">
        <v>1.32E-2</v>
      </c>
      <c r="F3730" t="s">
        <v>1021</v>
      </c>
      <c r="G3730" t="s">
        <v>1022</v>
      </c>
      <c r="H3730" s="33">
        <v>22.18</v>
      </c>
      <c r="I3730" t="s">
        <v>1023</v>
      </c>
      <c r="J3730" s="34">
        <f>ROUND(E3730/I3728* H3730,2)</f>
        <v>0.28999999999999998</v>
      </c>
      <c r="K3730" s="35"/>
    </row>
    <row r="3731" spans="1:27" x14ac:dyDescent="0.25">
      <c r="B3731" t="s">
        <v>2206</v>
      </c>
      <c r="C3731" t="s">
        <v>1019</v>
      </c>
      <c r="D3731" t="s">
        <v>2207</v>
      </c>
      <c r="E3731" s="32">
        <v>1.32E-2</v>
      </c>
      <c r="F3731" t="s">
        <v>1021</v>
      </c>
      <c r="G3731" t="s">
        <v>1022</v>
      </c>
      <c r="H3731" s="33">
        <v>26.04</v>
      </c>
      <c r="I3731" t="s">
        <v>1023</v>
      </c>
      <c r="J3731" s="34">
        <f>ROUND(E3731/I3728* H3731,2)</f>
        <v>0.34</v>
      </c>
      <c r="K3731" s="35"/>
    </row>
    <row r="3732" spans="1:27" x14ac:dyDescent="0.25">
      <c r="D3732" s="36" t="s">
        <v>1024</v>
      </c>
      <c r="E3732" s="35"/>
      <c r="H3732" s="35"/>
      <c r="K3732" s="33">
        <f>SUM(J3730:J3731)</f>
        <v>0.63</v>
      </c>
    </row>
    <row r="3733" spans="1:27" x14ac:dyDescent="0.25">
      <c r="B3733" s="23" t="s">
        <v>1038</v>
      </c>
      <c r="E3733" s="35"/>
      <c r="H3733" s="35"/>
      <c r="K3733" s="35"/>
    </row>
    <row r="3734" spans="1:27" x14ac:dyDescent="0.25">
      <c r="B3734" t="s">
        <v>2309</v>
      </c>
      <c r="C3734" t="s">
        <v>119</v>
      </c>
      <c r="D3734" t="s">
        <v>2310</v>
      </c>
      <c r="E3734" s="32">
        <v>1.02</v>
      </c>
      <c r="G3734" t="s">
        <v>1022</v>
      </c>
      <c r="H3734" s="33">
        <v>0.3</v>
      </c>
      <c r="I3734" t="s">
        <v>1023</v>
      </c>
      <c r="J3734" s="34">
        <f>ROUND(E3734* H3734,2)</f>
        <v>0.31</v>
      </c>
      <c r="K3734" s="35"/>
    </row>
    <row r="3735" spans="1:27" x14ac:dyDescent="0.25">
      <c r="D3735" s="36" t="s">
        <v>1041</v>
      </c>
      <c r="E3735" s="35"/>
      <c r="H3735" s="35"/>
      <c r="K3735" s="33">
        <f>SUM(J3734:J3734)</f>
        <v>0.31</v>
      </c>
    </row>
    <row r="3736" spans="1:27" x14ac:dyDescent="0.25">
      <c r="E3736" s="35"/>
      <c r="H3736" s="35"/>
      <c r="K3736" s="35"/>
    </row>
    <row r="3737" spans="1:27" x14ac:dyDescent="0.25">
      <c r="D3737" s="36" t="s">
        <v>1029</v>
      </c>
      <c r="E3737" s="35"/>
      <c r="H3737" s="35">
        <v>1.5</v>
      </c>
      <c r="I3737" t="s">
        <v>1030</v>
      </c>
      <c r="J3737">
        <f>ROUND(H3737/100*K3732,2)</f>
        <v>0.01</v>
      </c>
      <c r="K3737" s="35"/>
    </row>
    <row r="3738" spans="1:27" x14ac:dyDescent="0.25">
      <c r="D3738" s="36" t="s">
        <v>1031</v>
      </c>
      <c r="E3738" s="35"/>
      <c r="H3738" s="35"/>
      <c r="K3738" s="37">
        <f>SUM(J3729:J3737)</f>
        <v>0.95</v>
      </c>
    </row>
    <row r="3739" spans="1:27" x14ac:dyDescent="0.25">
      <c r="D3739" s="36" t="s">
        <v>1032</v>
      </c>
      <c r="E3739" s="35"/>
      <c r="H3739" s="35">
        <v>3</v>
      </c>
      <c r="I3739" t="s">
        <v>1030</v>
      </c>
      <c r="K3739" s="33">
        <f>ROUND(H3739/100*K3738,2)</f>
        <v>0.03</v>
      </c>
    </row>
    <row r="3740" spans="1:27" x14ac:dyDescent="0.25">
      <c r="D3740" s="36" t="s">
        <v>1033</v>
      </c>
      <c r="E3740" s="35"/>
      <c r="H3740" s="35"/>
      <c r="K3740" s="37">
        <f>SUM(K3738:K3739)</f>
        <v>0.98</v>
      </c>
    </row>
    <row r="3742" spans="1:27" ht="45" customHeight="1" x14ac:dyDescent="0.25">
      <c r="A3742" s="27" t="s">
        <v>2311</v>
      </c>
      <c r="B3742" s="27" t="s">
        <v>489</v>
      </c>
      <c r="C3742" s="28" t="s">
        <v>119</v>
      </c>
      <c r="D3742" s="7" t="s">
        <v>490</v>
      </c>
      <c r="E3742" s="6"/>
      <c r="F3742" s="6"/>
      <c r="G3742" s="28"/>
      <c r="H3742" s="30" t="s">
        <v>1015</v>
      </c>
      <c r="I3742" s="5">
        <v>1</v>
      </c>
      <c r="J3742" s="4"/>
      <c r="K3742" s="31">
        <f>ROUND(K3754,2)</f>
        <v>8.42</v>
      </c>
      <c r="L3742" s="29" t="s">
        <v>2312</v>
      </c>
      <c r="M3742" s="28"/>
      <c r="N3742" s="28"/>
      <c r="O3742" s="28"/>
      <c r="P3742" s="28"/>
      <c r="Q3742" s="28"/>
      <c r="R3742" s="28"/>
      <c r="S3742" s="28"/>
      <c r="T3742" s="28"/>
      <c r="U3742" s="28"/>
      <c r="V3742" s="28"/>
      <c r="W3742" s="28"/>
      <c r="X3742" s="28"/>
      <c r="Y3742" s="28"/>
      <c r="Z3742" s="28"/>
      <c r="AA3742" s="28"/>
    </row>
    <row r="3743" spans="1:27" x14ac:dyDescent="0.25">
      <c r="B3743" s="23" t="s">
        <v>1017</v>
      </c>
    </row>
    <row r="3744" spans="1:27" x14ac:dyDescent="0.25">
      <c r="B3744" t="s">
        <v>2204</v>
      </c>
      <c r="C3744" t="s">
        <v>1019</v>
      </c>
      <c r="D3744" t="s">
        <v>2205</v>
      </c>
      <c r="E3744" s="32">
        <v>3.5000000000000003E-2</v>
      </c>
      <c r="F3744" t="s">
        <v>1021</v>
      </c>
      <c r="G3744" t="s">
        <v>1022</v>
      </c>
      <c r="H3744" s="33">
        <v>22.18</v>
      </c>
      <c r="I3744" t="s">
        <v>1023</v>
      </c>
      <c r="J3744" s="34">
        <f>ROUND(E3744/I3742* H3744,2)</f>
        <v>0.78</v>
      </c>
      <c r="K3744" s="35"/>
    </row>
    <row r="3745" spans="1:27" x14ac:dyDescent="0.25">
      <c r="B3745" t="s">
        <v>2206</v>
      </c>
      <c r="C3745" t="s">
        <v>1019</v>
      </c>
      <c r="D3745" t="s">
        <v>2207</v>
      </c>
      <c r="E3745" s="32">
        <v>3.5000000000000003E-2</v>
      </c>
      <c r="F3745" t="s">
        <v>1021</v>
      </c>
      <c r="G3745" t="s">
        <v>1022</v>
      </c>
      <c r="H3745" s="33">
        <v>26.04</v>
      </c>
      <c r="I3745" t="s">
        <v>1023</v>
      </c>
      <c r="J3745" s="34">
        <f>ROUND(E3745/I3742* H3745,2)</f>
        <v>0.91</v>
      </c>
      <c r="K3745" s="35"/>
    </row>
    <row r="3746" spans="1:27" x14ac:dyDescent="0.25">
      <c r="D3746" s="36" t="s">
        <v>1024</v>
      </c>
      <c r="E3746" s="35"/>
      <c r="H3746" s="35"/>
      <c r="K3746" s="33">
        <f>SUM(J3744:J3745)</f>
        <v>1.69</v>
      </c>
    </row>
    <row r="3747" spans="1:27" x14ac:dyDescent="0.25">
      <c r="B3747" s="23" t="s">
        <v>1038</v>
      </c>
      <c r="E3747" s="35"/>
      <c r="H3747" s="35"/>
      <c r="K3747" s="35"/>
    </row>
    <row r="3748" spans="1:27" x14ac:dyDescent="0.25">
      <c r="B3748" t="s">
        <v>2313</v>
      </c>
      <c r="C3748" t="s">
        <v>119</v>
      </c>
      <c r="D3748" t="s">
        <v>2314</v>
      </c>
      <c r="E3748" s="32">
        <v>1.02</v>
      </c>
      <c r="G3748" t="s">
        <v>1022</v>
      </c>
      <c r="H3748" s="33">
        <v>6.32</v>
      </c>
      <c r="I3748" t="s">
        <v>1023</v>
      </c>
      <c r="J3748" s="34">
        <f>ROUND(E3748* H3748,2)</f>
        <v>6.45</v>
      </c>
      <c r="K3748" s="35"/>
    </row>
    <row r="3749" spans="1:27" x14ac:dyDescent="0.25">
      <c r="D3749" s="36" t="s">
        <v>1041</v>
      </c>
      <c r="E3749" s="35"/>
      <c r="H3749" s="35"/>
      <c r="K3749" s="33">
        <f>SUM(J3748:J3748)</f>
        <v>6.45</v>
      </c>
    </row>
    <row r="3750" spans="1:27" x14ac:dyDescent="0.25">
      <c r="E3750" s="35"/>
      <c r="H3750" s="35"/>
      <c r="K3750" s="35"/>
    </row>
    <row r="3751" spans="1:27" x14ac:dyDescent="0.25">
      <c r="D3751" s="36" t="s">
        <v>1029</v>
      </c>
      <c r="E3751" s="35"/>
      <c r="H3751" s="35">
        <v>1.5</v>
      </c>
      <c r="I3751" t="s">
        <v>1030</v>
      </c>
      <c r="J3751">
        <f>ROUND(H3751/100*K3746,2)</f>
        <v>0.03</v>
      </c>
      <c r="K3751" s="35"/>
    </row>
    <row r="3752" spans="1:27" x14ac:dyDescent="0.25">
      <c r="D3752" s="36" t="s">
        <v>1031</v>
      </c>
      <c r="E3752" s="35"/>
      <c r="H3752" s="35"/>
      <c r="K3752" s="37">
        <f>SUM(J3743:J3751)</f>
        <v>8.17</v>
      </c>
    </row>
    <row r="3753" spans="1:27" x14ac:dyDescent="0.25">
      <c r="D3753" s="36" t="s">
        <v>1032</v>
      </c>
      <c r="E3753" s="35"/>
      <c r="H3753" s="35">
        <v>3</v>
      </c>
      <c r="I3753" t="s">
        <v>1030</v>
      </c>
      <c r="K3753" s="33">
        <f>ROUND(H3753/100*K3752,2)</f>
        <v>0.25</v>
      </c>
    </row>
    <row r="3754" spans="1:27" x14ac:dyDescent="0.25">
      <c r="D3754" s="36" t="s">
        <v>1033</v>
      </c>
      <c r="E3754" s="35"/>
      <c r="H3754" s="35"/>
      <c r="K3754" s="37">
        <f>SUM(K3752:K3753)</f>
        <v>8.42</v>
      </c>
    </row>
    <row r="3756" spans="1:27" ht="45" customHeight="1" x14ac:dyDescent="0.25">
      <c r="A3756" s="27" t="s">
        <v>2315</v>
      </c>
      <c r="B3756" s="27" t="s">
        <v>493</v>
      </c>
      <c r="C3756" s="28" t="s">
        <v>119</v>
      </c>
      <c r="D3756" s="7" t="s">
        <v>494</v>
      </c>
      <c r="E3756" s="6"/>
      <c r="F3756" s="6"/>
      <c r="G3756" s="28"/>
      <c r="H3756" s="30" t="s">
        <v>1015</v>
      </c>
      <c r="I3756" s="5">
        <v>1</v>
      </c>
      <c r="J3756" s="4"/>
      <c r="K3756" s="31">
        <f>ROUND(K3768,2)</f>
        <v>8.42</v>
      </c>
      <c r="L3756" s="29" t="s">
        <v>2316</v>
      </c>
      <c r="M3756" s="28"/>
      <c r="N3756" s="28"/>
      <c r="O3756" s="28"/>
      <c r="P3756" s="28"/>
      <c r="Q3756" s="28"/>
      <c r="R3756" s="28"/>
      <c r="S3756" s="28"/>
      <c r="T3756" s="28"/>
      <c r="U3756" s="28"/>
      <c r="V3756" s="28"/>
      <c r="W3756" s="28"/>
      <c r="X3756" s="28"/>
      <c r="Y3756" s="28"/>
      <c r="Z3756" s="28"/>
      <c r="AA3756" s="28"/>
    </row>
    <row r="3757" spans="1:27" x14ac:dyDescent="0.25">
      <c r="B3757" s="23" t="s">
        <v>1017</v>
      </c>
    </row>
    <row r="3758" spans="1:27" x14ac:dyDescent="0.25">
      <c r="B3758" t="s">
        <v>2204</v>
      </c>
      <c r="C3758" t="s">
        <v>1019</v>
      </c>
      <c r="D3758" t="s">
        <v>2205</v>
      </c>
      <c r="E3758" s="32">
        <v>3.5000000000000003E-2</v>
      </c>
      <c r="F3758" t="s">
        <v>1021</v>
      </c>
      <c r="G3758" t="s">
        <v>1022</v>
      </c>
      <c r="H3758" s="33">
        <v>22.18</v>
      </c>
      <c r="I3758" t="s">
        <v>1023</v>
      </c>
      <c r="J3758" s="34">
        <f>ROUND(E3758/I3756* H3758,2)</f>
        <v>0.78</v>
      </c>
      <c r="K3758" s="35"/>
    </row>
    <row r="3759" spans="1:27" x14ac:dyDescent="0.25">
      <c r="B3759" t="s">
        <v>2206</v>
      </c>
      <c r="C3759" t="s">
        <v>1019</v>
      </c>
      <c r="D3759" t="s">
        <v>2207</v>
      </c>
      <c r="E3759" s="32">
        <v>3.5000000000000003E-2</v>
      </c>
      <c r="F3759" t="s">
        <v>1021</v>
      </c>
      <c r="G3759" t="s">
        <v>1022</v>
      </c>
      <c r="H3759" s="33">
        <v>26.04</v>
      </c>
      <c r="I3759" t="s">
        <v>1023</v>
      </c>
      <c r="J3759" s="34">
        <f>ROUND(E3759/I3756* H3759,2)</f>
        <v>0.91</v>
      </c>
      <c r="K3759" s="35"/>
    </row>
    <row r="3760" spans="1:27" x14ac:dyDescent="0.25">
      <c r="D3760" s="36" t="s">
        <v>1024</v>
      </c>
      <c r="E3760" s="35"/>
      <c r="H3760" s="35"/>
      <c r="K3760" s="33">
        <f>SUM(J3758:J3759)</f>
        <v>1.69</v>
      </c>
    </row>
    <row r="3761" spans="1:27" x14ac:dyDescent="0.25">
      <c r="B3761" s="23" t="s">
        <v>1038</v>
      </c>
      <c r="E3761" s="35"/>
      <c r="H3761" s="35"/>
      <c r="K3761" s="35"/>
    </row>
    <row r="3762" spans="1:27" x14ac:dyDescent="0.25">
      <c r="B3762" t="s">
        <v>2313</v>
      </c>
      <c r="C3762" t="s">
        <v>119</v>
      </c>
      <c r="D3762" t="s">
        <v>2314</v>
      </c>
      <c r="E3762" s="32">
        <v>1.02</v>
      </c>
      <c r="G3762" t="s">
        <v>1022</v>
      </c>
      <c r="H3762" s="33">
        <v>6.32</v>
      </c>
      <c r="I3762" t="s">
        <v>1023</v>
      </c>
      <c r="J3762" s="34">
        <f>ROUND(E3762* H3762,2)</f>
        <v>6.45</v>
      </c>
      <c r="K3762" s="35"/>
    </row>
    <row r="3763" spans="1:27" x14ac:dyDescent="0.25">
      <c r="D3763" s="36" t="s">
        <v>1041</v>
      </c>
      <c r="E3763" s="35"/>
      <c r="H3763" s="35"/>
      <c r="K3763" s="33">
        <f>SUM(J3762:J3762)</f>
        <v>6.45</v>
      </c>
    </row>
    <row r="3764" spans="1:27" x14ac:dyDescent="0.25">
      <c r="E3764" s="35"/>
      <c r="H3764" s="35"/>
      <c r="K3764" s="35"/>
    </row>
    <row r="3765" spans="1:27" x14ac:dyDescent="0.25">
      <c r="D3765" s="36" t="s">
        <v>1029</v>
      </c>
      <c r="E3765" s="35"/>
      <c r="H3765" s="35">
        <v>1.5</v>
      </c>
      <c r="I3765" t="s">
        <v>1030</v>
      </c>
      <c r="J3765">
        <f>ROUND(H3765/100*K3760,2)</f>
        <v>0.03</v>
      </c>
      <c r="K3765" s="35"/>
    </row>
    <row r="3766" spans="1:27" x14ac:dyDescent="0.25">
      <c r="D3766" s="36" t="s">
        <v>1031</v>
      </c>
      <c r="E3766" s="35"/>
      <c r="H3766" s="35"/>
      <c r="K3766" s="37">
        <f>SUM(J3757:J3765)</f>
        <v>8.17</v>
      </c>
    </row>
    <row r="3767" spans="1:27" x14ac:dyDescent="0.25">
      <c r="D3767" s="36" t="s">
        <v>1032</v>
      </c>
      <c r="E3767" s="35"/>
      <c r="H3767" s="35">
        <v>3</v>
      </c>
      <c r="I3767" t="s">
        <v>1030</v>
      </c>
      <c r="K3767" s="33">
        <f>ROUND(H3767/100*K3766,2)</f>
        <v>0.25</v>
      </c>
    </row>
    <row r="3768" spans="1:27" x14ac:dyDescent="0.25">
      <c r="D3768" s="36" t="s">
        <v>1033</v>
      </c>
      <c r="E3768" s="35"/>
      <c r="H3768" s="35"/>
      <c r="K3768" s="37">
        <f>SUM(K3766:K3767)</f>
        <v>8.42</v>
      </c>
    </row>
    <row r="3770" spans="1:27" ht="45" customHeight="1" x14ac:dyDescent="0.25">
      <c r="A3770" s="27" t="s">
        <v>2317</v>
      </c>
      <c r="B3770" s="27" t="s">
        <v>497</v>
      </c>
      <c r="C3770" s="28" t="s">
        <v>119</v>
      </c>
      <c r="D3770" s="7" t="s">
        <v>155</v>
      </c>
      <c r="E3770" s="6"/>
      <c r="F3770" s="6"/>
      <c r="G3770" s="28"/>
      <c r="H3770" s="30" t="s">
        <v>1015</v>
      </c>
      <c r="I3770" s="5">
        <v>1</v>
      </c>
      <c r="J3770" s="4"/>
      <c r="K3770" s="31">
        <f>ROUND(K3782,2)</f>
        <v>1.69</v>
      </c>
      <c r="L3770" s="29" t="s">
        <v>2318</v>
      </c>
      <c r="M3770" s="28"/>
      <c r="N3770" s="28"/>
      <c r="O3770" s="28"/>
      <c r="P3770" s="28"/>
      <c r="Q3770" s="28"/>
      <c r="R3770" s="28"/>
      <c r="S3770" s="28"/>
      <c r="T3770" s="28"/>
      <c r="U3770" s="28"/>
      <c r="V3770" s="28"/>
      <c r="W3770" s="28"/>
      <c r="X3770" s="28"/>
      <c r="Y3770" s="28"/>
      <c r="Z3770" s="28"/>
      <c r="AA3770" s="28"/>
    </row>
    <row r="3771" spans="1:27" x14ac:dyDescent="0.25">
      <c r="B3771" s="23" t="s">
        <v>1017</v>
      </c>
    </row>
    <row r="3772" spans="1:27" x14ac:dyDescent="0.25">
      <c r="B3772" t="s">
        <v>2204</v>
      </c>
      <c r="C3772" t="s">
        <v>1019</v>
      </c>
      <c r="D3772" t="s">
        <v>2205</v>
      </c>
      <c r="E3772" s="32">
        <v>1.2999999999999999E-2</v>
      </c>
      <c r="F3772" t="s">
        <v>1021</v>
      </c>
      <c r="G3772" t="s">
        <v>1022</v>
      </c>
      <c r="H3772" s="33">
        <v>22.18</v>
      </c>
      <c r="I3772" t="s">
        <v>1023</v>
      </c>
      <c r="J3772" s="34">
        <f>ROUND(E3772/I3770* H3772,2)</f>
        <v>0.28999999999999998</v>
      </c>
      <c r="K3772" s="35"/>
    </row>
    <row r="3773" spans="1:27" x14ac:dyDescent="0.25">
      <c r="B3773" t="s">
        <v>2206</v>
      </c>
      <c r="C3773" t="s">
        <v>1019</v>
      </c>
      <c r="D3773" t="s">
        <v>2207</v>
      </c>
      <c r="E3773" s="32">
        <v>1.2999999999999999E-2</v>
      </c>
      <c r="F3773" t="s">
        <v>1021</v>
      </c>
      <c r="G3773" t="s">
        <v>1022</v>
      </c>
      <c r="H3773" s="33">
        <v>26.04</v>
      </c>
      <c r="I3773" t="s">
        <v>1023</v>
      </c>
      <c r="J3773" s="34">
        <f>ROUND(E3773/I3770* H3773,2)</f>
        <v>0.34</v>
      </c>
      <c r="K3773" s="35"/>
    </row>
    <row r="3774" spans="1:27" x14ac:dyDescent="0.25">
      <c r="D3774" s="36" t="s">
        <v>1024</v>
      </c>
      <c r="E3774" s="35"/>
      <c r="H3774" s="35"/>
      <c r="K3774" s="33">
        <f>SUM(J3772:J3773)</f>
        <v>0.63</v>
      </c>
    </row>
    <row r="3775" spans="1:27" x14ac:dyDescent="0.25">
      <c r="B3775" s="23" t="s">
        <v>1038</v>
      </c>
      <c r="E3775" s="35"/>
      <c r="H3775" s="35"/>
      <c r="K3775" s="35"/>
    </row>
    <row r="3776" spans="1:27" x14ac:dyDescent="0.25">
      <c r="B3776" t="s">
        <v>2319</v>
      </c>
      <c r="C3776" t="s">
        <v>119</v>
      </c>
      <c r="D3776" t="s">
        <v>2320</v>
      </c>
      <c r="E3776" s="32">
        <v>1.02</v>
      </c>
      <c r="G3776" t="s">
        <v>1022</v>
      </c>
      <c r="H3776" s="33">
        <v>0.98</v>
      </c>
      <c r="I3776" t="s">
        <v>1023</v>
      </c>
      <c r="J3776" s="34">
        <f>ROUND(E3776* H3776,2)</f>
        <v>1</v>
      </c>
      <c r="K3776" s="35"/>
    </row>
    <row r="3777" spans="1:27" x14ac:dyDescent="0.25">
      <c r="D3777" s="36" t="s">
        <v>1041</v>
      </c>
      <c r="E3777" s="35"/>
      <c r="H3777" s="35"/>
      <c r="K3777" s="33">
        <f>SUM(J3776:J3776)</f>
        <v>1</v>
      </c>
    </row>
    <row r="3778" spans="1:27" x14ac:dyDescent="0.25">
      <c r="E3778" s="35"/>
      <c r="H3778" s="35"/>
      <c r="K3778" s="35"/>
    </row>
    <row r="3779" spans="1:27" x14ac:dyDescent="0.25">
      <c r="D3779" s="36" t="s">
        <v>1029</v>
      </c>
      <c r="E3779" s="35"/>
      <c r="H3779" s="35">
        <v>1.5</v>
      </c>
      <c r="I3779" t="s">
        <v>1030</v>
      </c>
      <c r="J3779">
        <f>ROUND(H3779/100*K3774,2)</f>
        <v>0.01</v>
      </c>
      <c r="K3779" s="35"/>
    </row>
    <row r="3780" spans="1:27" x14ac:dyDescent="0.25">
      <c r="D3780" s="36" t="s">
        <v>1031</v>
      </c>
      <c r="E3780" s="35"/>
      <c r="H3780" s="35"/>
      <c r="K3780" s="37">
        <f>SUM(J3771:J3779)</f>
        <v>1.64</v>
      </c>
    </row>
    <row r="3781" spans="1:27" x14ac:dyDescent="0.25">
      <c r="D3781" s="36" t="s">
        <v>1032</v>
      </c>
      <c r="E3781" s="35"/>
      <c r="H3781" s="35">
        <v>3</v>
      </c>
      <c r="I3781" t="s">
        <v>1030</v>
      </c>
      <c r="K3781" s="33">
        <f>ROUND(H3781/100*K3780,2)</f>
        <v>0.05</v>
      </c>
    </row>
    <row r="3782" spans="1:27" x14ac:dyDescent="0.25">
      <c r="D3782" s="36" t="s">
        <v>1033</v>
      </c>
      <c r="E3782" s="35"/>
      <c r="H3782" s="35"/>
      <c r="K3782" s="37">
        <f>SUM(K3780:K3781)</f>
        <v>1.69</v>
      </c>
    </row>
    <row r="3784" spans="1:27" ht="45" customHeight="1" x14ac:dyDescent="0.25">
      <c r="A3784" s="27" t="s">
        <v>2321</v>
      </c>
      <c r="B3784" s="27" t="s">
        <v>498</v>
      </c>
      <c r="C3784" s="28" t="s">
        <v>119</v>
      </c>
      <c r="D3784" s="7" t="s">
        <v>499</v>
      </c>
      <c r="E3784" s="6"/>
      <c r="F3784" s="6"/>
      <c r="G3784" s="28"/>
      <c r="H3784" s="30" t="s">
        <v>1015</v>
      </c>
      <c r="I3784" s="5">
        <v>1</v>
      </c>
      <c r="J3784" s="4"/>
      <c r="K3784" s="31">
        <f>ROUND(K3796,2)</f>
        <v>2.09</v>
      </c>
      <c r="L3784" s="29" t="s">
        <v>2322</v>
      </c>
      <c r="M3784" s="28"/>
      <c r="N3784" s="28"/>
      <c r="O3784" s="28"/>
      <c r="P3784" s="28"/>
      <c r="Q3784" s="28"/>
      <c r="R3784" s="28"/>
      <c r="S3784" s="28"/>
      <c r="T3784" s="28"/>
      <c r="U3784" s="28"/>
      <c r="V3784" s="28"/>
      <c r="W3784" s="28"/>
      <c r="X3784" s="28"/>
      <c r="Y3784" s="28"/>
      <c r="Z3784" s="28"/>
      <c r="AA3784" s="28"/>
    </row>
    <row r="3785" spans="1:27" x14ac:dyDescent="0.25">
      <c r="B3785" s="23" t="s">
        <v>1017</v>
      </c>
    </row>
    <row r="3786" spans="1:27" x14ac:dyDescent="0.25">
      <c r="B3786" t="s">
        <v>2204</v>
      </c>
      <c r="C3786" t="s">
        <v>1019</v>
      </c>
      <c r="D3786" t="s">
        <v>2205</v>
      </c>
      <c r="E3786" s="32">
        <v>1.2999999999999999E-2</v>
      </c>
      <c r="F3786" t="s">
        <v>1021</v>
      </c>
      <c r="G3786" t="s">
        <v>1022</v>
      </c>
      <c r="H3786" s="33">
        <v>22.18</v>
      </c>
      <c r="I3786" t="s">
        <v>1023</v>
      </c>
      <c r="J3786" s="34">
        <f>ROUND(E3786/I3784* H3786,2)</f>
        <v>0.28999999999999998</v>
      </c>
      <c r="K3786" s="35"/>
    </row>
    <row r="3787" spans="1:27" x14ac:dyDescent="0.25">
      <c r="B3787" t="s">
        <v>2206</v>
      </c>
      <c r="C3787" t="s">
        <v>1019</v>
      </c>
      <c r="D3787" t="s">
        <v>2207</v>
      </c>
      <c r="E3787" s="32">
        <v>1.2999999999999999E-2</v>
      </c>
      <c r="F3787" t="s">
        <v>1021</v>
      </c>
      <c r="G3787" t="s">
        <v>1022</v>
      </c>
      <c r="H3787" s="33">
        <v>26.04</v>
      </c>
      <c r="I3787" t="s">
        <v>1023</v>
      </c>
      <c r="J3787" s="34">
        <f>ROUND(E3787/I3784* H3787,2)</f>
        <v>0.34</v>
      </c>
      <c r="K3787" s="35"/>
    </row>
    <row r="3788" spans="1:27" x14ac:dyDescent="0.25">
      <c r="D3788" s="36" t="s">
        <v>1024</v>
      </c>
      <c r="E3788" s="35"/>
      <c r="H3788" s="35"/>
      <c r="K3788" s="33">
        <f>SUM(J3786:J3787)</f>
        <v>0.63</v>
      </c>
    </row>
    <row r="3789" spans="1:27" x14ac:dyDescent="0.25">
      <c r="B3789" s="23" t="s">
        <v>1038</v>
      </c>
      <c r="E3789" s="35"/>
      <c r="H3789" s="35"/>
      <c r="K3789" s="35"/>
    </row>
    <row r="3790" spans="1:27" x14ac:dyDescent="0.25">
      <c r="B3790" t="s">
        <v>2323</v>
      </c>
      <c r="C3790" t="s">
        <v>119</v>
      </c>
      <c r="D3790" t="s">
        <v>2324</v>
      </c>
      <c r="E3790" s="32">
        <v>1.02</v>
      </c>
      <c r="G3790" t="s">
        <v>1022</v>
      </c>
      <c r="H3790" s="33">
        <v>1.36</v>
      </c>
      <c r="I3790" t="s">
        <v>1023</v>
      </c>
      <c r="J3790" s="34">
        <f>ROUND(E3790* H3790,2)</f>
        <v>1.39</v>
      </c>
      <c r="K3790" s="35"/>
    </row>
    <row r="3791" spans="1:27" x14ac:dyDescent="0.25">
      <c r="D3791" s="36" t="s">
        <v>1041</v>
      </c>
      <c r="E3791" s="35"/>
      <c r="H3791" s="35"/>
      <c r="K3791" s="33">
        <f>SUM(J3790:J3790)</f>
        <v>1.39</v>
      </c>
    </row>
    <row r="3792" spans="1:27" x14ac:dyDescent="0.25">
      <c r="E3792" s="35"/>
      <c r="H3792" s="35"/>
      <c r="K3792" s="35"/>
    </row>
    <row r="3793" spans="1:27" x14ac:dyDescent="0.25">
      <c r="D3793" s="36" t="s">
        <v>1029</v>
      </c>
      <c r="E3793" s="35"/>
      <c r="H3793" s="35">
        <v>1.5</v>
      </c>
      <c r="I3793" t="s">
        <v>1030</v>
      </c>
      <c r="J3793">
        <f>ROUND(H3793/100*K3788,2)</f>
        <v>0.01</v>
      </c>
      <c r="K3793" s="35"/>
    </row>
    <row r="3794" spans="1:27" x14ac:dyDescent="0.25">
      <c r="D3794" s="36" t="s">
        <v>1031</v>
      </c>
      <c r="E3794" s="35"/>
      <c r="H3794" s="35"/>
      <c r="K3794" s="37">
        <f>SUM(J3785:J3793)</f>
        <v>2.0299999999999998</v>
      </c>
    </row>
    <row r="3795" spans="1:27" x14ac:dyDescent="0.25">
      <c r="D3795" s="36" t="s">
        <v>1032</v>
      </c>
      <c r="E3795" s="35"/>
      <c r="H3795" s="35">
        <v>3</v>
      </c>
      <c r="I3795" t="s">
        <v>1030</v>
      </c>
      <c r="K3795" s="33">
        <f>ROUND(H3795/100*K3794,2)</f>
        <v>0.06</v>
      </c>
    </row>
    <row r="3796" spans="1:27" x14ac:dyDescent="0.25">
      <c r="D3796" s="36" t="s">
        <v>1033</v>
      </c>
      <c r="E3796" s="35"/>
      <c r="H3796" s="35"/>
      <c r="K3796" s="37">
        <f>SUM(K3794:K3795)</f>
        <v>2.09</v>
      </c>
    </row>
    <row r="3798" spans="1:27" ht="45" customHeight="1" x14ac:dyDescent="0.25">
      <c r="A3798" s="27" t="s">
        <v>2325</v>
      </c>
      <c r="B3798" s="27" t="s">
        <v>500</v>
      </c>
      <c r="C3798" s="28" t="s">
        <v>119</v>
      </c>
      <c r="D3798" s="7" t="s">
        <v>157</v>
      </c>
      <c r="E3798" s="6"/>
      <c r="F3798" s="6"/>
      <c r="G3798" s="28"/>
      <c r="H3798" s="30" t="s">
        <v>1015</v>
      </c>
      <c r="I3798" s="5">
        <v>1</v>
      </c>
      <c r="J3798" s="4"/>
      <c r="K3798" s="31">
        <f>ROUND(K3810,2)</f>
        <v>2.67</v>
      </c>
      <c r="L3798" s="29" t="s">
        <v>2326</v>
      </c>
      <c r="M3798" s="28"/>
      <c r="N3798" s="28"/>
      <c r="O3798" s="28"/>
      <c r="P3798" s="28"/>
      <c r="Q3798" s="28"/>
      <c r="R3798" s="28"/>
      <c r="S3798" s="28"/>
      <c r="T3798" s="28"/>
      <c r="U3798" s="28"/>
      <c r="V3798" s="28"/>
      <c r="W3798" s="28"/>
      <c r="X3798" s="28"/>
      <c r="Y3798" s="28"/>
      <c r="Z3798" s="28"/>
      <c r="AA3798" s="28"/>
    </row>
    <row r="3799" spans="1:27" x14ac:dyDescent="0.25">
      <c r="B3799" s="23" t="s">
        <v>1017</v>
      </c>
    </row>
    <row r="3800" spans="1:27" x14ac:dyDescent="0.25">
      <c r="B3800" t="s">
        <v>2204</v>
      </c>
      <c r="C3800" t="s">
        <v>1019</v>
      </c>
      <c r="D3800" t="s">
        <v>2205</v>
      </c>
      <c r="E3800" s="32">
        <v>1.2999999999999999E-2</v>
      </c>
      <c r="F3800" t="s">
        <v>1021</v>
      </c>
      <c r="G3800" t="s">
        <v>1022</v>
      </c>
      <c r="H3800" s="33">
        <v>22.18</v>
      </c>
      <c r="I3800" t="s">
        <v>1023</v>
      </c>
      <c r="J3800" s="34">
        <f>ROUND(E3800/I3798* H3800,2)</f>
        <v>0.28999999999999998</v>
      </c>
      <c r="K3800" s="35"/>
    </row>
    <row r="3801" spans="1:27" x14ac:dyDescent="0.25">
      <c r="B3801" t="s">
        <v>2206</v>
      </c>
      <c r="C3801" t="s">
        <v>1019</v>
      </c>
      <c r="D3801" t="s">
        <v>2207</v>
      </c>
      <c r="E3801" s="32">
        <v>1.2999999999999999E-2</v>
      </c>
      <c r="F3801" t="s">
        <v>1021</v>
      </c>
      <c r="G3801" t="s">
        <v>1022</v>
      </c>
      <c r="H3801" s="33">
        <v>26.04</v>
      </c>
      <c r="I3801" t="s">
        <v>1023</v>
      </c>
      <c r="J3801" s="34">
        <f>ROUND(E3801/I3798* H3801,2)</f>
        <v>0.34</v>
      </c>
      <c r="K3801" s="35"/>
    </row>
    <row r="3802" spans="1:27" x14ac:dyDescent="0.25">
      <c r="D3802" s="36" t="s">
        <v>1024</v>
      </c>
      <c r="E3802" s="35"/>
      <c r="H3802" s="35"/>
      <c r="K3802" s="33">
        <f>SUM(J3800:J3801)</f>
        <v>0.63</v>
      </c>
    </row>
    <row r="3803" spans="1:27" x14ac:dyDescent="0.25">
      <c r="B3803" s="23" t="s">
        <v>1038</v>
      </c>
      <c r="E3803" s="35"/>
      <c r="H3803" s="35"/>
      <c r="K3803" s="35"/>
    </row>
    <row r="3804" spans="1:27" x14ac:dyDescent="0.25">
      <c r="B3804" t="s">
        <v>2327</v>
      </c>
      <c r="C3804" t="s">
        <v>119</v>
      </c>
      <c r="D3804" t="s">
        <v>2328</v>
      </c>
      <c r="E3804" s="32">
        <v>1.02</v>
      </c>
      <c r="G3804" t="s">
        <v>1022</v>
      </c>
      <c r="H3804" s="33">
        <v>1.91</v>
      </c>
      <c r="I3804" t="s">
        <v>1023</v>
      </c>
      <c r="J3804" s="34">
        <f>ROUND(E3804* H3804,2)</f>
        <v>1.95</v>
      </c>
      <c r="K3804" s="35"/>
    </row>
    <row r="3805" spans="1:27" x14ac:dyDescent="0.25">
      <c r="D3805" s="36" t="s">
        <v>1041</v>
      </c>
      <c r="E3805" s="35"/>
      <c r="H3805" s="35"/>
      <c r="K3805" s="33">
        <f>SUM(J3804:J3804)</f>
        <v>1.95</v>
      </c>
    </row>
    <row r="3806" spans="1:27" x14ac:dyDescent="0.25">
      <c r="E3806" s="35"/>
      <c r="H3806" s="35"/>
      <c r="K3806" s="35"/>
    </row>
    <row r="3807" spans="1:27" x14ac:dyDescent="0.25">
      <c r="D3807" s="36" t="s">
        <v>1029</v>
      </c>
      <c r="E3807" s="35"/>
      <c r="H3807" s="35">
        <v>1.5</v>
      </c>
      <c r="I3807" t="s">
        <v>1030</v>
      </c>
      <c r="J3807">
        <f>ROUND(H3807/100*K3802,2)</f>
        <v>0.01</v>
      </c>
      <c r="K3807" s="35"/>
    </row>
    <row r="3808" spans="1:27" x14ac:dyDescent="0.25">
      <c r="D3808" s="36" t="s">
        <v>1031</v>
      </c>
      <c r="E3808" s="35"/>
      <c r="H3808" s="35"/>
      <c r="K3808" s="37">
        <f>SUM(J3799:J3807)</f>
        <v>2.59</v>
      </c>
    </row>
    <row r="3809" spans="1:27" x14ac:dyDescent="0.25">
      <c r="D3809" s="36" t="s">
        <v>1032</v>
      </c>
      <c r="E3809" s="35"/>
      <c r="H3809" s="35">
        <v>3</v>
      </c>
      <c r="I3809" t="s">
        <v>1030</v>
      </c>
      <c r="K3809" s="33">
        <f>ROUND(H3809/100*K3808,2)</f>
        <v>0.08</v>
      </c>
    </row>
    <row r="3810" spans="1:27" x14ac:dyDescent="0.25">
      <c r="D3810" s="36" t="s">
        <v>1033</v>
      </c>
      <c r="E3810" s="35"/>
      <c r="H3810" s="35"/>
      <c r="K3810" s="37">
        <f>SUM(K3808:K3809)</f>
        <v>2.67</v>
      </c>
    </row>
    <row r="3812" spans="1:27" ht="45" customHeight="1" x14ac:dyDescent="0.25">
      <c r="A3812" s="27" t="s">
        <v>2329</v>
      </c>
      <c r="B3812" s="27" t="s">
        <v>501</v>
      </c>
      <c r="C3812" s="28" t="s">
        <v>119</v>
      </c>
      <c r="D3812" s="7" t="s">
        <v>502</v>
      </c>
      <c r="E3812" s="6"/>
      <c r="F3812" s="6"/>
      <c r="G3812" s="28"/>
      <c r="H3812" s="30" t="s">
        <v>1015</v>
      </c>
      <c r="I3812" s="5">
        <v>1</v>
      </c>
      <c r="J3812" s="4"/>
      <c r="K3812" s="31">
        <f>ROUND(K3824,2)</f>
        <v>2.09</v>
      </c>
      <c r="L3812" s="29" t="s">
        <v>2330</v>
      </c>
      <c r="M3812" s="28"/>
      <c r="N3812" s="28"/>
      <c r="O3812" s="28"/>
      <c r="P3812" s="28"/>
      <c r="Q3812" s="28"/>
      <c r="R3812" s="28"/>
      <c r="S3812" s="28"/>
      <c r="T3812" s="28"/>
      <c r="U3812" s="28"/>
      <c r="V3812" s="28"/>
      <c r="W3812" s="28"/>
      <c r="X3812" s="28"/>
      <c r="Y3812" s="28"/>
      <c r="Z3812" s="28"/>
      <c r="AA3812" s="28"/>
    </row>
    <row r="3813" spans="1:27" x14ac:dyDescent="0.25">
      <c r="B3813" s="23" t="s">
        <v>1017</v>
      </c>
    </row>
    <row r="3814" spans="1:27" x14ac:dyDescent="0.25">
      <c r="B3814" t="s">
        <v>2204</v>
      </c>
      <c r="C3814" t="s">
        <v>1019</v>
      </c>
      <c r="D3814" t="s">
        <v>2205</v>
      </c>
      <c r="E3814" s="32">
        <v>1.2999999999999999E-2</v>
      </c>
      <c r="F3814" t="s">
        <v>1021</v>
      </c>
      <c r="G3814" t="s">
        <v>1022</v>
      </c>
      <c r="H3814" s="33">
        <v>22.18</v>
      </c>
      <c r="I3814" t="s">
        <v>1023</v>
      </c>
      <c r="J3814" s="34">
        <f>ROUND(E3814/I3812* H3814,2)</f>
        <v>0.28999999999999998</v>
      </c>
      <c r="K3814" s="35"/>
    </row>
    <row r="3815" spans="1:27" x14ac:dyDescent="0.25">
      <c r="B3815" t="s">
        <v>2206</v>
      </c>
      <c r="C3815" t="s">
        <v>1019</v>
      </c>
      <c r="D3815" t="s">
        <v>2207</v>
      </c>
      <c r="E3815" s="32">
        <v>1.2999999999999999E-2</v>
      </c>
      <c r="F3815" t="s">
        <v>1021</v>
      </c>
      <c r="G3815" t="s">
        <v>1022</v>
      </c>
      <c r="H3815" s="33">
        <v>26.04</v>
      </c>
      <c r="I3815" t="s">
        <v>1023</v>
      </c>
      <c r="J3815" s="34">
        <f>ROUND(E3815/I3812* H3815,2)</f>
        <v>0.34</v>
      </c>
      <c r="K3815" s="35"/>
    </row>
    <row r="3816" spans="1:27" x14ac:dyDescent="0.25">
      <c r="D3816" s="36" t="s">
        <v>1024</v>
      </c>
      <c r="E3816" s="35"/>
      <c r="H3816" s="35"/>
      <c r="K3816" s="33">
        <f>SUM(J3814:J3815)</f>
        <v>0.63</v>
      </c>
    </row>
    <row r="3817" spans="1:27" x14ac:dyDescent="0.25">
      <c r="B3817" s="23" t="s">
        <v>1038</v>
      </c>
      <c r="E3817" s="35"/>
      <c r="H3817" s="35"/>
      <c r="K3817" s="35"/>
    </row>
    <row r="3818" spans="1:27" x14ac:dyDescent="0.25">
      <c r="B3818" t="s">
        <v>2323</v>
      </c>
      <c r="C3818" t="s">
        <v>119</v>
      </c>
      <c r="D3818" t="s">
        <v>2324</v>
      </c>
      <c r="E3818" s="32">
        <v>1.02</v>
      </c>
      <c r="G3818" t="s">
        <v>1022</v>
      </c>
      <c r="H3818" s="33">
        <v>1.36</v>
      </c>
      <c r="I3818" t="s">
        <v>1023</v>
      </c>
      <c r="J3818" s="34">
        <f>ROUND(E3818* H3818,2)</f>
        <v>1.39</v>
      </c>
      <c r="K3818" s="35"/>
    </row>
    <row r="3819" spans="1:27" x14ac:dyDescent="0.25">
      <c r="D3819" s="36" t="s">
        <v>1041</v>
      </c>
      <c r="E3819" s="35"/>
      <c r="H3819" s="35"/>
      <c r="K3819" s="33">
        <f>SUM(J3818:J3818)</f>
        <v>1.39</v>
      </c>
    </row>
    <row r="3820" spans="1:27" x14ac:dyDescent="0.25">
      <c r="E3820" s="35"/>
      <c r="H3820" s="35"/>
      <c r="K3820" s="35"/>
    </row>
    <row r="3821" spans="1:27" x14ac:dyDescent="0.25">
      <c r="D3821" s="36" t="s">
        <v>1029</v>
      </c>
      <c r="E3821" s="35"/>
      <c r="H3821" s="35">
        <v>1.5</v>
      </c>
      <c r="I3821" t="s">
        <v>1030</v>
      </c>
      <c r="J3821">
        <f>ROUND(H3821/100*K3816,2)</f>
        <v>0.01</v>
      </c>
      <c r="K3821" s="35"/>
    </row>
    <row r="3822" spans="1:27" x14ac:dyDescent="0.25">
      <c r="D3822" s="36" t="s">
        <v>1031</v>
      </c>
      <c r="E3822" s="35"/>
      <c r="H3822" s="35"/>
      <c r="K3822" s="37">
        <f>SUM(J3813:J3821)</f>
        <v>2.0299999999999998</v>
      </c>
    </row>
    <row r="3823" spans="1:27" x14ac:dyDescent="0.25">
      <c r="D3823" s="36" t="s">
        <v>1032</v>
      </c>
      <c r="E3823" s="35"/>
      <c r="H3823" s="35">
        <v>3</v>
      </c>
      <c r="I3823" t="s">
        <v>1030</v>
      </c>
      <c r="K3823" s="33">
        <f>ROUND(H3823/100*K3822,2)</f>
        <v>0.06</v>
      </c>
    </row>
    <row r="3824" spans="1:27" x14ac:dyDescent="0.25">
      <c r="D3824" s="36" t="s">
        <v>1033</v>
      </c>
      <c r="E3824" s="35"/>
      <c r="H3824" s="35"/>
      <c r="K3824" s="37">
        <f>SUM(K3822:K3823)</f>
        <v>2.09</v>
      </c>
    </row>
    <row r="3826" spans="1:27" ht="45" customHeight="1" x14ac:dyDescent="0.25">
      <c r="A3826" s="27" t="s">
        <v>2331</v>
      </c>
      <c r="B3826" s="27" t="s">
        <v>503</v>
      </c>
      <c r="C3826" s="28" t="s">
        <v>119</v>
      </c>
      <c r="D3826" s="7" t="s">
        <v>159</v>
      </c>
      <c r="E3826" s="6"/>
      <c r="F3826" s="6"/>
      <c r="G3826" s="28"/>
      <c r="H3826" s="30" t="s">
        <v>1015</v>
      </c>
      <c r="I3826" s="5">
        <v>1</v>
      </c>
      <c r="J3826" s="4"/>
      <c r="K3826" s="31">
        <f>ROUND(K3838,2)</f>
        <v>2.09</v>
      </c>
      <c r="L3826" s="29" t="s">
        <v>2332</v>
      </c>
      <c r="M3826" s="28"/>
      <c r="N3826" s="28"/>
      <c r="O3826" s="28"/>
      <c r="P3826" s="28"/>
      <c r="Q3826" s="28"/>
      <c r="R3826" s="28"/>
      <c r="S3826" s="28"/>
      <c r="T3826" s="28"/>
      <c r="U3826" s="28"/>
      <c r="V3826" s="28"/>
      <c r="W3826" s="28"/>
      <c r="X3826" s="28"/>
      <c r="Y3826" s="28"/>
      <c r="Z3826" s="28"/>
      <c r="AA3826" s="28"/>
    </row>
    <row r="3827" spans="1:27" x14ac:dyDescent="0.25">
      <c r="B3827" s="23" t="s">
        <v>1017</v>
      </c>
    </row>
    <row r="3828" spans="1:27" x14ac:dyDescent="0.25">
      <c r="B3828" t="s">
        <v>2204</v>
      </c>
      <c r="C3828" t="s">
        <v>1019</v>
      </c>
      <c r="D3828" t="s">
        <v>2205</v>
      </c>
      <c r="E3828" s="32">
        <v>1.2999999999999999E-2</v>
      </c>
      <c r="F3828" t="s">
        <v>1021</v>
      </c>
      <c r="G3828" t="s">
        <v>1022</v>
      </c>
      <c r="H3828" s="33">
        <v>22.18</v>
      </c>
      <c r="I3828" t="s">
        <v>1023</v>
      </c>
      <c r="J3828" s="34">
        <f>ROUND(E3828/I3826* H3828,2)</f>
        <v>0.28999999999999998</v>
      </c>
      <c r="K3828" s="35"/>
    </row>
    <row r="3829" spans="1:27" x14ac:dyDescent="0.25">
      <c r="B3829" t="s">
        <v>2206</v>
      </c>
      <c r="C3829" t="s">
        <v>1019</v>
      </c>
      <c r="D3829" t="s">
        <v>2207</v>
      </c>
      <c r="E3829" s="32">
        <v>1.2999999999999999E-2</v>
      </c>
      <c r="F3829" t="s">
        <v>1021</v>
      </c>
      <c r="G3829" t="s">
        <v>1022</v>
      </c>
      <c r="H3829" s="33">
        <v>26.04</v>
      </c>
      <c r="I3829" t="s">
        <v>1023</v>
      </c>
      <c r="J3829" s="34">
        <f>ROUND(E3829/I3826* H3829,2)</f>
        <v>0.34</v>
      </c>
      <c r="K3829" s="35"/>
    </row>
    <row r="3830" spans="1:27" x14ac:dyDescent="0.25">
      <c r="D3830" s="36" t="s">
        <v>1024</v>
      </c>
      <c r="E3830" s="35"/>
      <c r="H3830" s="35"/>
      <c r="K3830" s="33">
        <f>SUM(J3828:J3829)</f>
        <v>0.63</v>
      </c>
    </row>
    <row r="3831" spans="1:27" x14ac:dyDescent="0.25">
      <c r="B3831" s="23" t="s">
        <v>1038</v>
      </c>
      <c r="E3831" s="35"/>
      <c r="H3831" s="35"/>
      <c r="K3831" s="35"/>
    </row>
    <row r="3832" spans="1:27" x14ac:dyDescent="0.25">
      <c r="B3832" t="s">
        <v>2323</v>
      </c>
      <c r="C3832" t="s">
        <v>119</v>
      </c>
      <c r="D3832" t="s">
        <v>2324</v>
      </c>
      <c r="E3832" s="32">
        <v>1.02</v>
      </c>
      <c r="G3832" t="s">
        <v>1022</v>
      </c>
      <c r="H3832" s="33">
        <v>1.36</v>
      </c>
      <c r="I3832" t="s">
        <v>1023</v>
      </c>
      <c r="J3832" s="34">
        <f>ROUND(E3832* H3832,2)</f>
        <v>1.39</v>
      </c>
      <c r="K3832" s="35"/>
    </row>
    <row r="3833" spans="1:27" x14ac:dyDescent="0.25">
      <c r="D3833" s="36" t="s">
        <v>1041</v>
      </c>
      <c r="E3833" s="35"/>
      <c r="H3833" s="35"/>
      <c r="K3833" s="33">
        <f>SUM(J3832:J3832)</f>
        <v>1.39</v>
      </c>
    </row>
    <row r="3834" spans="1:27" x14ac:dyDescent="0.25">
      <c r="E3834" s="35"/>
      <c r="H3834" s="35"/>
      <c r="K3834" s="35"/>
    </row>
    <row r="3835" spans="1:27" x14ac:dyDescent="0.25">
      <c r="D3835" s="36" t="s">
        <v>1029</v>
      </c>
      <c r="E3835" s="35"/>
      <c r="H3835" s="35">
        <v>1.5</v>
      </c>
      <c r="I3835" t="s">
        <v>1030</v>
      </c>
      <c r="J3835">
        <f>ROUND(H3835/100*K3830,2)</f>
        <v>0.01</v>
      </c>
      <c r="K3835" s="35"/>
    </row>
    <row r="3836" spans="1:27" x14ac:dyDescent="0.25">
      <c r="D3836" s="36" t="s">
        <v>1031</v>
      </c>
      <c r="E3836" s="35"/>
      <c r="H3836" s="35"/>
      <c r="K3836" s="37">
        <f>SUM(J3827:J3835)</f>
        <v>2.0299999999999998</v>
      </c>
    </row>
    <row r="3837" spans="1:27" x14ac:dyDescent="0.25">
      <c r="D3837" s="36" t="s">
        <v>1032</v>
      </c>
      <c r="E3837" s="35"/>
      <c r="H3837" s="35">
        <v>3</v>
      </c>
      <c r="I3837" t="s">
        <v>1030</v>
      </c>
      <c r="K3837" s="33">
        <f>ROUND(H3837/100*K3836,2)</f>
        <v>0.06</v>
      </c>
    </row>
    <row r="3838" spans="1:27" x14ac:dyDescent="0.25">
      <c r="D3838" s="36" t="s">
        <v>1033</v>
      </c>
      <c r="E3838" s="35"/>
      <c r="H3838" s="35"/>
      <c r="K3838" s="37">
        <f>SUM(K3836:K3837)</f>
        <v>2.09</v>
      </c>
    </row>
    <row r="3840" spans="1:27" ht="45" customHeight="1" x14ac:dyDescent="0.25">
      <c r="A3840" s="27" t="s">
        <v>2333</v>
      </c>
      <c r="B3840" s="27" t="s">
        <v>154</v>
      </c>
      <c r="C3840" s="28" t="s">
        <v>119</v>
      </c>
      <c r="D3840" s="7" t="s">
        <v>155</v>
      </c>
      <c r="E3840" s="6"/>
      <c r="F3840" s="6"/>
      <c r="G3840" s="28"/>
      <c r="H3840" s="30" t="s">
        <v>1015</v>
      </c>
      <c r="I3840" s="5">
        <v>1</v>
      </c>
      <c r="J3840" s="4"/>
      <c r="K3840" s="31">
        <f>ROUND(K3852,2)</f>
        <v>1.69</v>
      </c>
      <c r="L3840" s="29" t="s">
        <v>2334</v>
      </c>
      <c r="M3840" s="28"/>
      <c r="N3840" s="28"/>
      <c r="O3840" s="28"/>
      <c r="P3840" s="28"/>
      <c r="Q3840" s="28"/>
      <c r="R3840" s="28"/>
      <c r="S3840" s="28"/>
      <c r="T3840" s="28"/>
      <c r="U3840" s="28"/>
      <c r="V3840" s="28"/>
      <c r="W3840" s="28"/>
      <c r="X3840" s="28"/>
      <c r="Y3840" s="28"/>
      <c r="Z3840" s="28"/>
      <c r="AA3840" s="28"/>
    </row>
    <row r="3841" spans="1:27" x14ac:dyDescent="0.25">
      <c r="B3841" s="23" t="s">
        <v>1017</v>
      </c>
    </row>
    <row r="3842" spans="1:27" x14ac:dyDescent="0.25">
      <c r="B3842" t="s">
        <v>2204</v>
      </c>
      <c r="C3842" t="s">
        <v>1019</v>
      </c>
      <c r="D3842" t="s">
        <v>2205</v>
      </c>
      <c r="E3842" s="32">
        <v>1.32E-2</v>
      </c>
      <c r="F3842" t="s">
        <v>1021</v>
      </c>
      <c r="G3842" t="s">
        <v>1022</v>
      </c>
      <c r="H3842" s="33">
        <v>22.18</v>
      </c>
      <c r="I3842" t="s">
        <v>1023</v>
      </c>
      <c r="J3842" s="34">
        <f>ROUND(E3842/I3840* H3842,2)</f>
        <v>0.28999999999999998</v>
      </c>
      <c r="K3842" s="35"/>
    </row>
    <row r="3843" spans="1:27" x14ac:dyDescent="0.25">
      <c r="B3843" t="s">
        <v>2206</v>
      </c>
      <c r="C3843" t="s">
        <v>1019</v>
      </c>
      <c r="D3843" t="s">
        <v>2207</v>
      </c>
      <c r="E3843" s="32">
        <v>1.32E-2</v>
      </c>
      <c r="F3843" t="s">
        <v>1021</v>
      </c>
      <c r="G3843" t="s">
        <v>1022</v>
      </c>
      <c r="H3843" s="33">
        <v>26.04</v>
      </c>
      <c r="I3843" t="s">
        <v>1023</v>
      </c>
      <c r="J3843" s="34">
        <f>ROUND(E3843/I3840* H3843,2)</f>
        <v>0.34</v>
      </c>
      <c r="K3843" s="35"/>
    </row>
    <row r="3844" spans="1:27" x14ac:dyDescent="0.25">
      <c r="D3844" s="36" t="s">
        <v>1024</v>
      </c>
      <c r="E3844" s="35"/>
      <c r="H3844" s="35"/>
      <c r="K3844" s="33">
        <f>SUM(J3842:J3843)</f>
        <v>0.63</v>
      </c>
    </row>
    <row r="3845" spans="1:27" x14ac:dyDescent="0.25">
      <c r="B3845" s="23" t="s">
        <v>1038</v>
      </c>
      <c r="E3845" s="35"/>
      <c r="H3845" s="35"/>
      <c r="K3845" s="35"/>
    </row>
    <row r="3846" spans="1:27" x14ac:dyDescent="0.25">
      <c r="B3846" t="s">
        <v>2319</v>
      </c>
      <c r="C3846" t="s">
        <v>119</v>
      </c>
      <c r="D3846" t="s">
        <v>2320</v>
      </c>
      <c r="E3846" s="32">
        <v>1.02</v>
      </c>
      <c r="G3846" t="s">
        <v>1022</v>
      </c>
      <c r="H3846" s="33">
        <v>0.98</v>
      </c>
      <c r="I3846" t="s">
        <v>1023</v>
      </c>
      <c r="J3846" s="34">
        <f>ROUND(E3846* H3846,2)</f>
        <v>1</v>
      </c>
      <c r="K3846" s="35"/>
    </row>
    <row r="3847" spans="1:27" x14ac:dyDescent="0.25">
      <c r="D3847" s="36" t="s">
        <v>1041</v>
      </c>
      <c r="E3847" s="35"/>
      <c r="H3847" s="35"/>
      <c r="K3847" s="33">
        <f>SUM(J3846:J3846)</f>
        <v>1</v>
      </c>
    </row>
    <row r="3848" spans="1:27" x14ac:dyDescent="0.25">
      <c r="E3848" s="35"/>
      <c r="H3848" s="35"/>
      <c r="K3848" s="35"/>
    </row>
    <row r="3849" spans="1:27" x14ac:dyDescent="0.25">
      <c r="D3849" s="36" t="s">
        <v>1029</v>
      </c>
      <c r="E3849" s="35"/>
      <c r="H3849" s="35">
        <v>1.5</v>
      </c>
      <c r="I3849" t="s">
        <v>1030</v>
      </c>
      <c r="J3849">
        <f>ROUND(H3849/100*K3844,2)</f>
        <v>0.01</v>
      </c>
      <c r="K3849" s="35"/>
    </row>
    <row r="3850" spans="1:27" x14ac:dyDescent="0.25">
      <c r="D3850" s="36" t="s">
        <v>1031</v>
      </c>
      <c r="E3850" s="35"/>
      <c r="H3850" s="35"/>
      <c r="K3850" s="37">
        <f>SUM(J3841:J3849)</f>
        <v>1.64</v>
      </c>
    </row>
    <row r="3851" spans="1:27" x14ac:dyDescent="0.25">
      <c r="D3851" s="36" t="s">
        <v>1032</v>
      </c>
      <c r="E3851" s="35"/>
      <c r="H3851" s="35">
        <v>3</v>
      </c>
      <c r="I3851" t="s">
        <v>1030</v>
      </c>
      <c r="K3851" s="33">
        <f>ROUND(H3851/100*K3850,2)</f>
        <v>0.05</v>
      </c>
    </row>
    <row r="3852" spans="1:27" x14ac:dyDescent="0.25">
      <c r="D3852" s="36" t="s">
        <v>1033</v>
      </c>
      <c r="E3852" s="35"/>
      <c r="H3852" s="35"/>
      <c r="K3852" s="37">
        <f>SUM(K3850:K3851)</f>
        <v>1.69</v>
      </c>
    </row>
    <row r="3854" spans="1:27" ht="45" customHeight="1" x14ac:dyDescent="0.25">
      <c r="A3854" s="27" t="s">
        <v>2335</v>
      </c>
      <c r="B3854" s="27" t="s">
        <v>156</v>
      </c>
      <c r="C3854" s="28" t="s">
        <v>119</v>
      </c>
      <c r="D3854" s="7" t="s">
        <v>157</v>
      </c>
      <c r="E3854" s="6"/>
      <c r="F3854" s="6"/>
      <c r="G3854" s="28"/>
      <c r="H3854" s="30" t="s">
        <v>1015</v>
      </c>
      <c r="I3854" s="5">
        <v>1</v>
      </c>
      <c r="J3854" s="4"/>
      <c r="K3854" s="31">
        <f>ROUND(K3866,2)</f>
        <v>2.67</v>
      </c>
      <c r="L3854" s="29" t="s">
        <v>2326</v>
      </c>
      <c r="M3854" s="28"/>
      <c r="N3854" s="28"/>
      <c r="O3854" s="28"/>
      <c r="P3854" s="28"/>
      <c r="Q3854" s="28"/>
      <c r="R3854" s="28"/>
      <c r="S3854" s="28"/>
      <c r="T3854" s="28"/>
      <c r="U3854" s="28"/>
      <c r="V3854" s="28"/>
      <c r="W3854" s="28"/>
      <c r="X3854" s="28"/>
      <c r="Y3854" s="28"/>
      <c r="Z3854" s="28"/>
      <c r="AA3854" s="28"/>
    </row>
    <row r="3855" spans="1:27" x14ac:dyDescent="0.25">
      <c r="B3855" s="23" t="s">
        <v>1017</v>
      </c>
    </row>
    <row r="3856" spans="1:27" x14ac:dyDescent="0.25">
      <c r="B3856" t="s">
        <v>2204</v>
      </c>
      <c r="C3856" t="s">
        <v>1019</v>
      </c>
      <c r="D3856" t="s">
        <v>2205</v>
      </c>
      <c r="E3856" s="32">
        <v>1.32E-2</v>
      </c>
      <c r="F3856" t="s">
        <v>1021</v>
      </c>
      <c r="G3856" t="s">
        <v>1022</v>
      </c>
      <c r="H3856" s="33">
        <v>22.18</v>
      </c>
      <c r="I3856" t="s">
        <v>1023</v>
      </c>
      <c r="J3856" s="34">
        <f>ROUND(E3856/I3854* H3856,2)</f>
        <v>0.28999999999999998</v>
      </c>
      <c r="K3856" s="35"/>
    </row>
    <row r="3857" spans="1:27" x14ac:dyDescent="0.25">
      <c r="B3857" t="s">
        <v>2206</v>
      </c>
      <c r="C3857" t="s">
        <v>1019</v>
      </c>
      <c r="D3857" t="s">
        <v>2207</v>
      </c>
      <c r="E3857" s="32">
        <v>1.32E-2</v>
      </c>
      <c r="F3857" t="s">
        <v>1021</v>
      </c>
      <c r="G3857" t="s">
        <v>1022</v>
      </c>
      <c r="H3857" s="33">
        <v>26.04</v>
      </c>
      <c r="I3857" t="s">
        <v>1023</v>
      </c>
      <c r="J3857" s="34">
        <f>ROUND(E3857/I3854* H3857,2)</f>
        <v>0.34</v>
      </c>
      <c r="K3857" s="35"/>
    </row>
    <row r="3858" spans="1:27" x14ac:dyDescent="0.25">
      <c r="D3858" s="36" t="s">
        <v>1024</v>
      </c>
      <c r="E3858" s="35"/>
      <c r="H3858" s="35"/>
      <c r="K3858" s="33">
        <f>SUM(J3856:J3857)</f>
        <v>0.63</v>
      </c>
    </row>
    <row r="3859" spans="1:27" x14ac:dyDescent="0.25">
      <c r="B3859" s="23" t="s">
        <v>1038</v>
      </c>
      <c r="E3859" s="35"/>
      <c r="H3859" s="35"/>
      <c r="K3859" s="35"/>
    </row>
    <row r="3860" spans="1:27" x14ac:dyDescent="0.25">
      <c r="B3860" t="s">
        <v>2327</v>
      </c>
      <c r="C3860" t="s">
        <v>119</v>
      </c>
      <c r="D3860" t="s">
        <v>2328</v>
      </c>
      <c r="E3860" s="32">
        <v>1.02</v>
      </c>
      <c r="G3860" t="s">
        <v>1022</v>
      </c>
      <c r="H3860" s="33">
        <v>1.91</v>
      </c>
      <c r="I3860" t="s">
        <v>1023</v>
      </c>
      <c r="J3860" s="34">
        <f>ROUND(E3860* H3860,2)</f>
        <v>1.95</v>
      </c>
      <c r="K3860" s="35"/>
    </row>
    <row r="3861" spans="1:27" x14ac:dyDescent="0.25">
      <c r="D3861" s="36" t="s">
        <v>1041</v>
      </c>
      <c r="E3861" s="35"/>
      <c r="H3861" s="35"/>
      <c r="K3861" s="33">
        <f>SUM(J3860:J3860)</f>
        <v>1.95</v>
      </c>
    </row>
    <row r="3862" spans="1:27" x14ac:dyDescent="0.25">
      <c r="E3862" s="35"/>
      <c r="H3862" s="35"/>
      <c r="K3862" s="35"/>
    </row>
    <row r="3863" spans="1:27" x14ac:dyDescent="0.25">
      <c r="D3863" s="36" t="s">
        <v>1029</v>
      </c>
      <c r="E3863" s="35"/>
      <c r="H3863" s="35">
        <v>1.5</v>
      </c>
      <c r="I3863" t="s">
        <v>1030</v>
      </c>
      <c r="J3863">
        <f>ROUND(H3863/100*K3858,2)</f>
        <v>0.01</v>
      </c>
      <c r="K3863" s="35"/>
    </row>
    <row r="3864" spans="1:27" x14ac:dyDescent="0.25">
      <c r="D3864" s="36" t="s">
        <v>1031</v>
      </c>
      <c r="E3864" s="35"/>
      <c r="H3864" s="35"/>
      <c r="K3864" s="37">
        <f>SUM(J3855:J3863)</f>
        <v>2.59</v>
      </c>
    </row>
    <row r="3865" spans="1:27" x14ac:dyDescent="0.25">
      <c r="D3865" s="36" t="s">
        <v>1032</v>
      </c>
      <c r="E3865" s="35"/>
      <c r="H3865" s="35">
        <v>3</v>
      </c>
      <c r="I3865" t="s">
        <v>1030</v>
      </c>
      <c r="K3865" s="33">
        <f>ROUND(H3865/100*K3864,2)</f>
        <v>0.08</v>
      </c>
    </row>
    <row r="3866" spans="1:27" x14ac:dyDescent="0.25">
      <c r="D3866" s="36" t="s">
        <v>1033</v>
      </c>
      <c r="E3866" s="35"/>
      <c r="H3866" s="35"/>
      <c r="K3866" s="37">
        <f>SUM(K3864:K3865)</f>
        <v>2.67</v>
      </c>
    </row>
    <row r="3868" spans="1:27" ht="45" customHeight="1" x14ac:dyDescent="0.25">
      <c r="A3868" s="27" t="s">
        <v>2336</v>
      </c>
      <c r="B3868" s="27" t="s">
        <v>158</v>
      </c>
      <c r="C3868" s="28" t="s">
        <v>119</v>
      </c>
      <c r="D3868" s="7" t="s">
        <v>159</v>
      </c>
      <c r="E3868" s="6"/>
      <c r="F3868" s="6"/>
      <c r="G3868" s="28"/>
      <c r="H3868" s="30" t="s">
        <v>1015</v>
      </c>
      <c r="I3868" s="5">
        <v>1</v>
      </c>
      <c r="J3868" s="4"/>
      <c r="K3868" s="31">
        <f>ROUND(K3880,2)</f>
        <v>2.09</v>
      </c>
      <c r="L3868" s="29" t="s">
        <v>2337</v>
      </c>
      <c r="M3868" s="28"/>
      <c r="N3868" s="28"/>
      <c r="O3868" s="28"/>
      <c r="P3868" s="28"/>
      <c r="Q3868" s="28"/>
      <c r="R3868" s="28"/>
      <c r="S3868" s="28"/>
      <c r="T3868" s="28"/>
      <c r="U3868" s="28"/>
      <c r="V3868" s="28"/>
      <c r="W3868" s="28"/>
      <c r="X3868" s="28"/>
      <c r="Y3868" s="28"/>
      <c r="Z3868" s="28"/>
      <c r="AA3868" s="28"/>
    </row>
    <row r="3869" spans="1:27" x14ac:dyDescent="0.25">
      <c r="B3869" s="23" t="s">
        <v>1017</v>
      </c>
    </row>
    <row r="3870" spans="1:27" x14ac:dyDescent="0.25">
      <c r="B3870" t="s">
        <v>2204</v>
      </c>
      <c r="C3870" t="s">
        <v>1019</v>
      </c>
      <c r="D3870" t="s">
        <v>2205</v>
      </c>
      <c r="E3870" s="32">
        <v>1.32E-2</v>
      </c>
      <c r="F3870" t="s">
        <v>1021</v>
      </c>
      <c r="G3870" t="s">
        <v>1022</v>
      </c>
      <c r="H3870" s="33">
        <v>22.18</v>
      </c>
      <c r="I3870" t="s">
        <v>1023</v>
      </c>
      <c r="J3870" s="34">
        <f>ROUND(E3870/I3868* H3870,2)</f>
        <v>0.28999999999999998</v>
      </c>
      <c r="K3870" s="35"/>
    </row>
    <row r="3871" spans="1:27" x14ac:dyDescent="0.25">
      <c r="B3871" t="s">
        <v>2206</v>
      </c>
      <c r="C3871" t="s">
        <v>1019</v>
      </c>
      <c r="D3871" t="s">
        <v>2207</v>
      </c>
      <c r="E3871" s="32">
        <v>1.32E-2</v>
      </c>
      <c r="F3871" t="s">
        <v>1021</v>
      </c>
      <c r="G3871" t="s">
        <v>1022</v>
      </c>
      <c r="H3871" s="33">
        <v>26.04</v>
      </c>
      <c r="I3871" t="s">
        <v>1023</v>
      </c>
      <c r="J3871" s="34">
        <f>ROUND(E3871/I3868* H3871,2)</f>
        <v>0.34</v>
      </c>
      <c r="K3871" s="35"/>
    </row>
    <row r="3872" spans="1:27" x14ac:dyDescent="0.25">
      <c r="D3872" s="36" t="s">
        <v>1024</v>
      </c>
      <c r="E3872" s="35"/>
      <c r="H3872" s="35"/>
      <c r="K3872" s="33">
        <f>SUM(J3870:J3871)</f>
        <v>0.63</v>
      </c>
    </row>
    <row r="3873" spans="1:27" x14ac:dyDescent="0.25">
      <c r="B3873" s="23" t="s">
        <v>1038</v>
      </c>
      <c r="E3873" s="35"/>
      <c r="H3873" s="35"/>
      <c r="K3873" s="35"/>
    </row>
    <row r="3874" spans="1:27" x14ac:dyDescent="0.25">
      <c r="B3874" t="s">
        <v>2323</v>
      </c>
      <c r="C3874" t="s">
        <v>119</v>
      </c>
      <c r="D3874" t="s">
        <v>2324</v>
      </c>
      <c r="E3874" s="32">
        <v>1.02</v>
      </c>
      <c r="G3874" t="s">
        <v>1022</v>
      </c>
      <c r="H3874" s="33">
        <v>1.36</v>
      </c>
      <c r="I3874" t="s">
        <v>1023</v>
      </c>
      <c r="J3874" s="34">
        <f>ROUND(E3874* H3874,2)</f>
        <v>1.39</v>
      </c>
      <c r="K3874" s="35"/>
    </row>
    <row r="3875" spans="1:27" x14ac:dyDescent="0.25">
      <c r="D3875" s="36" t="s">
        <v>1041</v>
      </c>
      <c r="E3875" s="35"/>
      <c r="H3875" s="35"/>
      <c r="K3875" s="33">
        <f>SUM(J3874:J3874)</f>
        <v>1.39</v>
      </c>
    </row>
    <row r="3876" spans="1:27" x14ac:dyDescent="0.25">
      <c r="E3876" s="35"/>
      <c r="H3876" s="35"/>
      <c r="K3876" s="35"/>
    </row>
    <row r="3877" spans="1:27" x14ac:dyDescent="0.25">
      <c r="D3877" s="36" t="s">
        <v>1029</v>
      </c>
      <c r="E3877" s="35"/>
      <c r="H3877" s="35">
        <v>1.5</v>
      </c>
      <c r="I3877" t="s">
        <v>1030</v>
      </c>
      <c r="J3877">
        <f>ROUND(H3877/100*K3872,2)</f>
        <v>0.01</v>
      </c>
      <c r="K3877" s="35"/>
    </row>
    <row r="3878" spans="1:27" x14ac:dyDescent="0.25">
      <c r="D3878" s="36" t="s">
        <v>1031</v>
      </c>
      <c r="E3878" s="35"/>
      <c r="H3878" s="35"/>
      <c r="K3878" s="37">
        <f>SUM(J3869:J3877)</f>
        <v>2.0299999999999998</v>
      </c>
    </row>
    <row r="3879" spans="1:27" x14ac:dyDescent="0.25">
      <c r="D3879" s="36" t="s">
        <v>1032</v>
      </c>
      <c r="E3879" s="35"/>
      <c r="H3879" s="35">
        <v>3</v>
      </c>
      <c r="I3879" t="s">
        <v>1030</v>
      </c>
      <c r="K3879" s="33">
        <f>ROUND(H3879/100*K3878,2)</f>
        <v>0.06</v>
      </c>
    </row>
    <row r="3880" spans="1:27" x14ac:dyDescent="0.25">
      <c r="D3880" s="36" t="s">
        <v>1033</v>
      </c>
      <c r="E3880" s="35"/>
      <c r="H3880" s="35"/>
      <c r="K3880" s="37">
        <f>SUM(K3878:K3879)</f>
        <v>2.09</v>
      </c>
    </row>
    <row r="3882" spans="1:27" ht="45" customHeight="1" x14ac:dyDescent="0.25">
      <c r="A3882" s="27" t="s">
        <v>2338</v>
      </c>
      <c r="B3882" s="27" t="s">
        <v>602</v>
      </c>
      <c r="C3882" s="28" t="s">
        <v>119</v>
      </c>
      <c r="D3882" s="7" t="s">
        <v>603</v>
      </c>
      <c r="E3882" s="6"/>
      <c r="F3882" s="6"/>
      <c r="G3882" s="28"/>
      <c r="H3882" s="30" t="s">
        <v>1015</v>
      </c>
      <c r="I3882" s="5">
        <v>1</v>
      </c>
      <c r="J3882" s="4"/>
      <c r="K3882" s="31">
        <f>ROUND(K3894,2)</f>
        <v>2.27</v>
      </c>
      <c r="L3882" s="29" t="s">
        <v>2339</v>
      </c>
      <c r="M3882" s="28"/>
      <c r="N3882" s="28"/>
      <c r="O3882" s="28"/>
      <c r="P3882" s="28"/>
      <c r="Q3882" s="28"/>
      <c r="R3882" s="28"/>
      <c r="S3882" s="28"/>
      <c r="T3882" s="28"/>
      <c r="U3882" s="28"/>
      <c r="V3882" s="28"/>
      <c r="W3882" s="28"/>
      <c r="X3882" s="28"/>
      <c r="Y3882" s="28"/>
      <c r="Z3882" s="28"/>
      <c r="AA3882" s="28"/>
    </row>
    <row r="3883" spans="1:27" x14ac:dyDescent="0.25">
      <c r="B3883" s="23" t="s">
        <v>1017</v>
      </c>
    </row>
    <row r="3884" spans="1:27" x14ac:dyDescent="0.25">
      <c r="B3884" t="s">
        <v>2204</v>
      </c>
      <c r="C3884" t="s">
        <v>1019</v>
      </c>
      <c r="D3884" t="s">
        <v>2205</v>
      </c>
      <c r="E3884" s="32">
        <v>1.32E-2</v>
      </c>
      <c r="F3884" t="s">
        <v>1021</v>
      </c>
      <c r="G3884" t="s">
        <v>1022</v>
      </c>
      <c r="H3884" s="33">
        <v>22.18</v>
      </c>
      <c r="I3884" t="s">
        <v>1023</v>
      </c>
      <c r="J3884" s="34">
        <f>ROUND(E3884/I3882* H3884,2)</f>
        <v>0.28999999999999998</v>
      </c>
      <c r="K3884" s="35"/>
    </row>
    <row r="3885" spans="1:27" x14ac:dyDescent="0.25">
      <c r="B3885" t="s">
        <v>2206</v>
      </c>
      <c r="C3885" t="s">
        <v>1019</v>
      </c>
      <c r="D3885" t="s">
        <v>2207</v>
      </c>
      <c r="E3885" s="32">
        <v>1.32E-2</v>
      </c>
      <c r="F3885" t="s">
        <v>1021</v>
      </c>
      <c r="G3885" t="s">
        <v>1022</v>
      </c>
      <c r="H3885" s="33">
        <v>26.04</v>
      </c>
      <c r="I3885" t="s">
        <v>1023</v>
      </c>
      <c r="J3885" s="34">
        <f>ROUND(E3885/I3882* H3885,2)</f>
        <v>0.34</v>
      </c>
      <c r="K3885" s="35"/>
    </row>
    <row r="3886" spans="1:27" x14ac:dyDescent="0.25">
      <c r="D3886" s="36" t="s">
        <v>1024</v>
      </c>
      <c r="E3886" s="35"/>
      <c r="H3886" s="35"/>
      <c r="K3886" s="33">
        <f>SUM(J3884:J3885)</f>
        <v>0.63</v>
      </c>
    </row>
    <row r="3887" spans="1:27" x14ac:dyDescent="0.25">
      <c r="B3887" s="23" t="s">
        <v>1038</v>
      </c>
      <c r="E3887" s="35"/>
      <c r="H3887" s="35"/>
      <c r="K3887" s="35"/>
    </row>
    <row r="3888" spans="1:27" x14ac:dyDescent="0.25">
      <c r="B3888" t="s">
        <v>2340</v>
      </c>
      <c r="C3888" t="s">
        <v>119</v>
      </c>
      <c r="D3888" t="s">
        <v>2341</v>
      </c>
      <c r="E3888" s="32">
        <v>1.02</v>
      </c>
      <c r="G3888" t="s">
        <v>1022</v>
      </c>
      <c r="H3888" s="33">
        <v>1.53</v>
      </c>
      <c r="I3888" t="s">
        <v>1023</v>
      </c>
      <c r="J3888" s="34">
        <f>ROUND(E3888* H3888,2)</f>
        <v>1.56</v>
      </c>
      <c r="K3888" s="35"/>
    </row>
    <row r="3889" spans="1:27" x14ac:dyDescent="0.25">
      <c r="D3889" s="36" t="s">
        <v>1041</v>
      </c>
      <c r="E3889" s="35"/>
      <c r="H3889" s="35"/>
      <c r="K3889" s="33">
        <f>SUM(J3888:J3888)</f>
        <v>1.56</v>
      </c>
    </row>
    <row r="3890" spans="1:27" x14ac:dyDescent="0.25">
      <c r="E3890" s="35"/>
      <c r="H3890" s="35"/>
      <c r="K3890" s="35"/>
    </row>
    <row r="3891" spans="1:27" x14ac:dyDescent="0.25">
      <c r="D3891" s="36" t="s">
        <v>1029</v>
      </c>
      <c r="E3891" s="35"/>
      <c r="H3891" s="35">
        <v>1.5</v>
      </c>
      <c r="I3891" t="s">
        <v>1030</v>
      </c>
      <c r="J3891">
        <f>ROUND(H3891/100*K3886,2)</f>
        <v>0.01</v>
      </c>
      <c r="K3891" s="35"/>
    </row>
    <row r="3892" spans="1:27" x14ac:dyDescent="0.25">
      <c r="D3892" s="36" t="s">
        <v>1031</v>
      </c>
      <c r="E3892" s="35"/>
      <c r="H3892" s="35"/>
      <c r="K3892" s="37">
        <f>SUM(J3883:J3891)</f>
        <v>2.1999999999999997</v>
      </c>
    </row>
    <row r="3893" spans="1:27" x14ac:dyDescent="0.25">
      <c r="D3893" s="36" t="s">
        <v>1032</v>
      </c>
      <c r="E3893" s="35"/>
      <c r="H3893" s="35">
        <v>3</v>
      </c>
      <c r="I3893" t="s">
        <v>1030</v>
      </c>
      <c r="K3893" s="33">
        <f>ROUND(H3893/100*K3892,2)</f>
        <v>7.0000000000000007E-2</v>
      </c>
    </row>
    <row r="3894" spans="1:27" x14ac:dyDescent="0.25">
      <c r="D3894" s="36" t="s">
        <v>1033</v>
      </c>
      <c r="E3894" s="35"/>
      <c r="H3894" s="35"/>
      <c r="K3894" s="37">
        <f>SUM(K3892:K3893)</f>
        <v>2.2699999999999996</v>
      </c>
    </row>
    <row r="3896" spans="1:27" ht="45" customHeight="1" x14ac:dyDescent="0.25">
      <c r="A3896" s="27" t="s">
        <v>2342</v>
      </c>
      <c r="B3896" s="27" t="s">
        <v>146</v>
      </c>
      <c r="C3896" s="28" t="s">
        <v>119</v>
      </c>
      <c r="D3896" s="7" t="s">
        <v>147</v>
      </c>
      <c r="E3896" s="6"/>
      <c r="F3896" s="6"/>
      <c r="G3896" s="28"/>
      <c r="H3896" s="30" t="s">
        <v>1015</v>
      </c>
      <c r="I3896" s="5">
        <v>1</v>
      </c>
      <c r="J3896" s="4"/>
      <c r="K3896" s="31">
        <f>ROUND(K3909,2)</f>
        <v>11.04</v>
      </c>
      <c r="L3896" s="29" t="s">
        <v>2343</v>
      </c>
      <c r="M3896" s="28"/>
      <c r="N3896" s="28"/>
      <c r="O3896" s="28"/>
      <c r="P3896" s="28"/>
      <c r="Q3896" s="28"/>
      <c r="R3896" s="28"/>
      <c r="S3896" s="28"/>
      <c r="T3896" s="28"/>
      <c r="U3896" s="28"/>
      <c r="V3896" s="28"/>
      <c r="W3896" s="28"/>
      <c r="X3896" s="28"/>
      <c r="Y3896" s="28"/>
      <c r="Z3896" s="28"/>
      <c r="AA3896" s="28"/>
    </row>
    <row r="3897" spans="1:27" x14ac:dyDescent="0.25">
      <c r="B3897" s="23" t="s">
        <v>1017</v>
      </c>
    </row>
    <row r="3898" spans="1:27" x14ac:dyDescent="0.25">
      <c r="B3898" t="s">
        <v>2204</v>
      </c>
      <c r="C3898" t="s">
        <v>1019</v>
      </c>
      <c r="D3898" t="s">
        <v>2205</v>
      </c>
      <c r="E3898" s="32">
        <v>0.1759</v>
      </c>
      <c r="F3898" t="s">
        <v>1021</v>
      </c>
      <c r="G3898" t="s">
        <v>1022</v>
      </c>
      <c r="H3898" s="33">
        <v>22.18</v>
      </c>
      <c r="I3898" t="s">
        <v>1023</v>
      </c>
      <c r="J3898" s="34">
        <f>ROUND(E3898/I3896* H3898,2)</f>
        <v>3.9</v>
      </c>
      <c r="K3898" s="35"/>
    </row>
    <row r="3899" spans="1:27" x14ac:dyDescent="0.25">
      <c r="B3899" t="s">
        <v>2206</v>
      </c>
      <c r="C3899" t="s">
        <v>1019</v>
      </c>
      <c r="D3899" t="s">
        <v>2207</v>
      </c>
      <c r="E3899" s="32">
        <v>0.1759</v>
      </c>
      <c r="F3899" t="s">
        <v>1021</v>
      </c>
      <c r="G3899" t="s">
        <v>1022</v>
      </c>
      <c r="H3899" s="33">
        <v>26.04</v>
      </c>
      <c r="I3899" t="s">
        <v>1023</v>
      </c>
      <c r="J3899" s="34">
        <f>ROUND(E3899/I3896* H3899,2)</f>
        <v>4.58</v>
      </c>
      <c r="K3899" s="35"/>
    </row>
    <row r="3900" spans="1:27" x14ac:dyDescent="0.25">
      <c r="D3900" s="36" t="s">
        <v>1024</v>
      </c>
      <c r="E3900" s="35"/>
      <c r="H3900" s="35"/>
      <c r="K3900" s="33">
        <f>SUM(J3898:J3899)</f>
        <v>8.48</v>
      </c>
    </row>
    <row r="3901" spans="1:27" x14ac:dyDescent="0.25">
      <c r="B3901" s="23" t="s">
        <v>1038</v>
      </c>
      <c r="E3901" s="35"/>
      <c r="H3901" s="35"/>
      <c r="K3901" s="35"/>
    </row>
    <row r="3902" spans="1:27" x14ac:dyDescent="0.25">
      <c r="B3902" t="s">
        <v>2344</v>
      </c>
      <c r="C3902" t="s">
        <v>27</v>
      </c>
      <c r="D3902" t="s">
        <v>2345</v>
      </c>
      <c r="E3902" s="32">
        <v>1</v>
      </c>
      <c r="G3902" t="s">
        <v>1022</v>
      </c>
      <c r="H3902" s="33">
        <v>0.2</v>
      </c>
      <c r="I3902" t="s">
        <v>1023</v>
      </c>
      <c r="J3902" s="34">
        <f>ROUND(E3902* H3902,2)</f>
        <v>0.2</v>
      </c>
      <c r="K3902" s="35"/>
    </row>
    <row r="3903" spans="1:27" x14ac:dyDescent="0.25">
      <c r="B3903" t="s">
        <v>2346</v>
      </c>
      <c r="C3903" t="s">
        <v>119</v>
      </c>
      <c r="D3903" t="s">
        <v>2347</v>
      </c>
      <c r="E3903" s="32">
        <v>1.02</v>
      </c>
      <c r="G3903" t="s">
        <v>1022</v>
      </c>
      <c r="H3903" s="33">
        <v>1.87</v>
      </c>
      <c r="I3903" t="s">
        <v>1023</v>
      </c>
      <c r="J3903" s="34">
        <f>ROUND(E3903* H3903,2)</f>
        <v>1.91</v>
      </c>
      <c r="K3903" s="35"/>
    </row>
    <row r="3904" spans="1:27" x14ac:dyDescent="0.25">
      <c r="D3904" s="36" t="s">
        <v>1041</v>
      </c>
      <c r="E3904" s="35"/>
      <c r="H3904" s="35"/>
      <c r="K3904" s="33">
        <f>SUM(J3902:J3903)</f>
        <v>2.11</v>
      </c>
    </row>
    <row r="3905" spans="1:27" x14ac:dyDescent="0.25">
      <c r="E3905" s="35"/>
      <c r="H3905" s="35"/>
      <c r="K3905" s="35"/>
    </row>
    <row r="3906" spans="1:27" x14ac:dyDescent="0.25">
      <c r="D3906" s="36" t="s">
        <v>1029</v>
      </c>
      <c r="E3906" s="35"/>
      <c r="H3906" s="35">
        <v>1.5</v>
      </c>
      <c r="I3906" t="s">
        <v>1030</v>
      </c>
      <c r="J3906">
        <f>ROUND(H3906/100*K3900,2)</f>
        <v>0.13</v>
      </c>
      <c r="K3906" s="35"/>
    </row>
    <row r="3907" spans="1:27" x14ac:dyDescent="0.25">
      <c r="D3907" s="36" t="s">
        <v>1031</v>
      </c>
      <c r="E3907" s="35"/>
      <c r="H3907" s="35"/>
      <c r="K3907" s="37">
        <f>SUM(J3897:J3906)</f>
        <v>10.72</v>
      </c>
    </row>
    <row r="3908" spans="1:27" x14ac:dyDescent="0.25">
      <c r="D3908" s="36" t="s">
        <v>1032</v>
      </c>
      <c r="E3908" s="35"/>
      <c r="H3908" s="35">
        <v>3</v>
      </c>
      <c r="I3908" t="s">
        <v>1030</v>
      </c>
      <c r="K3908" s="33">
        <f>ROUND(H3908/100*K3907,2)</f>
        <v>0.32</v>
      </c>
    </row>
    <row r="3909" spans="1:27" x14ac:dyDescent="0.25">
      <c r="D3909" s="36" t="s">
        <v>1033</v>
      </c>
      <c r="E3909" s="35"/>
      <c r="H3909" s="35"/>
      <c r="K3909" s="37">
        <f>SUM(K3907:K3908)</f>
        <v>11.040000000000001</v>
      </c>
    </row>
    <row r="3911" spans="1:27" ht="45" customHeight="1" x14ac:dyDescent="0.25">
      <c r="A3911" s="27"/>
      <c r="B3911" s="27" t="s">
        <v>2348</v>
      </c>
      <c r="C3911" s="28" t="s">
        <v>119</v>
      </c>
      <c r="D3911" s="7" t="s">
        <v>2349</v>
      </c>
      <c r="E3911" s="6"/>
      <c r="F3911" s="6"/>
      <c r="G3911" s="28"/>
      <c r="H3911" s="30" t="s">
        <v>1015</v>
      </c>
      <c r="I3911" s="5">
        <v>1</v>
      </c>
      <c r="J3911" s="4"/>
      <c r="K3911" s="31">
        <f>ROUND(K3924,2)</f>
        <v>7.74</v>
      </c>
      <c r="L3911" s="29" t="s">
        <v>2350</v>
      </c>
      <c r="M3911" s="28"/>
      <c r="N3911" s="28"/>
      <c r="O3911" s="28"/>
      <c r="P3911" s="28"/>
      <c r="Q3911" s="28"/>
      <c r="R3911" s="28"/>
      <c r="S3911" s="28"/>
      <c r="T3911" s="28"/>
      <c r="U3911" s="28"/>
      <c r="V3911" s="28"/>
      <c r="W3911" s="28"/>
      <c r="X3911" s="28"/>
      <c r="Y3911" s="28"/>
      <c r="Z3911" s="28"/>
      <c r="AA3911" s="28"/>
    </row>
    <row r="3912" spans="1:27" x14ac:dyDescent="0.25">
      <c r="B3912" s="23" t="s">
        <v>1017</v>
      </c>
    </row>
    <row r="3913" spans="1:27" x14ac:dyDescent="0.25">
      <c r="B3913" t="s">
        <v>2204</v>
      </c>
      <c r="C3913" t="s">
        <v>1019</v>
      </c>
      <c r="D3913" t="s">
        <v>2205</v>
      </c>
      <c r="E3913" s="32">
        <v>0.13189999999999999</v>
      </c>
      <c r="F3913" t="s">
        <v>1021</v>
      </c>
      <c r="G3913" t="s">
        <v>1022</v>
      </c>
      <c r="H3913" s="33">
        <v>22.18</v>
      </c>
      <c r="I3913" t="s">
        <v>1023</v>
      </c>
      <c r="J3913" s="34">
        <f>ROUND(E3913/I3911* H3913,2)</f>
        <v>2.93</v>
      </c>
      <c r="K3913" s="35"/>
    </row>
    <row r="3914" spans="1:27" x14ac:dyDescent="0.25">
      <c r="B3914" t="s">
        <v>2206</v>
      </c>
      <c r="C3914" t="s">
        <v>1019</v>
      </c>
      <c r="D3914" t="s">
        <v>2207</v>
      </c>
      <c r="E3914" s="32">
        <v>8.7800000000000003E-2</v>
      </c>
      <c r="F3914" t="s">
        <v>1021</v>
      </c>
      <c r="G3914" t="s">
        <v>1022</v>
      </c>
      <c r="H3914" s="33">
        <v>26.04</v>
      </c>
      <c r="I3914" t="s">
        <v>1023</v>
      </c>
      <c r="J3914" s="34">
        <f>ROUND(E3914/I3911* H3914,2)</f>
        <v>2.29</v>
      </c>
      <c r="K3914" s="35"/>
    </row>
    <row r="3915" spans="1:27" x14ac:dyDescent="0.25">
      <c r="D3915" s="36" t="s">
        <v>1024</v>
      </c>
      <c r="E3915" s="35"/>
      <c r="H3915" s="35"/>
      <c r="K3915" s="33">
        <f>SUM(J3913:J3914)</f>
        <v>5.2200000000000006</v>
      </c>
    </row>
    <row r="3916" spans="1:27" x14ac:dyDescent="0.25">
      <c r="B3916" s="23" t="s">
        <v>1038</v>
      </c>
      <c r="E3916" s="35"/>
      <c r="H3916" s="35"/>
      <c r="K3916" s="35"/>
    </row>
    <row r="3917" spans="1:27" x14ac:dyDescent="0.25">
      <c r="B3917" t="s">
        <v>2346</v>
      </c>
      <c r="C3917" t="s">
        <v>119</v>
      </c>
      <c r="D3917" t="s">
        <v>2347</v>
      </c>
      <c r="E3917" s="32">
        <v>1.02</v>
      </c>
      <c r="G3917" t="s">
        <v>1022</v>
      </c>
      <c r="H3917" s="33">
        <v>1.87</v>
      </c>
      <c r="I3917" t="s">
        <v>1023</v>
      </c>
      <c r="J3917" s="34">
        <f>ROUND(E3917* H3917,2)</f>
        <v>1.91</v>
      </c>
      <c r="K3917" s="35"/>
    </row>
    <row r="3918" spans="1:27" x14ac:dyDescent="0.25">
      <c r="B3918" t="s">
        <v>2351</v>
      </c>
      <c r="C3918" t="s">
        <v>27</v>
      </c>
      <c r="D3918" t="s">
        <v>2352</v>
      </c>
      <c r="E3918" s="32">
        <v>1</v>
      </c>
      <c r="G3918" t="s">
        <v>1022</v>
      </c>
      <c r="H3918" s="33">
        <v>0.3</v>
      </c>
      <c r="I3918" t="s">
        <v>1023</v>
      </c>
      <c r="J3918" s="34">
        <f>ROUND(E3918* H3918,2)</f>
        <v>0.3</v>
      </c>
      <c r="K3918" s="35"/>
    </row>
    <row r="3919" spans="1:27" x14ac:dyDescent="0.25">
      <c r="D3919" s="36" t="s">
        <v>1041</v>
      </c>
      <c r="E3919" s="35"/>
      <c r="H3919" s="35"/>
      <c r="K3919" s="33">
        <f>SUM(J3917:J3918)</f>
        <v>2.21</v>
      </c>
    </row>
    <row r="3920" spans="1:27" x14ac:dyDescent="0.25">
      <c r="E3920" s="35"/>
      <c r="H3920" s="35"/>
      <c r="K3920" s="35"/>
    </row>
    <row r="3921" spans="1:27" x14ac:dyDescent="0.25">
      <c r="D3921" s="36" t="s">
        <v>1029</v>
      </c>
      <c r="E3921" s="35"/>
      <c r="H3921" s="35">
        <v>1.5</v>
      </c>
      <c r="I3921" t="s">
        <v>1030</v>
      </c>
      <c r="J3921">
        <f>ROUND(H3921/100*K3915,2)</f>
        <v>0.08</v>
      </c>
      <c r="K3921" s="35"/>
    </row>
    <row r="3922" spans="1:27" x14ac:dyDescent="0.25">
      <c r="D3922" s="36" t="s">
        <v>1031</v>
      </c>
      <c r="E3922" s="35"/>
      <c r="H3922" s="35"/>
      <c r="K3922" s="37">
        <f>SUM(J3912:J3921)</f>
        <v>7.5100000000000007</v>
      </c>
    </row>
    <row r="3923" spans="1:27" x14ac:dyDescent="0.25">
      <c r="D3923" s="36" t="s">
        <v>1032</v>
      </c>
      <c r="E3923" s="35"/>
      <c r="H3923" s="35">
        <v>3</v>
      </c>
      <c r="I3923" t="s">
        <v>1030</v>
      </c>
      <c r="K3923" s="33">
        <f>ROUND(H3923/100*K3922,2)</f>
        <v>0.23</v>
      </c>
    </row>
    <row r="3924" spans="1:27" x14ac:dyDescent="0.25">
      <c r="D3924" s="36" t="s">
        <v>1033</v>
      </c>
      <c r="E3924" s="35"/>
      <c r="H3924" s="35"/>
      <c r="K3924" s="37">
        <f>SUM(K3922:K3923)</f>
        <v>7.7400000000000011</v>
      </c>
    </row>
    <row r="3926" spans="1:27" ht="45" customHeight="1" x14ac:dyDescent="0.25">
      <c r="A3926" s="27" t="s">
        <v>2353</v>
      </c>
      <c r="B3926" s="27" t="s">
        <v>162</v>
      </c>
      <c r="C3926" s="28" t="s">
        <v>119</v>
      </c>
      <c r="D3926" s="7" t="s">
        <v>163</v>
      </c>
      <c r="E3926" s="6"/>
      <c r="F3926" s="6"/>
      <c r="G3926" s="28"/>
      <c r="H3926" s="30" t="s">
        <v>1015</v>
      </c>
      <c r="I3926" s="5">
        <v>1</v>
      </c>
      <c r="J3926" s="4"/>
      <c r="K3926" s="31">
        <f>ROUND(K3938,2)</f>
        <v>2.09</v>
      </c>
      <c r="L3926" s="29" t="s">
        <v>2354</v>
      </c>
      <c r="M3926" s="28"/>
      <c r="N3926" s="28"/>
      <c r="O3926" s="28"/>
      <c r="P3926" s="28"/>
      <c r="Q3926" s="28"/>
      <c r="R3926" s="28"/>
      <c r="S3926" s="28"/>
      <c r="T3926" s="28"/>
      <c r="U3926" s="28"/>
      <c r="V3926" s="28"/>
      <c r="W3926" s="28"/>
      <c r="X3926" s="28"/>
      <c r="Y3926" s="28"/>
      <c r="Z3926" s="28"/>
      <c r="AA3926" s="28"/>
    </row>
    <row r="3927" spans="1:27" x14ac:dyDescent="0.25">
      <c r="B3927" s="23" t="s">
        <v>1017</v>
      </c>
    </row>
    <row r="3928" spans="1:27" x14ac:dyDescent="0.25">
      <c r="B3928" t="s">
        <v>2204</v>
      </c>
      <c r="C3928" t="s">
        <v>1019</v>
      </c>
      <c r="D3928" t="s">
        <v>2205</v>
      </c>
      <c r="E3928" s="32">
        <v>1.32E-2</v>
      </c>
      <c r="F3928" t="s">
        <v>1021</v>
      </c>
      <c r="G3928" t="s">
        <v>1022</v>
      </c>
      <c r="H3928" s="33">
        <v>22.18</v>
      </c>
      <c r="I3928" t="s">
        <v>1023</v>
      </c>
      <c r="J3928" s="34">
        <f>ROUND(E3928/I3926* H3928,2)</f>
        <v>0.28999999999999998</v>
      </c>
      <c r="K3928" s="35"/>
    </row>
    <row r="3929" spans="1:27" x14ac:dyDescent="0.25">
      <c r="B3929" t="s">
        <v>2206</v>
      </c>
      <c r="C3929" t="s">
        <v>1019</v>
      </c>
      <c r="D3929" t="s">
        <v>2207</v>
      </c>
      <c r="E3929" s="32">
        <v>1.32E-2</v>
      </c>
      <c r="F3929" t="s">
        <v>1021</v>
      </c>
      <c r="G3929" t="s">
        <v>1022</v>
      </c>
      <c r="H3929" s="33">
        <v>26.04</v>
      </c>
      <c r="I3929" t="s">
        <v>1023</v>
      </c>
      <c r="J3929" s="34">
        <f>ROUND(E3929/I3926* H3929,2)</f>
        <v>0.34</v>
      </c>
      <c r="K3929" s="35"/>
    </row>
    <row r="3930" spans="1:27" x14ac:dyDescent="0.25">
      <c r="D3930" s="36" t="s">
        <v>1024</v>
      </c>
      <c r="E3930" s="35"/>
      <c r="H3930" s="35"/>
      <c r="K3930" s="33">
        <f>SUM(J3928:J3929)</f>
        <v>0.63</v>
      </c>
    </row>
    <row r="3931" spans="1:27" x14ac:dyDescent="0.25">
      <c r="B3931" s="23" t="s">
        <v>1038</v>
      </c>
      <c r="E3931" s="35"/>
      <c r="H3931" s="35"/>
      <c r="K3931" s="35"/>
    </row>
    <row r="3932" spans="1:27" x14ac:dyDescent="0.25">
      <c r="B3932" t="s">
        <v>2323</v>
      </c>
      <c r="C3932" t="s">
        <v>119</v>
      </c>
      <c r="D3932" t="s">
        <v>2324</v>
      </c>
      <c r="E3932" s="32">
        <v>1.02</v>
      </c>
      <c r="G3932" t="s">
        <v>1022</v>
      </c>
      <c r="H3932" s="33">
        <v>1.36</v>
      </c>
      <c r="I3932" t="s">
        <v>1023</v>
      </c>
      <c r="J3932" s="34">
        <f>ROUND(E3932* H3932,2)</f>
        <v>1.39</v>
      </c>
      <c r="K3932" s="35"/>
    </row>
    <row r="3933" spans="1:27" x14ac:dyDescent="0.25">
      <c r="D3933" s="36" t="s">
        <v>1041</v>
      </c>
      <c r="E3933" s="35"/>
      <c r="H3933" s="35"/>
      <c r="K3933" s="33">
        <f>SUM(J3932:J3932)</f>
        <v>1.39</v>
      </c>
    </row>
    <row r="3934" spans="1:27" x14ac:dyDescent="0.25">
      <c r="E3934" s="35"/>
      <c r="H3934" s="35"/>
      <c r="K3934" s="35"/>
    </row>
    <row r="3935" spans="1:27" x14ac:dyDescent="0.25">
      <c r="D3935" s="36" t="s">
        <v>1029</v>
      </c>
      <c r="E3935" s="35"/>
      <c r="H3935" s="35">
        <v>1.5</v>
      </c>
      <c r="I3935" t="s">
        <v>1030</v>
      </c>
      <c r="J3935">
        <f>ROUND(H3935/100*K3930,2)</f>
        <v>0.01</v>
      </c>
      <c r="K3935" s="35"/>
    </row>
    <row r="3936" spans="1:27" x14ac:dyDescent="0.25">
      <c r="D3936" s="36" t="s">
        <v>1031</v>
      </c>
      <c r="E3936" s="35"/>
      <c r="H3936" s="35"/>
      <c r="K3936" s="37">
        <f>SUM(J3927:J3935)</f>
        <v>2.0299999999999998</v>
      </c>
    </row>
    <row r="3937" spans="1:27" x14ac:dyDescent="0.25">
      <c r="D3937" s="36" t="s">
        <v>1032</v>
      </c>
      <c r="E3937" s="35"/>
      <c r="H3937" s="35">
        <v>3</v>
      </c>
      <c r="I3937" t="s">
        <v>1030</v>
      </c>
      <c r="K3937" s="33">
        <f>ROUND(H3937/100*K3936,2)</f>
        <v>0.06</v>
      </c>
    </row>
    <row r="3938" spans="1:27" x14ac:dyDescent="0.25">
      <c r="D3938" s="36" t="s">
        <v>1033</v>
      </c>
      <c r="E3938" s="35"/>
      <c r="H3938" s="35"/>
      <c r="K3938" s="37">
        <f>SUM(K3936:K3937)</f>
        <v>2.09</v>
      </c>
    </row>
    <row r="3940" spans="1:27" ht="45" customHeight="1" x14ac:dyDescent="0.25">
      <c r="A3940" s="27" t="s">
        <v>2355</v>
      </c>
      <c r="B3940" s="27" t="s">
        <v>696</v>
      </c>
      <c r="C3940" s="28" t="s">
        <v>27</v>
      </c>
      <c r="D3940" s="7" t="s">
        <v>697</v>
      </c>
      <c r="E3940" s="6"/>
      <c r="F3940" s="6"/>
      <c r="G3940" s="28"/>
      <c r="H3940" s="30" t="s">
        <v>1015</v>
      </c>
      <c r="I3940" s="5">
        <v>1</v>
      </c>
      <c r="J3940" s="4"/>
      <c r="K3940" s="31">
        <f>ROUND(K3952,2)</f>
        <v>506.94</v>
      </c>
      <c r="L3940" s="29" t="s">
        <v>2356</v>
      </c>
      <c r="M3940" s="28"/>
      <c r="N3940" s="28"/>
      <c r="O3940" s="28"/>
      <c r="P3940" s="28"/>
      <c r="Q3940" s="28"/>
      <c r="R3940" s="28"/>
      <c r="S3940" s="28"/>
      <c r="T3940" s="28"/>
      <c r="U3940" s="28"/>
      <c r="V3940" s="28"/>
      <c r="W3940" s="28"/>
      <c r="X3940" s="28"/>
      <c r="Y3940" s="28"/>
      <c r="Z3940" s="28"/>
      <c r="AA3940" s="28"/>
    </row>
    <row r="3941" spans="1:27" x14ac:dyDescent="0.25">
      <c r="B3941" s="23" t="s">
        <v>1017</v>
      </c>
    </row>
    <row r="3942" spans="1:27" x14ac:dyDescent="0.25">
      <c r="B3942" t="s">
        <v>2204</v>
      </c>
      <c r="C3942" t="s">
        <v>1019</v>
      </c>
      <c r="D3942" t="s">
        <v>2205</v>
      </c>
      <c r="E3942" s="32">
        <v>0.1759</v>
      </c>
      <c r="F3942" t="s">
        <v>1021</v>
      </c>
      <c r="G3942" t="s">
        <v>1022</v>
      </c>
      <c r="H3942" s="33">
        <v>22.18</v>
      </c>
      <c r="I3942" t="s">
        <v>1023</v>
      </c>
      <c r="J3942" s="34">
        <f>ROUND(E3942/I3940* H3942,2)</f>
        <v>3.9</v>
      </c>
      <c r="K3942" s="35"/>
    </row>
    <row r="3943" spans="1:27" x14ac:dyDescent="0.25">
      <c r="B3943" t="s">
        <v>2206</v>
      </c>
      <c r="C3943" t="s">
        <v>1019</v>
      </c>
      <c r="D3943" t="s">
        <v>2207</v>
      </c>
      <c r="E3943" s="32">
        <v>0.43959999999999999</v>
      </c>
      <c r="F3943" t="s">
        <v>1021</v>
      </c>
      <c r="G3943" t="s">
        <v>1022</v>
      </c>
      <c r="H3943" s="33">
        <v>26.04</v>
      </c>
      <c r="I3943" t="s">
        <v>1023</v>
      </c>
      <c r="J3943" s="34">
        <f>ROUND(E3943/I3940* H3943,2)</f>
        <v>11.45</v>
      </c>
      <c r="K3943" s="35"/>
    </row>
    <row r="3944" spans="1:27" x14ac:dyDescent="0.25">
      <c r="D3944" s="36" t="s">
        <v>1024</v>
      </c>
      <c r="E3944" s="35"/>
      <c r="H3944" s="35"/>
      <c r="K3944" s="33">
        <f>SUM(J3942:J3943)</f>
        <v>15.35</v>
      </c>
    </row>
    <row r="3945" spans="1:27" x14ac:dyDescent="0.25">
      <c r="B3945" s="23" t="s">
        <v>1038</v>
      </c>
      <c r="E3945" s="35"/>
      <c r="H3945" s="35"/>
      <c r="K3945" s="35"/>
    </row>
    <row r="3946" spans="1:27" x14ac:dyDescent="0.25">
      <c r="B3946" t="s">
        <v>2357</v>
      </c>
      <c r="C3946" t="s">
        <v>27</v>
      </c>
      <c r="D3946" t="s">
        <v>2356</v>
      </c>
      <c r="E3946" s="32">
        <v>1</v>
      </c>
      <c r="G3946" t="s">
        <v>1022</v>
      </c>
      <c r="H3946" s="33">
        <v>476.59</v>
      </c>
      <c r="I3946" t="s">
        <v>1023</v>
      </c>
      <c r="J3946" s="34">
        <f>ROUND(E3946* H3946,2)</f>
        <v>476.59</v>
      </c>
      <c r="K3946" s="35"/>
    </row>
    <row r="3947" spans="1:27" x14ac:dyDescent="0.25">
      <c r="D3947" s="36" t="s">
        <v>1041</v>
      </c>
      <c r="E3947" s="35"/>
      <c r="H3947" s="35"/>
      <c r="K3947" s="33">
        <f>SUM(J3946:J3946)</f>
        <v>476.59</v>
      </c>
    </row>
    <row r="3948" spans="1:27" x14ac:dyDescent="0.25">
      <c r="E3948" s="35"/>
      <c r="H3948" s="35"/>
      <c r="K3948" s="35"/>
    </row>
    <row r="3949" spans="1:27" x14ac:dyDescent="0.25">
      <c r="D3949" s="36" t="s">
        <v>1029</v>
      </c>
      <c r="E3949" s="35"/>
      <c r="H3949" s="35">
        <v>1.5</v>
      </c>
      <c r="I3949" t="s">
        <v>1030</v>
      </c>
      <c r="J3949">
        <f>ROUND(H3949/100*K3944,2)</f>
        <v>0.23</v>
      </c>
      <c r="K3949" s="35"/>
    </row>
    <row r="3950" spans="1:27" x14ac:dyDescent="0.25">
      <c r="D3950" s="36" t="s">
        <v>1031</v>
      </c>
      <c r="E3950" s="35"/>
      <c r="H3950" s="35"/>
      <c r="K3950" s="37">
        <f>SUM(J3941:J3949)</f>
        <v>492.17</v>
      </c>
    </row>
    <row r="3951" spans="1:27" x14ac:dyDescent="0.25">
      <c r="D3951" s="36" t="s">
        <v>1032</v>
      </c>
      <c r="E3951" s="35"/>
      <c r="H3951" s="35">
        <v>3</v>
      </c>
      <c r="I3951" t="s">
        <v>1030</v>
      </c>
      <c r="K3951" s="33">
        <f>ROUND(H3951/100*K3950,2)</f>
        <v>14.77</v>
      </c>
    </row>
    <row r="3952" spans="1:27" x14ac:dyDescent="0.25">
      <c r="D3952" s="36" t="s">
        <v>1033</v>
      </c>
      <c r="E3952" s="35"/>
      <c r="H3952" s="35"/>
      <c r="K3952" s="37">
        <f>SUM(K3950:K3951)</f>
        <v>506.94</v>
      </c>
    </row>
    <row r="3954" spans="1:27" ht="45" customHeight="1" x14ac:dyDescent="0.25">
      <c r="A3954" s="27" t="s">
        <v>2358</v>
      </c>
      <c r="B3954" s="27" t="s">
        <v>521</v>
      </c>
      <c r="C3954" s="28" t="s">
        <v>27</v>
      </c>
      <c r="D3954" s="7" t="s">
        <v>522</v>
      </c>
      <c r="E3954" s="6"/>
      <c r="F3954" s="6"/>
      <c r="G3954" s="28"/>
      <c r="H3954" s="30" t="s">
        <v>1015</v>
      </c>
      <c r="I3954" s="5">
        <v>1</v>
      </c>
      <c r="J3954" s="4"/>
      <c r="K3954" s="31">
        <f>ROUND(K3966,2)</f>
        <v>85.98</v>
      </c>
      <c r="L3954" s="29" t="s">
        <v>2359</v>
      </c>
      <c r="M3954" s="28"/>
      <c r="N3954" s="28"/>
      <c r="O3954" s="28"/>
      <c r="P3954" s="28"/>
      <c r="Q3954" s="28"/>
      <c r="R3954" s="28"/>
      <c r="S3954" s="28"/>
      <c r="T3954" s="28"/>
      <c r="U3954" s="28"/>
      <c r="V3954" s="28"/>
      <c r="W3954" s="28"/>
      <c r="X3954" s="28"/>
      <c r="Y3954" s="28"/>
      <c r="Z3954" s="28"/>
      <c r="AA3954" s="28"/>
    </row>
    <row r="3955" spans="1:27" x14ac:dyDescent="0.25">
      <c r="B3955" s="23" t="s">
        <v>1017</v>
      </c>
    </row>
    <row r="3956" spans="1:27" x14ac:dyDescent="0.25">
      <c r="B3956" t="s">
        <v>2204</v>
      </c>
      <c r="C3956" t="s">
        <v>1019</v>
      </c>
      <c r="D3956" t="s">
        <v>2205</v>
      </c>
      <c r="E3956" s="32">
        <v>0.74739999999999995</v>
      </c>
      <c r="F3956" t="s">
        <v>1021</v>
      </c>
      <c r="G3956" t="s">
        <v>1022</v>
      </c>
      <c r="H3956" s="33">
        <v>22.18</v>
      </c>
      <c r="I3956" t="s">
        <v>1023</v>
      </c>
      <c r="J3956" s="34">
        <f>ROUND(E3956/I3954* H3956,2)</f>
        <v>16.579999999999998</v>
      </c>
      <c r="K3956" s="35"/>
    </row>
    <row r="3957" spans="1:27" x14ac:dyDescent="0.25">
      <c r="B3957" t="s">
        <v>2206</v>
      </c>
      <c r="C3957" t="s">
        <v>1019</v>
      </c>
      <c r="D3957" t="s">
        <v>2207</v>
      </c>
      <c r="E3957" s="32">
        <v>0.74739999999999995</v>
      </c>
      <c r="F3957" t="s">
        <v>1021</v>
      </c>
      <c r="G3957" t="s">
        <v>1022</v>
      </c>
      <c r="H3957" s="33">
        <v>26.04</v>
      </c>
      <c r="I3957" t="s">
        <v>1023</v>
      </c>
      <c r="J3957" s="34">
        <f>ROUND(E3957/I3954* H3957,2)</f>
        <v>19.46</v>
      </c>
      <c r="K3957" s="35"/>
    </row>
    <row r="3958" spans="1:27" x14ac:dyDescent="0.25">
      <c r="D3958" s="36" t="s">
        <v>1024</v>
      </c>
      <c r="E3958" s="35"/>
      <c r="H3958" s="35"/>
      <c r="K3958" s="33">
        <f>SUM(J3956:J3957)</f>
        <v>36.04</v>
      </c>
    </row>
    <row r="3959" spans="1:27" x14ac:dyDescent="0.25">
      <c r="B3959" s="23" t="s">
        <v>1038</v>
      </c>
      <c r="E3959" s="35"/>
      <c r="H3959" s="35"/>
      <c r="K3959" s="35"/>
    </row>
    <row r="3960" spans="1:27" x14ac:dyDescent="0.25">
      <c r="B3960" t="s">
        <v>2360</v>
      </c>
      <c r="C3960" t="s">
        <v>27</v>
      </c>
      <c r="D3960" t="s">
        <v>2361</v>
      </c>
      <c r="E3960" s="32">
        <v>1</v>
      </c>
      <c r="G3960" t="s">
        <v>1022</v>
      </c>
      <c r="H3960" s="33">
        <v>46.9</v>
      </c>
      <c r="I3960" t="s">
        <v>1023</v>
      </c>
      <c r="J3960" s="34">
        <f>ROUND(E3960* H3960,2)</f>
        <v>46.9</v>
      </c>
      <c r="K3960" s="35"/>
    </row>
    <row r="3961" spans="1:27" x14ac:dyDescent="0.25">
      <c r="D3961" s="36" t="s">
        <v>1041</v>
      </c>
      <c r="E3961" s="35"/>
      <c r="H3961" s="35"/>
      <c r="K3961" s="33">
        <f>SUM(J3960:J3960)</f>
        <v>46.9</v>
      </c>
    </row>
    <row r="3962" spans="1:27" x14ac:dyDescent="0.25">
      <c r="E3962" s="35"/>
      <c r="H3962" s="35"/>
      <c r="K3962" s="35"/>
    </row>
    <row r="3963" spans="1:27" x14ac:dyDescent="0.25">
      <c r="D3963" s="36" t="s">
        <v>1029</v>
      </c>
      <c r="E3963" s="35"/>
      <c r="H3963" s="35">
        <v>1.5</v>
      </c>
      <c r="I3963" t="s">
        <v>1030</v>
      </c>
      <c r="J3963">
        <f>ROUND(H3963/100*K3958,2)</f>
        <v>0.54</v>
      </c>
      <c r="K3963" s="35"/>
    </row>
    <row r="3964" spans="1:27" x14ac:dyDescent="0.25">
      <c r="D3964" s="36" t="s">
        <v>1031</v>
      </c>
      <c r="E3964" s="35"/>
      <c r="H3964" s="35"/>
      <c r="K3964" s="37">
        <f>SUM(J3955:J3963)</f>
        <v>83.48</v>
      </c>
    </row>
    <row r="3965" spans="1:27" x14ac:dyDescent="0.25">
      <c r="D3965" s="36" t="s">
        <v>1032</v>
      </c>
      <c r="E3965" s="35"/>
      <c r="H3965" s="35">
        <v>3</v>
      </c>
      <c r="I3965" t="s">
        <v>1030</v>
      </c>
      <c r="K3965" s="33">
        <f>ROUND(H3965/100*K3964,2)</f>
        <v>2.5</v>
      </c>
    </row>
    <row r="3966" spans="1:27" x14ac:dyDescent="0.25">
      <c r="D3966" s="36" t="s">
        <v>1033</v>
      </c>
      <c r="E3966" s="35"/>
      <c r="H3966" s="35"/>
      <c r="K3966" s="37">
        <f>SUM(K3964:K3965)</f>
        <v>85.98</v>
      </c>
    </row>
    <row r="3968" spans="1:27" ht="45" customHeight="1" x14ac:dyDescent="0.25">
      <c r="A3968" s="27" t="s">
        <v>2362</v>
      </c>
      <c r="B3968" s="27" t="s">
        <v>535</v>
      </c>
      <c r="C3968" s="28" t="s">
        <v>136</v>
      </c>
      <c r="D3968" s="7" t="s">
        <v>536</v>
      </c>
      <c r="E3968" s="6"/>
      <c r="F3968" s="6"/>
      <c r="G3968" s="28"/>
      <c r="H3968" s="30" t="s">
        <v>1015</v>
      </c>
      <c r="I3968" s="5">
        <v>1</v>
      </c>
      <c r="J3968" s="4"/>
      <c r="K3968" s="31">
        <f>ROUND(K3981,2)</f>
        <v>13.44</v>
      </c>
      <c r="L3968" s="29" t="s">
        <v>2363</v>
      </c>
      <c r="M3968" s="28"/>
      <c r="N3968" s="28"/>
      <c r="O3968" s="28"/>
      <c r="P3968" s="28"/>
      <c r="Q3968" s="28"/>
      <c r="R3968" s="28"/>
      <c r="S3968" s="28"/>
      <c r="T3968" s="28"/>
      <c r="U3968" s="28"/>
      <c r="V3968" s="28"/>
      <c r="W3968" s="28"/>
      <c r="X3968" s="28"/>
      <c r="Y3968" s="28"/>
      <c r="Z3968" s="28"/>
      <c r="AA3968" s="28"/>
    </row>
    <row r="3969" spans="1:27" x14ac:dyDescent="0.25">
      <c r="B3969" s="23" t="s">
        <v>1017</v>
      </c>
    </row>
    <row r="3970" spans="1:27" x14ac:dyDescent="0.25">
      <c r="B3970" t="s">
        <v>2204</v>
      </c>
      <c r="C3970" t="s">
        <v>1019</v>
      </c>
      <c r="D3970" t="s">
        <v>2205</v>
      </c>
      <c r="E3970" s="32">
        <v>0.16089999999999999</v>
      </c>
      <c r="F3970" t="s">
        <v>1021</v>
      </c>
      <c r="G3970" t="s">
        <v>1022</v>
      </c>
      <c r="H3970" s="33">
        <v>22.18</v>
      </c>
      <c r="I3970" t="s">
        <v>1023</v>
      </c>
      <c r="J3970" s="34">
        <f>ROUND(E3970/I3968* H3970,2)</f>
        <v>3.57</v>
      </c>
      <c r="K3970" s="35"/>
    </row>
    <row r="3971" spans="1:27" x14ac:dyDescent="0.25">
      <c r="B3971" t="s">
        <v>2206</v>
      </c>
      <c r="C3971" t="s">
        <v>1019</v>
      </c>
      <c r="D3971" t="s">
        <v>2207</v>
      </c>
      <c r="E3971" s="32">
        <v>0.13189999999999999</v>
      </c>
      <c r="F3971" t="s">
        <v>1021</v>
      </c>
      <c r="G3971" t="s">
        <v>1022</v>
      </c>
      <c r="H3971" s="33">
        <v>26.04</v>
      </c>
      <c r="I3971" t="s">
        <v>1023</v>
      </c>
      <c r="J3971" s="34">
        <f>ROUND(E3971/I3968* H3971,2)</f>
        <v>3.43</v>
      </c>
      <c r="K3971" s="35"/>
    </row>
    <row r="3972" spans="1:27" x14ac:dyDescent="0.25">
      <c r="D3972" s="36" t="s">
        <v>1024</v>
      </c>
      <c r="E3972" s="35"/>
      <c r="H3972" s="35"/>
      <c r="K3972" s="33">
        <f>SUM(J3970:J3971)</f>
        <v>7</v>
      </c>
    </row>
    <row r="3973" spans="1:27" x14ac:dyDescent="0.25">
      <c r="B3973" s="23" t="s">
        <v>1038</v>
      </c>
      <c r="E3973" s="35"/>
      <c r="H3973" s="35"/>
      <c r="K3973" s="35"/>
    </row>
    <row r="3974" spans="1:27" x14ac:dyDescent="0.25">
      <c r="B3974" t="s">
        <v>2364</v>
      </c>
      <c r="C3974" t="s">
        <v>27</v>
      </c>
      <c r="D3974" t="s">
        <v>2365</v>
      </c>
      <c r="E3974" s="32">
        <v>1</v>
      </c>
      <c r="G3974" t="s">
        <v>1022</v>
      </c>
      <c r="H3974" s="33">
        <v>0.36</v>
      </c>
      <c r="I3974" t="s">
        <v>1023</v>
      </c>
      <c r="J3974" s="34">
        <f>ROUND(E3974* H3974,2)</f>
        <v>0.36</v>
      </c>
      <c r="K3974" s="35"/>
    </row>
    <row r="3975" spans="1:27" x14ac:dyDescent="0.25">
      <c r="B3975" t="s">
        <v>2366</v>
      </c>
      <c r="C3975" t="s">
        <v>27</v>
      </c>
      <c r="D3975" t="s">
        <v>2367</v>
      </c>
      <c r="E3975" s="32">
        <v>1</v>
      </c>
      <c r="G3975" t="s">
        <v>1022</v>
      </c>
      <c r="H3975" s="33">
        <v>5.58</v>
      </c>
      <c r="I3975" t="s">
        <v>1023</v>
      </c>
      <c r="J3975" s="34">
        <f>ROUND(E3975* H3975,2)</f>
        <v>5.58</v>
      </c>
      <c r="K3975" s="35"/>
    </row>
    <row r="3976" spans="1:27" x14ac:dyDescent="0.25">
      <c r="D3976" s="36" t="s">
        <v>1041</v>
      </c>
      <c r="E3976" s="35"/>
      <c r="H3976" s="35"/>
      <c r="K3976" s="33">
        <f>SUM(J3974:J3975)</f>
        <v>5.94</v>
      </c>
    </row>
    <row r="3977" spans="1:27" x14ac:dyDescent="0.25">
      <c r="E3977" s="35"/>
      <c r="H3977" s="35"/>
      <c r="K3977" s="35"/>
    </row>
    <row r="3978" spans="1:27" x14ac:dyDescent="0.25">
      <c r="D3978" s="36" t="s">
        <v>1029</v>
      </c>
      <c r="E3978" s="35"/>
      <c r="H3978" s="35">
        <v>1.5</v>
      </c>
      <c r="I3978" t="s">
        <v>1030</v>
      </c>
      <c r="J3978">
        <f>ROUND(H3978/100*K3972,2)</f>
        <v>0.11</v>
      </c>
      <c r="K3978" s="35"/>
    </row>
    <row r="3979" spans="1:27" x14ac:dyDescent="0.25">
      <c r="D3979" s="36" t="s">
        <v>1031</v>
      </c>
      <c r="E3979" s="35"/>
      <c r="H3979" s="35"/>
      <c r="K3979" s="37">
        <f>SUM(J3969:J3978)</f>
        <v>13.05</v>
      </c>
    </row>
    <row r="3980" spans="1:27" x14ac:dyDescent="0.25">
      <c r="D3980" s="36" t="s">
        <v>1032</v>
      </c>
      <c r="E3980" s="35"/>
      <c r="H3980" s="35">
        <v>3</v>
      </c>
      <c r="I3980" t="s">
        <v>1030</v>
      </c>
      <c r="K3980" s="33">
        <f>ROUND(H3980/100*K3979,2)</f>
        <v>0.39</v>
      </c>
    </row>
    <row r="3981" spans="1:27" x14ac:dyDescent="0.25">
      <c r="D3981" s="36" t="s">
        <v>1033</v>
      </c>
      <c r="E3981" s="35"/>
      <c r="H3981" s="35"/>
      <c r="K3981" s="37">
        <f>SUM(K3979:K3980)</f>
        <v>13.440000000000001</v>
      </c>
    </row>
    <row r="3983" spans="1:27" ht="45" customHeight="1" x14ac:dyDescent="0.25">
      <c r="A3983" s="27" t="s">
        <v>2368</v>
      </c>
      <c r="B3983" s="27" t="s">
        <v>520</v>
      </c>
      <c r="C3983" s="28" t="s">
        <v>27</v>
      </c>
      <c r="D3983" s="7" t="s">
        <v>167</v>
      </c>
      <c r="E3983" s="6"/>
      <c r="F3983" s="6"/>
      <c r="G3983" s="28"/>
      <c r="H3983" s="30" t="s">
        <v>1015</v>
      </c>
      <c r="I3983" s="5">
        <v>1</v>
      </c>
      <c r="J3983" s="4"/>
      <c r="K3983" s="31">
        <f>ROUND(K3995,2)</f>
        <v>17.670000000000002</v>
      </c>
      <c r="L3983" s="29" t="s">
        <v>2369</v>
      </c>
      <c r="M3983" s="28"/>
      <c r="N3983" s="28"/>
      <c r="O3983" s="28"/>
      <c r="P3983" s="28"/>
      <c r="Q3983" s="28"/>
      <c r="R3983" s="28"/>
      <c r="S3983" s="28"/>
      <c r="T3983" s="28"/>
      <c r="U3983" s="28"/>
      <c r="V3983" s="28"/>
      <c r="W3983" s="28"/>
      <c r="X3983" s="28"/>
      <c r="Y3983" s="28"/>
      <c r="Z3983" s="28"/>
      <c r="AA3983" s="28"/>
    </row>
    <row r="3984" spans="1:27" x14ac:dyDescent="0.25">
      <c r="B3984" s="23" t="s">
        <v>1017</v>
      </c>
    </row>
    <row r="3985" spans="1:27" x14ac:dyDescent="0.25">
      <c r="B3985" t="s">
        <v>2206</v>
      </c>
      <c r="C3985" t="s">
        <v>1019</v>
      </c>
      <c r="D3985" t="s">
        <v>2207</v>
      </c>
      <c r="E3985" s="32">
        <v>0.13189999999999999</v>
      </c>
      <c r="F3985" t="s">
        <v>1021</v>
      </c>
      <c r="G3985" t="s">
        <v>1022</v>
      </c>
      <c r="H3985" s="33">
        <v>26.04</v>
      </c>
      <c r="I3985" t="s">
        <v>1023</v>
      </c>
      <c r="J3985" s="34">
        <f>ROUND(E3985/I3983* H3985,2)</f>
        <v>3.43</v>
      </c>
      <c r="K3985" s="35"/>
    </row>
    <row r="3986" spans="1:27" x14ac:dyDescent="0.25">
      <c r="B3986" t="s">
        <v>2204</v>
      </c>
      <c r="C3986" t="s">
        <v>1019</v>
      </c>
      <c r="D3986" t="s">
        <v>2205</v>
      </c>
      <c r="E3986" s="32">
        <v>0.1169</v>
      </c>
      <c r="F3986" t="s">
        <v>1021</v>
      </c>
      <c r="G3986" t="s">
        <v>1022</v>
      </c>
      <c r="H3986" s="33">
        <v>22.18</v>
      </c>
      <c r="I3986" t="s">
        <v>1023</v>
      </c>
      <c r="J3986" s="34">
        <f>ROUND(E3986/I3983* H3986,2)</f>
        <v>2.59</v>
      </c>
      <c r="K3986" s="35"/>
    </row>
    <row r="3987" spans="1:27" x14ac:dyDescent="0.25">
      <c r="D3987" s="36" t="s">
        <v>1024</v>
      </c>
      <c r="E3987" s="35"/>
      <c r="H3987" s="35"/>
      <c r="K3987" s="33">
        <f>SUM(J3985:J3986)</f>
        <v>6.02</v>
      </c>
    </row>
    <row r="3988" spans="1:27" x14ac:dyDescent="0.25">
      <c r="B3988" s="23" t="s">
        <v>1038</v>
      </c>
      <c r="E3988" s="35"/>
      <c r="H3988" s="35"/>
      <c r="K3988" s="35"/>
    </row>
    <row r="3989" spans="1:27" x14ac:dyDescent="0.25">
      <c r="B3989" t="s">
        <v>2370</v>
      </c>
      <c r="C3989" t="s">
        <v>27</v>
      </c>
      <c r="D3989" t="s">
        <v>2369</v>
      </c>
      <c r="E3989" s="32">
        <v>1</v>
      </c>
      <c r="G3989" t="s">
        <v>1022</v>
      </c>
      <c r="H3989" s="33">
        <v>11.05</v>
      </c>
      <c r="I3989" t="s">
        <v>1023</v>
      </c>
      <c r="J3989" s="34">
        <f>ROUND(E3989* H3989,2)</f>
        <v>11.05</v>
      </c>
      <c r="K3989" s="35"/>
    </row>
    <row r="3990" spans="1:27" x14ac:dyDescent="0.25">
      <c r="D3990" s="36" t="s">
        <v>1041</v>
      </c>
      <c r="E3990" s="35"/>
      <c r="H3990" s="35"/>
      <c r="K3990" s="33">
        <f>SUM(J3989:J3989)</f>
        <v>11.05</v>
      </c>
    </row>
    <row r="3991" spans="1:27" x14ac:dyDescent="0.25">
      <c r="E3991" s="35"/>
      <c r="H3991" s="35"/>
      <c r="K3991" s="35"/>
    </row>
    <row r="3992" spans="1:27" x14ac:dyDescent="0.25">
      <c r="D3992" s="36" t="s">
        <v>1029</v>
      </c>
      <c r="E3992" s="35"/>
      <c r="H3992" s="35">
        <v>1.5</v>
      </c>
      <c r="I3992" t="s">
        <v>1030</v>
      </c>
      <c r="J3992">
        <f>ROUND(H3992/100*K3987,2)</f>
        <v>0.09</v>
      </c>
      <c r="K3992" s="35"/>
    </row>
    <row r="3993" spans="1:27" x14ac:dyDescent="0.25">
      <c r="D3993" s="36" t="s">
        <v>1031</v>
      </c>
      <c r="E3993" s="35"/>
      <c r="H3993" s="35"/>
      <c r="K3993" s="37">
        <f>SUM(J3984:J3992)</f>
        <v>17.16</v>
      </c>
    </row>
    <row r="3994" spans="1:27" x14ac:dyDescent="0.25">
      <c r="D3994" s="36" t="s">
        <v>1032</v>
      </c>
      <c r="E3994" s="35"/>
      <c r="H3994" s="35">
        <v>3</v>
      </c>
      <c r="I3994" t="s">
        <v>1030</v>
      </c>
      <c r="K3994" s="33">
        <f>ROUND(H3994/100*K3993,2)</f>
        <v>0.51</v>
      </c>
    </row>
    <row r="3995" spans="1:27" x14ac:dyDescent="0.25">
      <c r="D3995" s="36" t="s">
        <v>1033</v>
      </c>
      <c r="E3995" s="35"/>
      <c r="H3995" s="35"/>
      <c r="K3995" s="37">
        <f>SUM(K3993:K3994)</f>
        <v>17.670000000000002</v>
      </c>
    </row>
    <row r="3997" spans="1:27" ht="45" customHeight="1" x14ac:dyDescent="0.25">
      <c r="A3997" s="27" t="s">
        <v>2371</v>
      </c>
      <c r="B3997" s="27" t="s">
        <v>166</v>
      </c>
      <c r="C3997" s="28" t="s">
        <v>27</v>
      </c>
      <c r="D3997" s="7" t="s">
        <v>167</v>
      </c>
      <c r="E3997" s="6"/>
      <c r="F3997" s="6"/>
      <c r="G3997" s="28"/>
      <c r="H3997" s="30" t="s">
        <v>1015</v>
      </c>
      <c r="I3997" s="5">
        <v>1</v>
      </c>
      <c r="J3997" s="4"/>
      <c r="K3997" s="31">
        <f>ROUND(K4009,2)</f>
        <v>17.670000000000002</v>
      </c>
      <c r="L3997" s="29" t="s">
        <v>2369</v>
      </c>
      <c r="M3997" s="28"/>
      <c r="N3997" s="28"/>
      <c r="O3997" s="28"/>
      <c r="P3997" s="28"/>
      <c r="Q3997" s="28"/>
      <c r="R3997" s="28"/>
      <c r="S3997" s="28"/>
      <c r="T3997" s="28"/>
      <c r="U3997" s="28"/>
      <c r="V3997" s="28"/>
      <c r="W3997" s="28"/>
      <c r="X3997" s="28"/>
      <c r="Y3997" s="28"/>
      <c r="Z3997" s="28"/>
      <c r="AA3997" s="28"/>
    </row>
    <row r="3998" spans="1:27" x14ac:dyDescent="0.25">
      <c r="B3998" s="23" t="s">
        <v>1017</v>
      </c>
    </row>
    <row r="3999" spans="1:27" x14ac:dyDescent="0.25">
      <c r="B3999" t="s">
        <v>2206</v>
      </c>
      <c r="C3999" t="s">
        <v>1019</v>
      </c>
      <c r="D3999" t="s">
        <v>2207</v>
      </c>
      <c r="E3999" s="32">
        <v>0.13189999999999999</v>
      </c>
      <c r="F3999" t="s">
        <v>1021</v>
      </c>
      <c r="G3999" t="s">
        <v>1022</v>
      </c>
      <c r="H3999" s="33">
        <v>26.04</v>
      </c>
      <c r="I3999" t="s">
        <v>1023</v>
      </c>
      <c r="J3999" s="34">
        <f>ROUND(E3999/I3997* H3999,2)</f>
        <v>3.43</v>
      </c>
      <c r="K3999" s="35"/>
    </row>
    <row r="4000" spans="1:27" x14ac:dyDescent="0.25">
      <c r="B4000" t="s">
        <v>2204</v>
      </c>
      <c r="C4000" t="s">
        <v>1019</v>
      </c>
      <c r="D4000" t="s">
        <v>2205</v>
      </c>
      <c r="E4000" s="32">
        <v>0.1169</v>
      </c>
      <c r="F4000" t="s">
        <v>1021</v>
      </c>
      <c r="G4000" t="s">
        <v>1022</v>
      </c>
      <c r="H4000" s="33">
        <v>22.18</v>
      </c>
      <c r="I4000" t="s">
        <v>1023</v>
      </c>
      <c r="J4000" s="34">
        <f>ROUND(E4000/I3997* H4000,2)</f>
        <v>2.59</v>
      </c>
      <c r="K4000" s="35"/>
    </row>
    <row r="4001" spans="1:27" x14ac:dyDescent="0.25">
      <c r="D4001" s="36" t="s">
        <v>1024</v>
      </c>
      <c r="E4001" s="35"/>
      <c r="H4001" s="35"/>
      <c r="K4001" s="33">
        <f>SUM(J3999:J4000)</f>
        <v>6.02</v>
      </c>
    </row>
    <row r="4002" spans="1:27" x14ac:dyDescent="0.25">
      <c r="B4002" s="23" t="s">
        <v>1038</v>
      </c>
      <c r="E4002" s="35"/>
      <c r="H4002" s="35"/>
      <c r="K4002" s="35"/>
    </row>
    <row r="4003" spans="1:27" x14ac:dyDescent="0.25">
      <c r="B4003" t="s">
        <v>2370</v>
      </c>
      <c r="C4003" t="s">
        <v>27</v>
      </c>
      <c r="D4003" t="s">
        <v>2369</v>
      </c>
      <c r="E4003" s="32">
        <v>1</v>
      </c>
      <c r="G4003" t="s">
        <v>1022</v>
      </c>
      <c r="H4003" s="33">
        <v>11.05</v>
      </c>
      <c r="I4003" t="s">
        <v>1023</v>
      </c>
      <c r="J4003" s="34">
        <f>ROUND(E4003* H4003,2)</f>
        <v>11.05</v>
      </c>
      <c r="K4003" s="35"/>
    </row>
    <row r="4004" spans="1:27" x14ac:dyDescent="0.25">
      <c r="D4004" s="36" t="s">
        <v>1041</v>
      </c>
      <c r="E4004" s="35"/>
      <c r="H4004" s="35"/>
      <c r="K4004" s="33">
        <f>SUM(J4003:J4003)</f>
        <v>11.05</v>
      </c>
    </row>
    <row r="4005" spans="1:27" x14ac:dyDescent="0.25">
      <c r="E4005" s="35"/>
      <c r="H4005" s="35"/>
      <c r="K4005" s="35"/>
    </row>
    <row r="4006" spans="1:27" x14ac:dyDescent="0.25">
      <c r="D4006" s="36" t="s">
        <v>1029</v>
      </c>
      <c r="E4006" s="35"/>
      <c r="H4006" s="35">
        <v>1.5</v>
      </c>
      <c r="I4006" t="s">
        <v>1030</v>
      </c>
      <c r="J4006">
        <f>ROUND(H4006/100*K4001,2)</f>
        <v>0.09</v>
      </c>
      <c r="K4006" s="35"/>
    </row>
    <row r="4007" spans="1:27" x14ac:dyDescent="0.25">
      <c r="D4007" s="36" t="s">
        <v>1031</v>
      </c>
      <c r="E4007" s="35"/>
      <c r="H4007" s="35"/>
      <c r="K4007" s="37">
        <f>SUM(J3998:J4006)</f>
        <v>17.16</v>
      </c>
    </row>
    <row r="4008" spans="1:27" x14ac:dyDescent="0.25">
      <c r="D4008" s="36" t="s">
        <v>1032</v>
      </c>
      <c r="E4008" s="35"/>
      <c r="H4008" s="35">
        <v>3</v>
      </c>
      <c r="I4008" t="s">
        <v>1030</v>
      </c>
      <c r="K4008" s="33">
        <f>ROUND(H4008/100*K4007,2)</f>
        <v>0.51</v>
      </c>
    </row>
    <row r="4009" spans="1:27" x14ac:dyDescent="0.25">
      <c r="D4009" s="36" t="s">
        <v>1033</v>
      </c>
      <c r="E4009" s="35"/>
      <c r="H4009" s="35"/>
      <c r="K4009" s="37">
        <f>SUM(K4007:K4008)</f>
        <v>17.670000000000002</v>
      </c>
    </row>
    <row r="4011" spans="1:27" ht="45" customHeight="1" x14ac:dyDescent="0.25">
      <c r="A4011" s="27" t="s">
        <v>2372</v>
      </c>
      <c r="B4011" s="27" t="s">
        <v>537</v>
      </c>
      <c r="C4011" s="28" t="s">
        <v>136</v>
      </c>
      <c r="D4011" s="7" t="s">
        <v>538</v>
      </c>
      <c r="E4011" s="6"/>
      <c r="F4011" s="6"/>
      <c r="G4011" s="28"/>
      <c r="H4011" s="30" t="s">
        <v>1015</v>
      </c>
      <c r="I4011" s="5">
        <v>1</v>
      </c>
      <c r="J4011" s="4"/>
      <c r="K4011" s="31">
        <f>ROUND(K4022,2)</f>
        <v>86.64</v>
      </c>
      <c r="L4011" s="29" t="s">
        <v>2373</v>
      </c>
      <c r="M4011" s="28"/>
      <c r="N4011" s="28"/>
      <c r="O4011" s="28"/>
      <c r="P4011" s="28"/>
      <c r="Q4011" s="28"/>
      <c r="R4011" s="28"/>
      <c r="S4011" s="28"/>
      <c r="T4011" s="28"/>
      <c r="U4011" s="28"/>
      <c r="V4011" s="28"/>
      <c r="W4011" s="28"/>
      <c r="X4011" s="28"/>
      <c r="Y4011" s="28"/>
      <c r="Z4011" s="28"/>
      <c r="AA4011" s="28"/>
    </row>
    <row r="4012" spans="1:27" x14ac:dyDescent="0.25">
      <c r="B4012" s="23" t="s">
        <v>1017</v>
      </c>
    </row>
    <row r="4013" spans="1:27" x14ac:dyDescent="0.25">
      <c r="B4013" t="s">
        <v>2206</v>
      </c>
      <c r="C4013" t="s">
        <v>1019</v>
      </c>
      <c r="D4013" t="s">
        <v>2207</v>
      </c>
      <c r="E4013" s="32">
        <v>0.43959999999999999</v>
      </c>
      <c r="F4013" t="s">
        <v>1021</v>
      </c>
      <c r="G4013" t="s">
        <v>1022</v>
      </c>
      <c r="H4013" s="33">
        <v>26.04</v>
      </c>
      <c r="I4013" t="s">
        <v>1023</v>
      </c>
      <c r="J4013" s="34">
        <f>ROUND(E4013/I4011* H4013,2)</f>
        <v>11.45</v>
      </c>
      <c r="K4013" s="35"/>
    </row>
    <row r="4014" spans="1:27" x14ac:dyDescent="0.25">
      <c r="D4014" s="36" t="s">
        <v>1024</v>
      </c>
      <c r="E4014" s="35"/>
      <c r="H4014" s="35"/>
      <c r="K4014" s="33">
        <f>SUM(J4013:J4013)</f>
        <v>11.45</v>
      </c>
    </row>
    <row r="4015" spans="1:27" x14ac:dyDescent="0.25">
      <c r="B4015" s="23" t="s">
        <v>1038</v>
      </c>
      <c r="E4015" s="35"/>
      <c r="H4015" s="35"/>
      <c r="K4015" s="35"/>
    </row>
    <row r="4016" spans="1:27" x14ac:dyDescent="0.25">
      <c r="B4016" t="s">
        <v>2374</v>
      </c>
      <c r="C4016" t="s">
        <v>27</v>
      </c>
      <c r="D4016" t="s">
        <v>2373</v>
      </c>
      <c r="E4016" s="32">
        <v>1</v>
      </c>
      <c r="G4016" t="s">
        <v>1022</v>
      </c>
      <c r="H4016" s="33">
        <v>72.5</v>
      </c>
      <c r="I4016" t="s">
        <v>1023</v>
      </c>
      <c r="J4016" s="34">
        <f>ROUND(E4016* H4016,2)</f>
        <v>72.5</v>
      </c>
      <c r="K4016" s="35"/>
    </row>
    <row r="4017" spans="1:27" x14ac:dyDescent="0.25">
      <c r="D4017" s="36" t="s">
        <v>1041</v>
      </c>
      <c r="E4017" s="35"/>
      <c r="H4017" s="35"/>
      <c r="K4017" s="33">
        <f>SUM(J4016:J4016)</f>
        <v>72.5</v>
      </c>
    </row>
    <row r="4018" spans="1:27" x14ac:dyDescent="0.25">
      <c r="E4018" s="35"/>
      <c r="H4018" s="35"/>
      <c r="K4018" s="35"/>
    </row>
    <row r="4019" spans="1:27" x14ac:dyDescent="0.25">
      <c r="D4019" s="36" t="s">
        <v>1029</v>
      </c>
      <c r="E4019" s="35"/>
      <c r="H4019" s="35">
        <v>1.5</v>
      </c>
      <c r="I4019" t="s">
        <v>1030</v>
      </c>
      <c r="J4019">
        <f>ROUND(H4019/100*K4014,2)</f>
        <v>0.17</v>
      </c>
      <c r="K4019" s="35"/>
    </row>
    <row r="4020" spans="1:27" x14ac:dyDescent="0.25">
      <c r="D4020" s="36" t="s">
        <v>1031</v>
      </c>
      <c r="E4020" s="35"/>
      <c r="H4020" s="35"/>
      <c r="K4020" s="37">
        <f>SUM(J4012:J4019)</f>
        <v>84.12</v>
      </c>
    </row>
    <row r="4021" spans="1:27" x14ac:dyDescent="0.25">
      <c r="D4021" s="36" t="s">
        <v>1032</v>
      </c>
      <c r="E4021" s="35"/>
      <c r="H4021" s="35">
        <v>3</v>
      </c>
      <c r="I4021" t="s">
        <v>1030</v>
      </c>
      <c r="K4021" s="33">
        <f>ROUND(H4021/100*K4020,2)</f>
        <v>2.52</v>
      </c>
    </row>
    <row r="4022" spans="1:27" x14ac:dyDescent="0.25">
      <c r="D4022" s="36" t="s">
        <v>1033</v>
      </c>
      <c r="E4022" s="35"/>
      <c r="H4022" s="35"/>
      <c r="K4022" s="37">
        <f>SUM(K4020:K4021)</f>
        <v>86.64</v>
      </c>
    </row>
    <row r="4024" spans="1:27" ht="45" customHeight="1" x14ac:dyDescent="0.25">
      <c r="A4024" s="27" t="s">
        <v>2375</v>
      </c>
      <c r="B4024" s="27" t="s">
        <v>539</v>
      </c>
      <c r="C4024" s="28" t="s">
        <v>136</v>
      </c>
      <c r="D4024" s="7" t="s">
        <v>540</v>
      </c>
      <c r="E4024" s="6"/>
      <c r="F4024" s="6"/>
      <c r="G4024" s="28"/>
      <c r="H4024" s="30" t="s">
        <v>1015</v>
      </c>
      <c r="I4024" s="5">
        <v>1</v>
      </c>
      <c r="J4024" s="4"/>
      <c r="K4024" s="31">
        <f>ROUND(K4035,2)</f>
        <v>95.15</v>
      </c>
      <c r="L4024" s="29" t="s">
        <v>2376</v>
      </c>
      <c r="M4024" s="28"/>
      <c r="N4024" s="28"/>
      <c r="O4024" s="28"/>
      <c r="P4024" s="28"/>
      <c r="Q4024" s="28"/>
      <c r="R4024" s="28"/>
      <c r="S4024" s="28"/>
      <c r="T4024" s="28"/>
      <c r="U4024" s="28"/>
      <c r="V4024" s="28"/>
      <c r="W4024" s="28"/>
      <c r="X4024" s="28"/>
      <c r="Y4024" s="28"/>
      <c r="Z4024" s="28"/>
      <c r="AA4024" s="28"/>
    </row>
    <row r="4025" spans="1:27" x14ac:dyDescent="0.25">
      <c r="B4025" s="23" t="s">
        <v>1017</v>
      </c>
    </row>
    <row r="4026" spans="1:27" x14ac:dyDescent="0.25">
      <c r="B4026" t="s">
        <v>2206</v>
      </c>
      <c r="C4026" t="s">
        <v>1019</v>
      </c>
      <c r="D4026" t="s">
        <v>2207</v>
      </c>
      <c r="E4026" s="32">
        <v>0.43959999999999999</v>
      </c>
      <c r="F4026" t="s">
        <v>1021</v>
      </c>
      <c r="G4026" t="s">
        <v>1022</v>
      </c>
      <c r="H4026" s="33">
        <v>26.04</v>
      </c>
      <c r="I4026" t="s">
        <v>1023</v>
      </c>
      <c r="J4026" s="34">
        <f>ROUND(E4026/I4024* H4026,2)</f>
        <v>11.45</v>
      </c>
      <c r="K4026" s="35"/>
    </row>
    <row r="4027" spans="1:27" x14ac:dyDescent="0.25">
      <c r="D4027" s="36" t="s">
        <v>1024</v>
      </c>
      <c r="E4027" s="35"/>
      <c r="H4027" s="35"/>
      <c r="K4027" s="33">
        <f>SUM(J4026:J4026)</f>
        <v>11.45</v>
      </c>
    </row>
    <row r="4028" spans="1:27" x14ac:dyDescent="0.25">
      <c r="B4028" s="23" t="s">
        <v>1038</v>
      </c>
      <c r="E4028" s="35"/>
      <c r="H4028" s="35"/>
      <c r="K4028" s="35"/>
    </row>
    <row r="4029" spans="1:27" x14ac:dyDescent="0.25">
      <c r="B4029" t="s">
        <v>2377</v>
      </c>
      <c r="C4029" t="s">
        <v>136</v>
      </c>
      <c r="D4029" t="s">
        <v>2376</v>
      </c>
      <c r="E4029" s="32">
        <v>1</v>
      </c>
      <c r="G4029" t="s">
        <v>1022</v>
      </c>
      <c r="H4029" s="33">
        <v>80.760000000000005</v>
      </c>
      <c r="I4029" t="s">
        <v>1023</v>
      </c>
      <c r="J4029" s="34">
        <f>ROUND(E4029* H4029,2)</f>
        <v>80.760000000000005</v>
      </c>
      <c r="K4029" s="35"/>
    </row>
    <row r="4030" spans="1:27" x14ac:dyDescent="0.25">
      <c r="D4030" s="36" t="s">
        <v>1041</v>
      </c>
      <c r="E4030" s="35"/>
      <c r="H4030" s="35"/>
      <c r="K4030" s="33">
        <f>SUM(J4029:J4029)</f>
        <v>80.760000000000005</v>
      </c>
    </row>
    <row r="4031" spans="1:27" x14ac:dyDescent="0.25">
      <c r="E4031" s="35"/>
      <c r="H4031" s="35"/>
      <c r="K4031" s="35"/>
    </row>
    <row r="4032" spans="1:27" x14ac:dyDescent="0.25">
      <c r="D4032" s="36" t="s">
        <v>1029</v>
      </c>
      <c r="E4032" s="35"/>
      <c r="H4032" s="35">
        <v>1.5</v>
      </c>
      <c r="I4032" t="s">
        <v>1030</v>
      </c>
      <c r="J4032">
        <f>ROUND(H4032/100*K4027,2)</f>
        <v>0.17</v>
      </c>
      <c r="K4032" s="35"/>
    </row>
    <row r="4033" spans="1:27" x14ac:dyDescent="0.25">
      <c r="D4033" s="36" t="s">
        <v>1031</v>
      </c>
      <c r="E4033" s="35"/>
      <c r="H4033" s="35"/>
      <c r="K4033" s="37">
        <f>SUM(J4025:J4032)</f>
        <v>92.38000000000001</v>
      </c>
    </row>
    <row r="4034" spans="1:27" x14ac:dyDescent="0.25">
      <c r="D4034" s="36" t="s">
        <v>1032</v>
      </c>
      <c r="E4034" s="35"/>
      <c r="H4034" s="35">
        <v>3</v>
      </c>
      <c r="I4034" t="s">
        <v>1030</v>
      </c>
      <c r="K4034" s="33">
        <f>ROUND(H4034/100*K4033,2)</f>
        <v>2.77</v>
      </c>
    </row>
    <row r="4035" spans="1:27" x14ac:dyDescent="0.25">
      <c r="D4035" s="36" t="s">
        <v>1033</v>
      </c>
      <c r="E4035" s="35"/>
      <c r="H4035" s="35"/>
      <c r="K4035" s="37">
        <f>SUM(K4033:K4034)</f>
        <v>95.15</v>
      </c>
    </row>
    <row r="4037" spans="1:27" ht="45" customHeight="1" x14ac:dyDescent="0.25">
      <c r="A4037" s="27"/>
      <c r="B4037" s="27" t="s">
        <v>2378</v>
      </c>
      <c r="C4037" s="28" t="s">
        <v>27</v>
      </c>
      <c r="D4037" s="7" t="s">
        <v>2379</v>
      </c>
      <c r="E4037" s="6"/>
      <c r="F4037" s="6"/>
      <c r="G4037" s="28"/>
      <c r="H4037" s="30" t="s">
        <v>1015</v>
      </c>
      <c r="I4037" s="5">
        <v>1</v>
      </c>
      <c r="J4037" s="4"/>
      <c r="K4037" s="31">
        <f>ROUND(K4050,2)</f>
        <v>29.72</v>
      </c>
      <c r="L4037" s="29" t="s">
        <v>2380</v>
      </c>
      <c r="M4037" s="28"/>
      <c r="N4037" s="28"/>
      <c r="O4037" s="28"/>
      <c r="P4037" s="28"/>
      <c r="Q4037" s="28"/>
      <c r="R4037" s="28"/>
      <c r="S4037" s="28"/>
      <c r="T4037" s="28"/>
      <c r="U4037" s="28"/>
      <c r="V4037" s="28"/>
      <c r="W4037" s="28"/>
      <c r="X4037" s="28"/>
      <c r="Y4037" s="28"/>
      <c r="Z4037" s="28"/>
      <c r="AA4037" s="28"/>
    </row>
    <row r="4038" spans="1:27" x14ac:dyDescent="0.25">
      <c r="B4038" s="23" t="s">
        <v>1017</v>
      </c>
    </row>
    <row r="4039" spans="1:27" x14ac:dyDescent="0.25">
      <c r="B4039" t="s">
        <v>2204</v>
      </c>
      <c r="C4039" t="s">
        <v>1019</v>
      </c>
      <c r="D4039" t="s">
        <v>2205</v>
      </c>
      <c r="E4039" s="32">
        <v>0.2049</v>
      </c>
      <c r="F4039" t="s">
        <v>1021</v>
      </c>
      <c r="G4039" t="s">
        <v>1022</v>
      </c>
      <c r="H4039" s="33">
        <v>22.18</v>
      </c>
      <c r="I4039" t="s">
        <v>1023</v>
      </c>
      <c r="J4039" s="34">
        <f>ROUND(E4039/I4037* H4039,2)</f>
        <v>4.54</v>
      </c>
      <c r="K4039" s="35"/>
    </row>
    <row r="4040" spans="1:27" x14ac:dyDescent="0.25">
      <c r="B4040" t="s">
        <v>2206</v>
      </c>
      <c r="C4040" t="s">
        <v>1019</v>
      </c>
      <c r="D4040" t="s">
        <v>2207</v>
      </c>
      <c r="E4040" s="32">
        <v>0.2049</v>
      </c>
      <c r="F4040" t="s">
        <v>1021</v>
      </c>
      <c r="G4040" t="s">
        <v>1022</v>
      </c>
      <c r="H4040" s="33">
        <v>26.04</v>
      </c>
      <c r="I4040" t="s">
        <v>1023</v>
      </c>
      <c r="J4040" s="34">
        <f>ROUND(E4040/I4037* H4040,2)</f>
        <v>5.34</v>
      </c>
      <c r="K4040" s="35"/>
    </row>
    <row r="4041" spans="1:27" x14ac:dyDescent="0.25">
      <c r="D4041" s="36" t="s">
        <v>1024</v>
      </c>
      <c r="E4041" s="35"/>
      <c r="H4041" s="35"/>
      <c r="K4041" s="33">
        <f>SUM(J4039:J4040)</f>
        <v>9.879999999999999</v>
      </c>
    </row>
    <row r="4042" spans="1:27" x14ac:dyDescent="0.25">
      <c r="B4042" s="23" t="s">
        <v>1038</v>
      </c>
      <c r="E4042" s="35"/>
      <c r="H4042" s="35"/>
      <c r="K4042" s="35"/>
    </row>
    <row r="4043" spans="1:27" x14ac:dyDescent="0.25">
      <c r="B4043" t="s">
        <v>2381</v>
      </c>
      <c r="C4043" t="s">
        <v>27</v>
      </c>
      <c r="D4043" t="s">
        <v>2382</v>
      </c>
      <c r="E4043" s="32">
        <v>1</v>
      </c>
      <c r="G4043" t="s">
        <v>1022</v>
      </c>
      <c r="H4043" s="33">
        <v>14.36</v>
      </c>
      <c r="I4043" t="s">
        <v>1023</v>
      </c>
      <c r="J4043" s="34">
        <f>ROUND(E4043* H4043,2)</f>
        <v>14.36</v>
      </c>
      <c r="K4043" s="35"/>
    </row>
    <row r="4044" spans="1:27" x14ac:dyDescent="0.25">
      <c r="B4044" t="s">
        <v>2383</v>
      </c>
      <c r="C4044" t="s">
        <v>27</v>
      </c>
      <c r="D4044" t="s">
        <v>2384</v>
      </c>
      <c r="E4044" s="32">
        <v>1</v>
      </c>
      <c r="G4044" t="s">
        <v>1022</v>
      </c>
      <c r="H4044" s="33">
        <v>4.46</v>
      </c>
      <c r="I4044" t="s">
        <v>1023</v>
      </c>
      <c r="J4044" s="34">
        <f>ROUND(E4044* H4044,2)</f>
        <v>4.46</v>
      </c>
      <c r="K4044" s="35"/>
    </row>
    <row r="4045" spans="1:27" x14ac:dyDescent="0.25">
      <c r="D4045" s="36" t="s">
        <v>1041</v>
      </c>
      <c r="E4045" s="35"/>
      <c r="H4045" s="35"/>
      <c r="K4045" s="33">
        <f>SUM(J4043:J4044)</f>
        <v>18.82</v>
      </c>
    </row>
    <row r="4046" spans="1:27" x14ac:dyDescent="0.25">
      <c r="E4046" s="35"/>
      <c r="H4046" s="35"/>
      <c r="K4046" s="35"/>
    </row>
    <row r="4047" spans="1:27" x14ac:dyDescent="0.25">
      <c r="D4047" s="36" t="s">
        <v>1029</v>
      </c>
      <c r="E4047" s="35"/>
      <c r="H4047" s="35">
        <v>1.5</v>
      </c>
      <c r="I4047" t="s">
        <v>1030</v>
      </c>
      <c r="J4047">
        <f>ROUND(H4047/100*K4041,2)</f>
        <v>0.15</v>
      </c>
      <c r="K4047" s="35"/>
    </row>
    <row r="4048" spans="1:27" x14ac:dyDescent="0.25">
      <c r="D4048" s="36" t="s">
        <v>1031</v>
      </c>
      <c r="E4048" s="35"/>
      <c r="H4048" s="35"/>
      <c r="K4048" s="37">
        <f>SUM(J4038:J4047)</f>
        <v>28.849999999999998</v>
      </c>
    </row>
    <row r="4049" spans="1:27" x14ac:dyDescent="0.25">
      <c r="D4049" s="36" t="s">
        <v>1032</v>
      </c>
      <c r="E4049" s="35"/>
      <c r="H4049" s="35">
        <v>3</v>
      </c>
      <c r="I4049" t="s">
        <v>1030</v>
      </c>
      <c r="K4049" s="33">
        <f>ROUND(H4049/100*K4048,2)</f>
        <v>0.87</v>
      </c>
    </row>
    <row r="4050" spans="1:27" x14ac:dyDescent="0.25">
      <c r="D4050" s="36" t="s">
        <v>1033</v>
      </c>
      <c r="E4050" s="35"/>
      <c r="H4050" s="35"/>
      <c r="K4050" s="37">
        <f>SUM(K4048:K4049)</f>
        <v>29.72</v>
      </c>
    </row>
    <row r="4052" spans="1:27" ht="45" customHeight="1" x14ac:dyDescent="0.25">
      <c r="A4052" s="27"/>
      <c r="B4052" s="27" t="s">
        <v>2385</v>
      </c>
      <c r="C4052" s="28" t="s">
        <v>27</v>
      </c>
      <c r="D4052" s="7" t="s">
        <v>2386</v>
      </c>
      <c r="E4052" s="6"/>
      <c r="F4052" s="6"/>
      <c r="G4052" s="28"/>
      <c r="H4052" s="30" t="s">
        <v>1015</v>
      </c>
      <c r="I4052" s="5">
        <v>1</v>
      </c>
      <c r="J4052" s="4"/>
      <c r="K4052" s="31">
        <f>ROUND(K4064,2)</f>
        <v>37.42</v>
      </c>
      <c r="L4052" s="29" t="s">
        <v>2387</v>
      </c>
      <c r="M4052" s="28"/>
      <c r="N4052" s="28"/>
      <c r="O4052" s="28"/>
      <c r="P4052" s="28"/>
      <c r="Q4052" s="28"/>
      <c r="R4052" s="28"/>
      <c r="S4052" s="28"/>
      <c r="T4052" s="28"/>
      <c r="U4052" s="28"/>
      <c r="V4052" s="28"/>
      <c r="W4052" s="28"/>
      <c r="X4052" s="28"/>
      <c r="Y4052" s="28"/>
      <c r="Z4052" s="28"/>
      <c r="AA4052" s="28"/>
    </row>
    <row r="4053" spans="1:27" x14ac:dyDescent="0.25">
      <c r="B4053" s="23" t="s">
        <v>1017</v>
      </c>
    </row>
    <row r="4054" spans="1:27" x14ac:dyDescent="0.25">
      <c r="B4054" t="s">
        <v>2204</v>
      </c>
      <c r="C4054" t="s">
        <v>1019</v>
      </c>
      <c r="D4054" t="s">
        <v>2205</v>
      </c>
      <c r="E4054" s="32">
        <v>0.21970000000000001</v>
      </c>
      <c r="F4054" t="s">
        <v>1021</v>
      </c>
      <c r="G4054" t="s">
        <v>1022</v>
      </c>
      <c r="H4054" s="33">
        <v>22.18</v>
      </c>
      <c r="I4054" t="s">
        <v>1023</v>
      </c>
      <c r="J4054" s="34">
        <f>ROUND(E4054/I4052* H4054,2)</f>
        <v>4.87</v>
      </c>
      <c r="K4054" s="35"/>
    </row>
    <row r="4055" spans="1:27" x14ac:dyDescent="0.25">
      <c r="B4055" t="s">
        <v>2206</v>
      </c>
      <c r="C4055" t="s">
        <v>1019</v>
      </c>
      <c r="D4055" t="s">
        <v>2207</v>
      </c>
      <c r="E4055" s="32">
        <v>0.21970000000000001</v>
      </c>
      <c r="F4055" t="s">
        <v>1021</v>
      </c>
      <c r="G4055" t="s">
        <v>1022</v>
      </c>
      <c r="H4055" s="33">
        <v>26.04</v>
      </c>
      <c r="I4055" t="s">
        <v>1023</v>
      </c>
      <c r="J4055" s="34">
        <f>ROUND(E4055/I4052* H4055,2)</f>
        <v>5.72</v>
      </c>
      <c r="K4055" s="35"/>
    </row>
    <row r="4056" spans="1:27" x14ac:dyDescent="0.25">
      <c r="D4056" s="36" t="s">
        <v>1024</v>
      </c>
      <c r="E4056" s="35"/>
      <c r="H4056" s="35"/>
      <c r="K4056" s="33">
        <f>SUM(J4054:J4055)</f>
        <v>10.59</v>
      </c>
    </row>
    <row r="4057" spans="1:27" x14ac:dyDescent="0.25">
      <c r="B4057" s="23" t="s">
        <v>1038</v>
      </c>
      <c r="E4057" s="35"/>
      <c r="H4057" s="35"/>
      <c r="K4057" s="35"/>
    </row>
    <row r="4058" spans="1:27" x14ac:dyDescent="0.25">
      <c r="B4058" t="s">
        <v>2388</v>
      </c>
      <c r="C4058" t="s">
        <v>27</v>
      </c>
      <c r="D4058" t="s">
        <v>2389</v>
      </c>
      <c r="E4058" s="32">
        <v>1</v>
      </c>
      <c r="G4058" t="s">
        <v>1022</v>
      </c>
      <c r="H4058" s="33">
        <v>25.58</v>
      </c>
      <c r="I4058" t="s">
        <v>1023</v>
      </c>
      <c r="J4058" s="34">
        <f>ROUND(E4058* H4058,2)</f>
        <v>25.58</v>
      </c>
      <c r="K4058" s="35"/>
    </row>
    <row r="4059" spans="1:27" x14ac:dyDescent="0.25">
      <c r="D4059" s="36" t="s">
        <v>1041</v>
      </c>
      <c r="E4059" s="35"/>
      <c r="H4059" s="35"/>
      <c r="K4059" s="33">
        <f>SUM(J4058:J4058)</f>
        <v>25.58</v>
      </c>
    </row>
    <row r="4060" spans="1:27" x14ac:dyDescent="0.25">
      <c r="E4060" s="35"/>
      <c r="H4060" s="35"/>
      <c r="K4060" s="35"/>
    </row>
    <row r="4061" spans="1:27" x14ac:dyDescent="0.25">
      <c r="D4061" s="36" t="s">
        <v>1029</v>
      </c>
      <c r="E4061" s="35"/>
      <c r="H4061" s="35">
        <v>1.5</v>
      </c>
      <c r="I4061" t="s">
        <v>1030</v>
      </c>
      <c r="J4061">
        <f>ROUND(H4061/100*K4056,2)</f>
        <v>0.16</v>
      </c>
      <c r="K4061" s="35"/>
    </row>
    <row r="4062" spans="1:27" x14ac:dyDescent="0.25">
      <c r="D4062" s="36" t="s">
        <v>1031</v>
      </c>
      <c r="E4062" s="35"/>
      <c r="H4062" s="35"/>
      <c r="K4062" s="37">
        <f>SUM(J4053:J4061)</f>
        <v>36.33</v>
      </c>
    </row>
    <row r="4063" spans="1:27" x14ac:dyDescent="0.25">
      <c r="D4063" s="36" t="s">
        <v>1032</v>
      </c>
      <c r="E4063" s="35"/>
      <c r="H4063" s="35">
        <v>3</v>
      </c>
      <c r="I4063" t="s">
        <v>1030</v>
      </c>
      <c r="K4063" s="33">
        <f>ROUND(H4063/100*K4062,2)</f>
        <v>1.0900000000000001</v>
      </c>
    </row>
    <row r="4064" spans="1:27" x14ac:dyDescent="0.25">
      <c r="D4064" s="36" t="s">
        <v>1033</v>
      </c>
      <c r="E4064" s="35"/>
      <c r="H4064" s="35"/>
      <c r="K4064" s="37">
        <f>SUM(K4062:K4063)</f>
        <v>37.42</v>
      </c>
    </row>
    <row r="4066" spans="1:27" ht="45" customHeight="1" x14ac:dyDescent="0.25">
      <c r="A4066" s="27" t="s">
        <v>2390</v>
      </c>
      <c r="B4066" s="27" t="s">
        <v>553</v>
      </c>
      <c r="C4066" s="28" t="s">
        <v>27</v>
      </c>
      <c r="D4066" s="7" t="s">
        <v>554</v>
      </c>
      <c r="E4066" s="6"/>
      <c r="F4066" s="6"/>
      <c r="G4066" s="28"/>
      <c r="H4066" s="30" t="s">
        <v>1015</v>
      </c>
      <c r="I4066" s="5">
        <v>1</v>
      </c>
      <c r="J4066" s="4"/>
      <c r="K4066" s="31">
        <f>ROUND(K4079,2)</f>
        <v>2397.81</v>
      </c>
      <c r="L4066" s="29" t="s">
        <v>2391</v>
      </c>
      <c r="M4066" s="28"/>
      <c r="N4066" s="28"/>
      <c r="O4066" s="28"/>
      <c r="P4066" s="28"/>
      <c r="Q4066" s="28"/>
      <c r="R4066" s="28"/>
      <c r="S4066" s="28"/>
      <c r="T4066" s="28"/>
      <c r="U4066" s="28"/>
      <c r="V4066" s="28"/>
      <c r="W4066" s="28"/>
      <c r="X4066" s="28"/>
      <c r="Y4066" s="28"/>
      <c r="Z4066" s="28"/>
      <c r="AA4066" s="28"/>
    </row>
    <row r="4067" spans="1:27" x14ac:dyDescent="0.25">
      <c r="B4067" s="23" t="s">
        <v>1017</v>
      </c>
    </row>
    <row r="4068" spans="1:27" x14ac:dyDescent="0.25">
      <c r="B4068" t="s">
        <v>2204</v>
      </c>
      <c r="C4068" t="s">
        <v>1019</v>
      </c>
      <c r="D4068" t="s">
        <v>2205</v>
      </c>
      <c r="E4068" s="32">
        <v>1.31</v>
      </c>
      <c r="F4068" t="s">
        <v>1021</v>
      </c>
      <c r="G4068" t="s">
        <v>1022</v>
      </c>
      <c r="H4068" s="33">
        <v>22.18</v>
      </c>
      <c r="I4068" t="s">
        <v>1023</v>
      </c>
      <c r="J4068" s="34">
        <f>ROUND(E4068/I4066* H4068,2)</f>
        <v>29.06</v>
      </c>
      <c r="K4068" s="35"/>
    </row>
    <row r="4069" spans="1:27" x14ac:dyDescent="0.25">
      <c r="B4069" t="s">
        <v>2206</v>
      </c>
      <c r="C4069" t="s">
        <v>1019</v>
      </c>
      <c r="D4069" t="s">
        <v>2207</v>
      </c>
      <c r="E4069" s="32">
        <v>1.31</v>
      </c>
      <c r="F4069" t="s">
        <v>1021</v>
      </c>
      <c r="G4069" t="s">
        <v>1022</v>
      </c>
      <c r="H4069" s="33">
        <v>26.04</v>
      </c>
      <c r="I4069" t="s">
        <v>1023</v>
      </c>
      <c r="J4069" s="34">
        <f>ROUND(E4069/I4066* H4069,2)</f>
        <v>34.11</v>
      </c>
      <c r="K4069" s="35"/>
    </row>
    <row r="4070" spans="1:27" x14ac:dyDescent="0.25">
      <c r="D4070" s="36" t="s">
        <v>1024</v>
      </c>
      <c r="E4070" s="35"/>
      <c r="H4070" s="35"/>
      <c r="K4070" s="33">
        <f>SUM(J4068:J4069)</f>
        <v>63.17</v>
      </c>
    </row>
    <row r="4071" spans="1:27" x14ac:dyDescent="0.25">
      <c r="B4071" s="23" t="s">
        <v>1038</v>
      </c>
      <c r="E4071" s="35"/>
      <c r="H4071" s="35"/>
      <c r="K4071" s="35"/>
    </row>
    <row r="4072" spans="1:27" x14ac:dyDescent="0.25">
      <c r="B4072" t="s">
        <v>2392</v>
      </c>
      <c r="C4072" t="s">
        <v>27</v>
      </c>
      <c r="D4072" t="s">
        <v>2391</v>
      </c>
      <c r="E4072" s="32">
        <v>1</v>
      </c>
      <c r="G4072" t="s">
        <v>1022</v>
      </c>
      <c r="H4072" s="33">
        <v>2255.85</v>
      </c>
      <c r="I4072" t="s">
        <v>1023</v>
      </c>
      <c r="J4072" s="34">
        <f>ROUND(E4072* H4072,2)</f>
        <v>2255.85</v>
      </c>
      <c r="K4072" s="35"/>
    </row>
    <row r="4073" spans="1:27" x14ac:dyDescent="0.25">
      <c r="B4073" t="s">
        <v>2393</v>
      </c>
      <c r="C4073" t="s">
        <v>27</v>
      </c>
      <c r="D4073" t="s">
        <v>2394</v>
      </c>
      <c r="E4073" s="32">
        <v>1</v>
      </c>
      <c r="G4073" t="s">
        <v>1022</v>
      </c>
      <c r="H4073" s="33">
        <v>8</v>
      </c>
      <c r="I4073" t="s">
        <v>1023</v>
      </c>
      <c r="J4073" s="34">
        <f>ROUND(E4073* H4073,2)</f>
        <v>8</v>
      </c>
      <c r="K4073" s="35"/>
    </row>
    <row r="4074" spans="1:27" x14ac:dyDescent="0.25">
      <c r="D4074" s="36" t="s">
        <v>1041</v>
      </c>
      <c r="E4074" s="35"/>
      <c r="H4074" s="35"/>
      <c r="K4074" s="33">
        <f>SUM(J4072:J4073)</f>
        <v>2263.85</v>
      </c>
    </row>
    <row r="4075" spans="1:27" x14ac:dyDescent="0.25">
      <c r="E4075" s="35"/>
      <c r="H4075" s="35"/>
      <c r="K4075" s="35"/>
    </row>
    <row r="4076" spans="1:27" x14ac:dyDescent="0.25">
      <c r="D4076" s="36" t="s">
        <v>1029</v>
      </c>
      <c r="E4076" s="35"/>
      <c r="H4076" s="35">
        <v>1.5</v>
      </c>
      <c r="I4076" t="s">
        <v>1030</v>
      </c>
      <c r="J4076">
        <f>ROUND(H4076/100*K4070,2)</f>
        <v>0.95</v>
      </c>
      <c r="K4076" s="35"/>
    </row>
    <row r="4077" spans="1:27" x14ac:dyDescent="0.25">
      <c r="D4077" s="36" t="s">
        <v>1031</v>
      </c>
      <c r="E4077" s="35"/>
      <c r="H4077" s="35"/>
      <c r="K4077" s="37">
        <f>SUM(J4067:J4076)</f>
        <v>2327.9699999999998</v>
      </c>
    </row>
    <row r="4078" spans="1:27" x14ac:dyDescent="0.25">
      <c r="D4078" s="36" t="s">
        <v>1032</v>
      </c>
      <c r="E4078" s="35"/>
      <c r="H4078" s="35">
        <v>3</v>
      </c>
      <c r="I4078" t="s">
        <v>1030</v>
      </c>
      <c r="K4078" s="33">
        <f>ROUND(H4078/100*K4077,2)</f>
        <v>69.84</v>
      </c>
    </row>
    <row r="4079" spans="1:27" x14ac:dyDescent="0.25">
      <c r="D4079" s="36" t="s">
        <v>1033</v>
      </c>
      <c r="E4079" s="35"/>
      <c r="H4079" s="35"/>
      <c r="K4079" s="37">
        <f>SUM(K4077:K4078)</f>
        <v>2397.81</v>
      </c>
    </row>
    <row r="4081" spans="1:27" ht="45" customHeight="1" x14ac:dyDescent="0.25">
      <c r="A4081" s="27" t="s">
        <v>2395</v>
      </c>
      <c r="B4081" s="27" t="s">
        <v>561</v>
      </c>
      <c r="C4081" s="28" t="s">
        <v>27</v>
      </c>
      <c r="D4081" s="7" t="s">
        <v>562</v>
      </c>
      <c r="E4081" s="6"/>
      <c r="F4081" s="6"/>
      <c r="G4081" s="28"/>
      <c r="H4081" s="30" t="s">
        <v>1015</v>
      </c>
      <c r="I4081" s="5">
        <v>1</v>
      </c>
      <c r="J4081" s="4"/>
      <c r="K4081" s="31">
        <f>ROUND(K4095,2)</f>
        <v>546.63</v>
      </c>
      <c r="L4081" s="29" t="s">
        <v>2396</v>
      </c>
      <c r="M4081" s="28"/>
      <c r="N4081" s="28"/>
      <c r="O4081" s="28"/>
      <c r="P4081" s="28"/>
      <c r="Q4081" s="28"/>
      <c r="R4081" s="28"/>
      <c r="S4081" s="28"/>
      <c r="T4081" s="28"/>
      <c r="U4081" s="28"/>
      <c r="V4081" s="28"/>
      <c r="W4081" s="28"/>
      <c r="X4081" s="28"/>
      <c r="Y4081" s="28"/>
      <c r="Z4081" s="28"/>
      <c r="AA4081" s="28"/>
    </row>
    <row r="4082" spans="1:27" x14ac:dyDescent="0.25">
      <c r="B4082" s="23" t="s">
        <v>1017</v>
      </c>
    </row>
    <row r="4083" spans="1:27" x14ac:dyDescent="0.25">
      <c r="B4083" t="s">
        <v>2204</v>
      </c>
      <c r="C4083" t="s">
        <v>1019</v>
      </c>
      <c r="D4083" t="s">
        <v>2205</v>
      </c>
      <c r="E4083" s="32">
        <v>0.9</v>
      </c>
      <c r="F4083" t="s">
        <v>1021</v>
      </c>
      <c r="G4083" t="s">
        <v>1022</v>
      </c>
      <c r="H4083" s="33">
        <v>22.18</v>
      </c>
      <c r="I4083" t="s">
        <v>1023</v>
      </c>
      <c r="J4083" s="34">
        <f>ROUND(E4083/I4081* H4083,2)</f>
        <v>19.96</v>
      </c>
      <c r="K4083" s="35"/>
    </row>
    <row r="4084" spans="1:27" x14ac:dyDescent="0.25">
      <c r="B4084" t="s">
        <v>2206</v>
      </c>
      <c r="C4084" t="s">
        <v>1019</v>
      </c>
      <c r="D4084" t="s">
        <v>2207</v>
      </c>
      <c r="E4084" s="32">
        <v>0.9</v>
      </c>
      <c r="F4084" t="s">
        <v>1021</v>
      </c>
      <c r="G4084" t="s">
        <v>1022</v>
      </c>
      <c r="H4084" s="33">
        <v>26.04</v>
      </c>
      <c r="I4084" t="s">
        <v>1023</v>
      </c>
      <c r="J4084" s="34">
        <f>ROUND(E4084/I4081* H4084,2)</f>
        <v>23.44</v>
      </c>
      <c r="K4084" s="35"/>
    </row>
    <row r="4085" spans="1:27" x14ac:dyDescent="0.25">
      <c r="D4085" s="36" t="s">
        <v>1024</v>
      </c>
      <c r="E4085" s="35"/>
      <c r="H4085" s="35"/>
      <c r="K4085" s="33">
        <f>SUM(J4083:J4084)</f>
        <v>43.400000000000006</v>
      </c>
    </row>
    <row r="4086" spans="1:27" x14ac:dyDescent="0.25">
      <c r="B4086" s="23" t="s">
        <v>1038</v>
      </c>
      <c r="E4086" s="35"/>
      <c r="H4086" s="35"/>
      <c r="K4086" s="35"/>
    </row>
    <row r="4087" spans="1:27" x14ac:dyDescent="0.25">
      <c r="B4087" t="s">
        <v>2397</v>
      </c>
      <c r="C4087" t="s">
        <v>27</v>
      </c>
      <c r="D4087" t="s">
        <v>2396</v>
      </c>
      <c r="E4087" s="32">
        <v>1</v>
      </c>
      <c r="G4087" t="s">
        <v>1022</v>
      </c>
      <c r="H4087" s="33">
        <v>415.22</v>
      </c>
      <c r="I4087" t="s">
        <v>1023</v>
      </c>
      <c r="J4087" s="34">
        <f>ROUND(E4087* H4087,2)</f>
        <v>415.22</v>
      </c>
      <c r="K4087" s="35"/>
    </row>
    <row r="4088" spans="1:27" x14ac:dyDescent="0.25">
      <c r="B4088" t="s">
        <v>2398</v>
      </c>
      <c r="C4088" t="s">
        <v>27</v>
      </c>
      <c r="D4088" t="s">
        <v>2399</v>
      </c>
      <c r="E4088" s="32">
        <v>1</v>
      </c>
      <c r="G4088" t="s">
        <v>1022</v>
      </c>
      <c r="H4088" s="33">
        <v>44.24</v>
      </c>
      <c r="I4088" t="s">
        <v>1023</v>
      </c>
      <c r="J4088" s="34">
        <f>ROUND(E4088* H4088,2)</f>
        <v>44.24</v>
      </c>
      <c r="K4088" s="35"/>
    </row>
    <row r="4089" spans="1:27" x14ac:dyDescent="0.25">
      <c r="B4089" t="s">
        <v>2400</v>
      </c>
      <c r="C4089" t="s">
        <v>27</v>
      </c>
      <c r="D4089" t="s">
        <v>2401</v>
      </c>
      <c r="E4089" s="32">
        <v>3.4</v>
      </c>
      <c r="G4089" t="s">
        <v>1022</v>
      </c>
      <c r="H4089" s="33">
        <v>8</v>
      </c>
      <c r="I4089" t="s">
        <v>1023</v>
      </c>
      <c r="J4089" s="34">
        <f>ROUND(E4089* H4089,2)</f>
        <v>27.2</v>
      </c>
      <c r="K4089" s="35"/>
    </row>
    <row r="4090" spans="1:27" x14ac:dyDescent="0.25">
      <c r="D4090" s="36" t="s">
        <v>1041</v>
      </c>
      <c r="E4090" s="35"/>
      <c r="H4090" s="35"/>
      <c r="K4090" s="33">
        <f>SUM(J4087:J4089)</f>
        <v>486.66</v>
      </c>
    </row>
    <row r="4091" spans="1:27" x14ac:dyDescent="0.25">
      <c r="E4091" s="35"/>
      <c r="H4091" s="35"/>
      <c r="K4091" s="35"/>
    </row>
    <row r="4092" spans="1:27" x14ac:dyDescent="0.25">
      <c r="D4092" s="36" t="s">
        <v>1029</v>
      </c>
      <c r="E4092" s="35"/>
      <c r="H4092" s="35">
        <v>1.5</v>
      </c>
      <c r="I4092" t="s">
        <v>1030</v>
      </c>
      <c r="J4092">
        <f>ROUND(H4092/100*K4085,2)</f>
        <v>0.65</v>
      </c>
      <c r="K4092" s="35"/>
    </row>
    <row r="4093" spans="1:27" x14ac:dyDescent="0.25">
      <c r="D4093" s="36" t="s">
        <v>1031</v>
      </c>
      <c r="E4093" s="35"/>
      <c r="H4093" s="35"/>
      <c r="K4093" s="37">
        <f>SUM(J4082:J4092)</f>
        <v>530.71</v>
      </c>
    </row>
    <row r="4094" spans="1:27" x14ac:dyDescent="0.25">
      <c r="D4094" s="36" t="s">
        <v>1032</v>
      </c>
      <c r="E4094" s="35"/>
      <c r="H4094" s="35">
        <v>3</v>
      </c>
      <c r="I4094" t="s">
        <v>1030</v>
      </c>
      <c r="K4094" s="33">
        <f>ROUND(H4094/100*K4093,2)</f>
        <v>15.92</v>
      </c>
    </row>
    <row r="4095" spans="1:27" x14ac:dyDescent="0.25">
      <c r="D4095" s="36" t="s">
        <v>1033</v>
      </c>
      <c r="E4095" s="35"/>
      <c r="H4095" s="35"/>
      <c r="K4095" s="37">
        <f>SUM(K4093:K4094)</f>
        <v>546.63</v>
      </c>
    </row>
    <row r="4097" spans="1:27" ht="45" customHeight="1" x14ac:dyDescent="0.25">
      <c r="A4097" s="27" t="s">
        <v>2402</v>
      </c>
      <c r="B4097" s="27" t="s">
        <v>525</v>
      </c>
      <c r="C4097" s="28" t="s">
        <v>136</v>
      </c>
      <c r="D4097" s="7" t="s">
        <v>526</v>
      </c>
      <c r="E4097" s="6"/>
      <c r="F4097" s="6"/>
      <c r="G4097" s="28"/>
      <c r="H4097" s="30" t="s">
        <v>1015</v>
      </c>
      <c r="I4097" s="5">
        <v>1</v>
      </c>
      <c r="J4097" s="4"/>
      <c r="K4097" s="31">
        <f>ROUND(K4109,2)</f>
        <v>95.18</v>
      </c>
      <c r="L4097" s="29" t="s">
        <v>2403</v>
      </c>
      <c r="M4097" s="28"/>
      <c r="N4097" s="28"/>
      <c r="O4097" s="28"/>
      <c r="P4097" s="28"/>
      <c r="Q4097" s="28"/>
      <c r="R4097" s="28"/>
      <c r="S4097" s="28"/>
      <c r="T4097" s="28"/>
      <c r="U4097" s="28"/>
      <c r="V4097" s="28"/>
      <c r="W4097" s="28"/>
      <c r="X4097" s="28"/>
      <c r="Y4097" s="28"/>
      <c r="Z4097" s="28"/>
      <c r="AA4097" s="28"/>
    </row>
    <row r="4098" spans="1:27" x14ac:dyDescent="0.25">
      <c r="B4098" s="23" t="s">
        <v>1017</v>
      </c>
    </row>
    <row r="4099" spans="1:27" x14ac:dyDescent="0.25">
      <c r="B4099" t="s">
        <v>2204</v>
      </c>
      <c r="C4099" t="s">
        <v>1019</v>
      </c>
      <c r="D4099" t="s">
        <v>2205</v>
      </c>
      <c r="E4099" s="32">
        <v>0.26369999999999999</v>
      </c>
      <c r="F4099" t="s">
        <v>1021</v>
      </c>
      <c r="G4099" t="s">
        <v>1022</v>
      </c>
      <c r="H4099" s="33">
        <v>22.18</v>
      </c>
      <c r="I4099" t="s">
        <v>1023</v>
      </c>
      <c r="J4099" s="34">
        <f>ROUND(E4099/I4097* H4099,2)</f>
        <v>5.85</v>
      </c>
      <c r="K4099" s="35"/>
    </row>
    <row r="4100" spans="1:27" x14ac:dyDescent="0.25">
      <c r="B4100" t="s">
        <v>2206</v>
      </c>
      <c r="C4100" t="s">
        <v>1019</v>
      </c>
      <c r="D4100" t="s">
        <v>2207</v>
      </c>
      <c r="E4100" s="32">
        <v>0.26369999999999999</v>
      </c>
      <c r="F4100" t="s">
        <v>1021</v>
      </c>
      <c r="G4100" t="s">
        <v>1022</v>
      </c>
      <c r="H4100" s="33">
        <v>26.04</v>
      </c>
      <c r="I4100" t="s">
        <v>1023</v>
      </c>
      <c r="J4100" s="34">
        <f>ROUND(E4100/I4097* H4100,2)</f>
        <v>6.87</v>
      </c>
      <c r="K4100" s="35"/>
    </row>
    <row r="4101" spans="1:27" x14ac:dyDescent="0.25">
      <c r="D4101" s="36" t="s">
        <v>1024</v>
      </c>
      <c r="E4101" s="35"/>
      <c r="H4101" s="35"/>
      <c r="K4101" s="33">
        <f>SUM(J4099:J4100)</f>
        <v>12.719999999999999</v>
      </c>
    </row>
    <row r="4102" spans="1:27" x14ac:dyDescent="0.25">
      <c r="B4102" s="23" t="s">
        <v>1038</v>
      </c>
      <c r="E4102" s="35"/>
      <c r="H4102" s="35"/>
      <c r="K4102" s="35"/>
    </row>
    <row r="4103" spans="1:27" x14ac:dyDescent="0.25">
      <c r="B4103" t="s">
        <v>2404</v>
      </c>
      <c r="C4103" t="s">
        <v>27</v>
      </c>
      <c r="D4103" t="s">
        <v>2403</v>
      </c>
      <c r="E4103" s="32">
        <v>1</v>
      </c>
      <c r="G4103" t="s">
        <v>1022</v>
      </c>
      <c r="H4103" s="33">
        <v>79.5</v>
      </c>
      <c r="I4103" t="s">
        <v>1023</v>
      </c>
      <c r="J4103" s="34">
        <f>ROUND(E4103* H4103,2)</f>
        <v>79.5</v>
      </c>
      <c r="K4103" s="35"/>
    </row>
    <row r="4104" spans="1:27" x14ac:dyDescent="0.25">
      <c r="D4104" s="36" t="s">
        <v>1041</v>
      </c>
      <c r="E4104" s="35"/>
      <c r="H4104" s="35"/>
      <c r="K4104" s="33">
        <f>SUM(J4103:J4103)</f>
        <v>79.5</v>
      </c>
    </row>
    <row r="4105" spans="1:27" x14ac:dyDescent="0.25">
      <c r="E4105" s="35"/>
      <c r="H4105" s="35"/>
      <c r="K4105" s="35"/>
    </row>
    <row r="4106" spans="1:27" x14ac:dyDescent="0.25">
      <c r="D4106" s="36" t="s">
        <v>1029</v>
      </c>
      <c r="E4106" s="35"/>
      <c r="H4106" s="35">
        <v>1.5</v>
      </c>
      <c r="I4106" t="s">
        <v>1030</v>
      </c>
      <c r="J4106">
        <f>ROUND(H4106/100*K4101,2)</f>
        <v>0.19</v>
      </c>
      <c r="K4106" s="35"/>
    </row>
    <row r="4107" spans="1:27" x14ac:dyDescent="0.25">
      <c r="D4107" s="36" t="s">
        <v>1031</v>
      </c>
      <c r="E4107" s="35"/>
      <c r="H4107" s="35"/>
      <c r="K4107" s="37">
        <f>SUM(J4098:J4106)</f>
        <v>92.41</v>
      </c>
    </row>
    <row r="4108" spans="1:27" x14ac:dyDescent="0.25">
      <c r="D4108" s="36" t="s">
        <v>1032</v>
      </c>
      <c r="E4108" s="35"/>
      <c r="H4108" s="35">
        <v>3</v>
      </c>
      <c r="I4108" t="s">
        <v>1030</v>
      </c>
      <c r="K4108" s="33">
        <f>ROUND(H4108/100*K4107,2)</f>
        <v>2.77</v>
      </c>
    </row>
    <row r="4109" spans="1:27" x14ac:dyDescent="0.25">
      <c r="D4109" s="36" t="s">
        <v>1033</v>
      </c>
      <c r="E4109" s="35"/>
      <c r="H4109" s="35"/>
      <c r="K4109" s="37">
        <f>SUM(K4107:K4108)</f>
        <v>95.179999999999993</v>
      </c>
    </row>
    <row r="4111" spans="1:27" ht="45" customHeight="1" x14ac:dyDescent="0.25">
      <c r="A4111" s="27" t="s">
        <v>2405</v>
      </c>
      <c r="B4111" s="27" t="s">
        <v>545</v>
      </c>
      <c r="C4111" s="28" t="s">
        <v>136</v>
      </c>
      <c r="D4111" s="7" t="s">
        <v>546</v>
      </c>
      <c r="E4111" s="6"/>
      <c r="F4111" s="6"/>
      <c r="G4111" s="28"/>
      <c r="H4111" s="30" t="s">
        <v>1015</v>
      </c>
      <c r="I4111" s="5">
        <v>1</v>
      </c>
      <c r="J4111" s="4"/>
      <c r="K4111" s="31">
        <f>ROUND(K4124,2)</f>
        <v>92.03</v>
      </c>
      <c r="L4111" s="29" t="s">
        <v>2406</v>
      </c>
      <c r="M4111" s="28"/>
      <c r="N4111" s="28"/>
      <c r="O4111" s="28"/>
      <c r="P4111" s="28"/>
      <c r="Q4111" s="28"/>
      <c r="R4111" s="28"/>
      <c r="S4111" s="28"/>
      <c r="T4111" s="28"/>
      <c r="U4111" s="28"/>
      <c r="V4111" s="28"/>
      <c r="W4111" s="28"/>
      <c r="X4111" s="28"/>
      <c r="Y4111" s="28"/>
      <c r="Z4111" s="28"/>
      <c r="AA4111" s="28"/>
    </row>
    <row r="4112" spans="1:27" x14ac:dyDescent="0.25">
      <c r="B4112" s="23" t="s">
        <v>1017</v>
      </c>
    </row>
    <row r="4113" spans="1:27" x14ac:dyDescent="0.25">
      <c r="B4113" t="s">
        <v>2204</v>
      </c>
      <c r="C4113" t="s">
        <v>1019</v>
      </c>
      <c r="D4113" t="s">
        <v>2205</v>
      </c>
      <c r="E4113" s="32">
        <v>0.26369999999999999</v>
      </c>
      <c r="F4113" t="s">
        <v>1021</v>
      </c>
      <c r="G4113" t="s">
        <v>1022</v>
      </c>
      <c r="H4113" s="33">
        <v>22.18</v>
      </c>
      <c r="I4113" t="s">
        <v>1023</v>
      </c>
      <c r="J4113" s="34">
        <f>ROUND(E4113/I4111* H4113,2)</f>
        <v>5.85</v>
      </c>
      <c r="K4113" s="35"/>
    </row>
    <row r="4114" spans="1:27" x14ac:dyDescent="0.25">
      <c r="B4114" t="s">
        <v>2206</v>
      </c>
      <c r="C4114" t="s">
        <v>1019</v>
      </c>
      <c r="D4114" t="s">
        <v>2207</v>
      </c>
      <c r="E4114" s="32">
        <v>0.26369999999999999</v>
      </c>
      <c r="F4114" t="s">
        <v>1021</v>
      </c>
      <c r="G4114" t="s">
        <v>1022</v>
      </c>
      <c r="H4114" s="33">
        <v>26.04</v>
      </c>
      <c r="I4114" t="s">
        <v>1023</v>
      </c>
      <c r="J4114" s="34">
        <f>ROUND(E4114/I4111* H4114,2)</f>
        <v>6.87</v>
      </c>
      <c r="K4114" s="35"/>
    </row>
    <row r="4115" spans="1:27" x14ac:dyDescent="0.25">
      <c r="D4115" s="36" t="s">
        <v>1024</v>
      </c>
      <c r="E4115" s="35"/>
      <c r="H4115" s="35"/>
      <c r="K4115" s="33">
        <f>SUM(J4113:J4114)</f>
        <v>12.719999999999999</v>
      </c>
    </row>
    <row r="4116" spans="1:27" x14ac:dyDescent="0.25">
      <c r="B4116" s="23" t="s">
        <v>1038</v>
      </c>
      <c r="E4116" s="35"/>
      <c r="H4116" s="35"/>
      <c r="K4116" s="35"/>
    </row>
    <row r="4117" spans="1:27" x14ac:dyDescent="0.25">
      <c r="B4117" t="s">
        <v>2407</v>
      </c>
      <c r="C4117" t="s">
        <v>27</v>
      </c>
      <c r="D4117" t="s">
        <v>2408</v>
      </c>
      <c r="E4117" s="32">
        <v>1</v>
      </c>
      <c r="G4117" t="s">
        <v>1022</v>
      </c>
      <c r="H4117" s="33">
        <v>72.62</v>
      </c>
      <c r="I4117" t="s">
        <v>1023</v>
      </c>
      <c r="J4117" s="34">
        <f>ROUND(E4117* H4117,2)</f>
        <v>72.62</v>
      </c>
      <c r="K4117" s="35"/>
    </row>
    <row r="4118" spans="1:27" x14ac:dyDescent="0.25">
      <c r="B4118" t="s">
        <v>2409</v>
      </c>
      <c r="C4118" t="s">
        <v>27</v>
      </c>
      <c r="D4118" t="s">
        <v>2410</v>
      </c>
      <c r="E4118" s="32">
        <v>1</v>
      </c>
      <c r="G4118" t="s">
        <v>1022</v>
      </c>
      <c r="H4118" s="33">
        <v>3.82</v>
      </c>
      <c r="I4118" t="s">
        <v>1023</v>
      </c>
      <c r="J4118" s="34">
        <f>ROUND(E4118* H4118,2)</f>
        <v>3.82</v>
      </c>
      <c r="K4118" s="35"/>
    </row>
    <row r="4119" spans="1:27" x14ac:dyDescent="0.25">
      <c r="D4119" s="36" t="s">
        <v>1041</v>
      </c>
      <c r="E4119" s="35"/>
      <c r="H4119" s="35"/>
      <c r="K4119" s="33">
        <f>SUM(J4117:J4118)</f>
        <v>76.44</v>
      </c>
    </row>
    <row r="4120" spans="1:27" x14ac:dyDescent="0.25">
      <c r="E4120" s="35"/>
      <c r="H4120" s="35"/>
      <c r="K4120" s="35"/>
    </row>
    <row r="4121" spans="1:27" x14ac:dyDescent="0.25">
      <c r="D4121" s="36" t="s">
        <v>1029</v>
      </c>
      <c r="E4121" s="35"/>
      <c r="H4121" s="35">
        <v>1.5</v>
      </c>
      <c r="I4121" t="s">
        <v>1030</v>
      </c>
      <c r="J4121">
        <f>ROUND(H4121/100*K4115,2)</f>
        <v>0.19</v>
      </c>
      <c r="K4121" s="35"/>
    </row>
    <row r="4122" spans="1:27" x14ac:dyDescent="0.25">
      <c r="D4122" s="36" t="s">
        <v>1031</v>
      </c>
      <c r="E4122" s="35"/>
      <c r="H4122" s="35"/>
      <c r="K4122" s="37">
        <f>SUM(J4112:J4121)</f>
        <v>89.35</v>
      </c>
    </row>
    <row r="4123" spans="1:27" x14ac:dyDescent="0.25">
      <c r="D4123" s="36" t="s">
        <v>1032</v>
      </c>
      <c r="E4123" s="35"/>
      <c r="H4123" s="35">
        <v>3</v>
      </c>
      <c r="I4123" t="s">
        <v>1030</v>
      </c>
      <c r="K4123" s="33">
        <f>ROUND(H4123/100*K4122,2)</f>
        <v>2.68</v>
      </c>
    </row>
    <row r="4124" spans="1:27" x14ac:dyDescent="0.25">
      <c r="D4124" s="36" t="s">
        <v>1033</v>
      </c>
      <c r="E4124" s="35"/>
      <c r="H4124" s="35"/>
      <c r="K4124" s="37">
        <f>SUM(K4122:K4123)</f>
        <v>92.03</v>
      </c>
    </row>
    <row r="4126" spans="1:27" ht="45" customHeight="1" x14ac:dyDescent="0.25">
      <c r="A4126" s="27" t="s">
        <v>2411</v>
      </c>
      <c r="B4126" s="27" t="s">
        <v>547</v>
      </c>
      <c r="C4126" s="28" t="s">
        <v>136</v>
      </c>
      <c r="D4126" s="7" t="s">
        <v>548</v>
      </c>
      <c r="E4126" s="6"/>
      <c r="F4126" s="6"/>
      <c r="G4126" s="28"/>
      <c r="H4126" s="30" t="s">
        <v>1015</v>
      </c>
      <c r="I4126" s="5">
        <v>1</v>
      </c>
      <c r="J4126" s="4"/>
      <c r="K4126" s="31">
        <f>ROUND(K4139,2)</f>
        <v>149.06</v>
      </c>
      <c r="L4126" s="29" t="s">
        <v>2412</v>
      </c>
      <c r="M4126" s="28"/>
      <c r="N4126" s="28"/>
      <c r="O4126" s="28"/>
      <c r="P4126" s="28"/>
      <c r="Q4126" s="28"/>
      <c r="R4126" s="28"/>
      <c r="S4126" s="28"/>
      <c r="T4126" s="28"/>
      <c r="U4126" s="28"/>
      <c r="V4126" s="28"/>
      <c r="W4126" s="28"/>
      <c r="X4126" s="28"/>
      <c r="Y4126" s="28"/>
      <c r="Z4126" s="28"/>
      <c r="AA4126" s="28"/>
    </row>
    <row r="4127" spans="1:27" x14ac:dyDescent="0.25">
      <c r="B4127" s="23" t="s">
        <v>1017</v>
      </c>
    </row>
    <row r="4128" spans="1:27" x14ac:dyDescent="0.25">
      <c r="B4128" t="s">
        <v>2204</v>
      </c>
      <c r="C4128" t="s">
        <v>1019</v>
      </c>
      <c r="D4128" t="s">
        <v>2205</v>
      </c>
      <c r="E4128" s="32">
        <v>0.30769999999999997</v>
      </c>
      <c r="F4128" t="s">
        <v>1021</v>
      </c>
      <c r="G4128" t="s">
        <v>1022</v>
      </c>
      <c r="H4128" s="33">
        <v>22.18</v>
      </c>
      <c r="I4128" t="s">
        <v>1023</v>
      </c>
      <c r="J4128" s="34">
        <f>ROUND(E4128/I4126* H4128,2)</f>
        <v>6.82</v>
      </c>
      <c r="K4128" s="35"/>
    </row>
    <row r="4129" spans="1:27" x14ac:dyDescent="0.25">
      <c r="B4129" t="s">
        <v>2206</v>
      </c>
      <c r="C4129" t="s">
        <v>1019</v>
      </c>
      <c r="D4129" t="s">
        <v>2207</v>
      </c>
      <c r="E4129" s="32">
        <v>0.30769999999999997</v>
      </c>
      <c r="F4129" t="s">
        <v>1021</v>
      </c>
      <c r="G4129" t="s">
        <v>1022</v>
      </c>
      <c r="H4129" s="33">
        <v>26.04</v>
      </c>
      <c r="I4129" t="s">
        <v>1023</v>
      </c>
      <c r="J4129" s="34">
        <f>ROUND(E4129/I4126* H4129,2)</f>
        <v>8.01</v>
      </c>
      <c r="K4129" s="35"/>
    </row>
    <row r="4130" spans="1:27" x14ac:dyDescent="0.25">
      <c r="D4130" s="36" t="s">
        <v>1024</v>
      </c>
      <c r="E4130" s="35"/>
      <c r="H4130" s="35"/>
      <c r="K4130" s="33">
        <f>SUM(J4128:J4129)</f>
        <v>14.83</v>
      </c>
    </row>
    <row r="4131" spans="1:27" x14ac:dyDescent="0.25">
      <c r="B4131" s="23" t="s">
        <v>1038</v>
      </c>
      <c r="E4131" s="35"/>
      <c r="H4131" s="35"/>
      <c r="K4131" s="35"/>
    </row>
    <row r="4132" spans="1:27" x14ac:dyDescent="0.25">
      <c r="B4132" t="s">
        <v>2409</v>
      </c>
      <c r="C4132" t="s">
        <v>27</v>
      </c>
      <c r="D4132" t="s">
        <v>2410</v>
      </c>
      <c r="E4132" s="32">
        <v>1</v>
      </c>
      <c r="G4132" t="s">
        <v>1022</v>
      </c>
      <c r="H4132" s="33">
        <v>3.82</v>
      </c>
      <c r="I4132" t="s">
        <v>1023</v>
      </c>
      <c r="J4132" s="34">
        <f>ROUND(E4132* H4132,2)</f>
        <v>3.82</v>
      </c>
      <c r="K4132" s="35"/>
    </row>
    <row r="4133" spans="1:27" x14ac:dyDescent="0.25">
      <c r="B4133" t="s">
        <v>2413</v>
      </c>
      <c r="C4133" t="s">
        <v>27</v>
      </c>
      <c r="D4133" t="s">
        <v>2414</v>
      </c>
      <c r="E4133" s="32">
        <v>1</v>
      </c>
      <c r="G4133" t="s">
        <v>1022</v>
      </c>
      <c r="H4133" s="33">
        <v>125.85</v>
      </c>
      <c r="I4133" t="s">
        <v>1023</v>
      </c>
      <c r="J4133" s="34">
        <f>ROUND(E4133* H4133,2)</f>
        <v>125.85</v>
      </c>
      <c r="K4133" s="35"/>
    </row>
    <row r="4134" spans="1:27" x14ac:dyDescent="0.25">
      <c r="D4134" s="36" t="s">
        <v>1041</v>
      </c>
      <c r="E4134" s="35"/>
      <c r="H4134" s="35"/>
      <c r="K4134" s="33">
        <f>SUM(J4132:J4133)</f>
        <v>129.66999999999999</v>
      </c>
    </row>
    <row r="4135" spans="1:27" x14ac:dyDescent="0.25">
      <c r="E4135" s="35"/>
      <c r="H4135" s="35"/>
      <c r="K4135" s="35"/>
    </row>
    <row r="4136" spans="1:27" x14ac:dyDescent="0.25">
      <c r="D4136" s="36" t="s">
        <v>1029</v>
      </c>
      <c r="E4136" s="35"/>
      <c r="H4136" s="35">
        <v>1.5</v>
      </c>
      <c r="I4136" t="s">
        <v>1030</v>
      </c>
      <c r="J4136">
        <f>ROUND(H4136/100*K4130,2)</f>
        <v>0.22</v>
      </c>
      <c r="K4136" s="35"/>
    </row>
    <row r="4137" spans="1:27" x14ac:dyDescent="0.25">
      <c r="D4137" s="36" t="s">
        <v>1031</v>
      </c>
      <c r="E4137" s="35"/>
      <c r="H4137" s="35"/>
      <c r="K4137" s="37">
        <f>SUM(J4127:J4136)</f>
        <v>144.72</v>
      </c>
    </row>
    <row r="4138" spans="1:27" x14ac:dyDescent="0.25">
      <c r="D4138" s="36" t="s">
        <v>1032</v>
      </c>
      <c r="E4138" s="35"/>
      <c r="H4138" s="35">
        <v>3</v>
      </c>
      <c r="I4138" t="s">
        <v>1030</v>
      </c>
      <c r="K4138" s="33">
        <f>ROUND(H4138/100*K4137,2)</f>
        <v>4.34</v>
      </c>
    </row>
    <row r="4139" spans="1:27" x14ac:dyDescent="0.25">
      <c r="D4139" s="36" t="s">
        <v>1033</v>
      </c>
      <c r="E4139" s="35"/>
      <c r="H4139" s="35"/>
      <c r="K4139" s="37">
        <f>SUM(K4137:K4138)</f>
        <v>149.06</v>
      </c>
    </row>
    <row r="4141" spans="1:27" ht="45" customHeight="1" x14ac:dyDescent="0.25">
      <c r="A4141" s="27" t="s">
        <v>2415</v>
      </c>
      <c r="B4141" s="27" t="s">
        <v>852</v>
      </c>
      <c r="C4141" s="28" t="s">
        <v>27</v>
      </c>
      <c r="D4141" s="7" t="s">
        <v>853</v>
      </c>
      <c r="E4141" s="6"/>
      <c r="F4141" s="6"/>
      <c r="G4141" s="28"/>
      <c r="H4141" s="30" t="s">
        <v>1015</v>
      </c>
      <c r="I4141" s="5">
        <v>1</v>
      </c>
      <c r="J4141" s="4"/>
      <c r="K4141" s="31">
        <f>ROUND(K4153,2)</f>
        <v>1891.03</v>
      </c>
      <c r="L4141" s="29" t="s">
        <v>2416</v>
      </c>
      <c r="M4141" s="28"/>
      <c r="N4141" s="28"/>
      <c r="O4141" s="28"/>
      <c r="P4141" s="28"/>
      <c r="Q4141" s="28"/>
      <c r="R4141" s="28"/>
      <c r="S4141" s="28"/>
      <c r="T4141" s="28"/>
      <c r="U4141" s="28"/>
      <c r="V4141" s="28"/>
      <c r="W4141" s="28"/>
      <c r="X4141" s="28"/>
      <c r="Y4141" s="28"/>
      <c r="Z4141" s="28"/>
      <c r="AA4141" s="28"/>
    </row>
    <row r="4142" spans="1:27" x14ac:dyDescent="0.25">
      <c r="B4142" s="23" t="s">
        <v>1017</v>
      </c>
    </row>
    <row r="4143" spans="1:27" x14ac:dyDescent="0.25">
      <c r="B4143" t="s">
        <v>1242</v>
      </c>
      <c r="C4143" t="s">
        <v>1019</v>
      </c>
      <c r="D4143" t="s">
        <v>1243</v>
      </c>
      <c r="E4143" s="32">
        <v>3.0769000000000002</v>
      </c>
      <c r="F4143" t="s">
        <v>1021</v>
      </c>
      <c r="G4143" t="s">
        <v>1022</v>
      </c>
      <c r="H4143" s="33">
        <v>22.21</v>
      </c>
      <c r="I4143" t="s">
        <v>1023</v>
      </c>
      <c r="J4143" s="34">
        <f>ROUND(E4143/I4141* H4143,2)</f>
        <v>68.34</v>
      </c>
      <c r="K4143" s="35"/>
    </row>
    <row r="4144" spans="1:27" x14ac:dyDescent="0.25">
      <c r="B4144" t="s">
        <v>1244</v>
      </c>
      <c r="C4144" t="s">
        <v>1019</v>
      </c>
      <c r="D4144" t="s">
        <v>1245</v>
      </c>
      <c r="E4144" s="32">
        <v>3.0769000000000002</v>
      </c>
      <c r="F4144" t="s">
        <v>1021</v>
      </c>
      <c r="G4144" t="s">
        <v>1022</v>
      </c>
      <c r="H4144" s="33">
        <v>26.04</v>
      </c>
      <c r="I4144" t="s">
        <v>1023</v>
      </c>
      <c r="J4144" s="34">
        <f>ROUND(E4144/I4141* H4144,2)</f>
        <v>80.12</v>
      </c>
      <c r="K4144" s="35"/>
    </row>
    <row r="4145" spans="1:27" x14ac:dyDescent="0.25">
      <c r="D4145" s="36" t="s">
        <v>1024</v>
      </c>
      <c r="E4145" s="35"/>
      <c r="H4145" s="35"/>
      <c r="K4145" s="33">
        <f>SUM(J4143:J4144)</f>
        <v>148.46</v>
      </c>
    </row>
    <row r="4146" spans="1:27" x14ac:dyDescent="0.25">
      <c r="B4146" s="23" t="s">
        <v>1038</v>
      </c>
      <c r="E4146" s="35"/>
      <c r="H4146" s="35"/>
      <c r="K4146" s="35"/>
    </row>
    <row r="4147" spans="1:27" x14ac:dyDescent="0.25">
      <c r="B4147" t="s">
        <v>2417</v>
      </c>
      <c r="C4147" t="s">
        <v>27</v>
      </c>
      <c r="D4147" t="s">
        <v>2416</v>
      </c>
      <c r="E4147" s="32">
        <v>1</v>
      </c>
      <c r="G4147" t="s">
        <v>1022</v>
      </c>
      <c r="H4147" s="33">
        <v>1685.26</v>
      </c>
      <c r="I4147" t="s">
        <v>1023</v>
      </c>
      <c r="J4147" s="34">
        <f>ROUND(E4147* H4147,2)</f>
        <v>1685.26</v>
      </c>
      <c r="K4147" s="35"/>
    </row>
    <row r="4148" spans="1:27" x14ac:dyDescent="0.25">
      <c r="D4148" s="36" t="s">
        <v>1041</v>
      </c>
      <c r="E4148" s="35"/>
      <c r="H4148" s="35"/>
      <c r="K4148" s="33">
        <f>SUM(J4147:J4147)</f>
        <v>1685.26</v>
      </c>
    </row>
    <row r="4149" spans="1:27" x14ac:dyDescent="0.25">
      <c r="E4149" s="35"/>
      <c r="H4149" s="35"/>
      <c r="K4149" s="35"/>
    </row>
    <row r="4150" spans="1:27" x14ac:dyDescent="0.25">
      <c r="D4150" s="36" t="s">
        <v>1029</v>
      </c>
      <c r="E4150" s="35"/>
      <c r="H4150" s="35">
        <v>1.5</v>
      </c>
      <c r="I4150" t="s">
        <v>1030</v>
      </c>
      <c r="J4150">
        <f>ROUND(H4150/100*K4145,2)</f>
        <v>2.23</v>
      </c>
      <c r="K4150" s="35"/>
    </row>
    <row r="4151" spans="1:27" x14ac:dyDescent="0.25">
      <c r="D4151" s="36" t="s">
        <v>1031</v>
      </c>
      <c r="E4151" s="35"/>
      <c r="H4151" s="35"/>
      <c r="K4151" s="37">
        <f>SUM(J4142:J4150)</f>
        <v>1835.95</v>
      </c>
    </row>
    <row r="4152" spans="1:27" x14ac:dyDescent="0.25">
      <c r="D4152" s="36" t="s">
        <v>1032</v>
      </c>
      <c r="E4152" s="35"/>
      <c r="H4152" s="35">
        <v>3</v>
      </c>
      <c r="I4152" t="s">
        <v>1030</v>
      </c>
      <c r="K4152" s="33">
        <f>ROUND(H4152/100*K4151,2)</f>
        <v>55.08</v>
      </c>
    </row>
    <row r="4153" spans="1:27" x14ac:dyDescent="0.25">
      <c r="D4153" s="36" t="s">
        <v>1033</v>
      </c>
      <c r="E4153" s="35"/>
      <c r="H4153" s="35"/>
      <c r="K4153" s="37">
        <f>SUM(K4151:K4152)</f>
        <v>1891.03</v>
      </c>
    </row>
    <row r="4155" spans="1:27" ht="45" customHeight="1" x14ac:dyDescent="0.25">
      <c r="A4155" s="27" t="s">
        <v>2418</v>
      </c>
      <c r="B4155" s="27" t="s">
        <v>529</v>
      </c>
      <c r="C4155" s="28" t="s">
        <v>136</v>
      </c>
      <c r="D4155" s="7" t="s">
        <v>530</v>
      </c>
      <c r="E4155" s="6"/>
      <c r="F4155" s="6"/>
      <c r="G4155" s="28"/>
      <c r="H4155" s="30" t="s">
        <v>1015</v>
      </c>
      <c r="I4155" s="5">
        <v>1</v>
      </c>
      <c r="J4155" s="4"/>
      <c r="K4155" s="31">
        <f>ROUND(K4167,2)</f>
        <v>593.67999999999995</v>
      </c>
      <c r="L4155" s="29" t="s">
        <v>2419</v>
      </c>
      <c r="M4155" s="28"/>
      <c r="N4155" s="28"/>
      <c r="O4155" s="28"/>
      <c r="P4155" s="28"/>
      <c r="Q4155" s="28"/>
      <c r="R4155" s="28"/>
      <c r="S4155" s="28"/>
      <c r="T4155" s="28"/>
      <c r="U4155" s="28"/>
      <c r="V4155" s="28"/>
      <c r="W4155" s="28"/>
      <c r="X4155" s="28"/>
      <c r="Y4155" s="28"/>
      <c r="Z4155" s="28"/>
      <c r="AA4155" s="28"/>
    </row>
    <row r="4156" spans="1:27" x14ac:dyDescent="0.25">
      <c r="B4156" s="23" t="s">
        <v>1017</v>
      </c>
    </row>
    <row r="4157" spans="1:27" x14ac:dyDescent="0.25">
      <c r="B4157" t="s">
        <v>2206</v>
      </c>
      <c r="C4157" t="s">
        <v>1019</v>
      </c>
      <c r="D4157" t="s">
        <v>2207</v>
      </c>
      <c r="E4157" s="32">
        <v>0.42470000000000002</v>
      </c>
      <c r="F4157" t="s">
        <v>1021</v>
      </c>
      <c r="G4157" t="s">
        <v>1022</v>
      </c>
      <c r="H4157" s="33">
        <v>26.04</v>
      </c>
      <c r="I4157" t="s">
        <v>1023</v>
      </c>
      <c r="J4157" s="34">
        <f>ROUND(E4157/I4155* H4157,2)</f>
        <v>11.06</v>
      </c>
      <c r="K4157" s="35"/>
    </row>
    <row r="4158" spans="1:27" x14ac:dyDescent="0.25">
      <c r="B4158" t="s">
        <v>2204</v>
      </c>
      <c r="C4158" t="s">
        <v>1019</v>
      </c>
      <c r="D4158" t="s">
        <v>2205</v>
      </c>
      <c r="E4158" s="32">
        <v>0.42470000000000002</v>
      </c>
      <c r="F4158" t="s">
        <v>1021</v>
      </c>
      <c r="G4158" t="s">
        <v>1022</v>
      </c>
      <c r="H4158" s="33">
        <v>22.18</v>
      </c>
      <c r="I4158" t="s">
        <v>1023</v>
      </c>
      <c r="J4158" s="34">
        <f>ROUND(E4158/I4155* H4158,2)</f>
        <v>9.42</v>
      </c>
      <c r="K4158" s="35"/>
    </row>
    <row r="4159" spans="1:27" x14ac:dyDescent="0.25">
      <c r="D4159" s="36" t="s">
        <v>1024</v>
      </c>
      <c r="E4159" s="35"/>
      <c r="H4159" s="35"/>
      <c r="K4159" s="33">
        <f>SUM(J4157:J4158)</f>
        <v>20.48</v>
      </c>
    </row>
    <row r="4160" spans="1:27" x14ac:dyDescent="0.25">
      <c r="B4160" s="23" t="s">
        <v>1038</v>
      </c>
      <c r="E4160" s="35"/>
      <c r="H4160" s="35"/>
      <c r="K4160" s="35"/>
    </row>
    <row r="4161" spans="1:27" x14ac:dyDescent="0.25">
      <c r="B4161" t="s">
        <v>2420</v>
      </c>
      <c r="C4161" t="s">
        <v>27</v>
      </c>
      <c r="D4161" t="s">
        <v>2419</v>
      </c>
      <c r="E4161" s="32">
        <v>1</v>
      </c>
      <c r="G4161" t="s">
        <v>1022</v>
      </c>
      <c r="H4161" s="33">
        <v>555.6</v>
      </c>
      <c r="I4161" t="s">
        <v>1023</v>
      </c>
      <c r="J4161" s="34">
        <f>ROUND(E4161* H4161,2)</f>
        <v>555.6</v>
      </c>
      <c r="K4161" s="35"/>
    </row>
    <row r="4162" spans="1:27" x14ac:dyDescent="0.25">
      <c r="D4162" s="36" t="s">
        <v>1041</v>
      </c>
      <c r="E4162" s="35"/>
      <c r="H4162" s="35"/>
      <c r="K4162" s="33">
        <f>SUM(J4161:J4161)</f>
        <v>555.6</v>
      </c>
    </row>
    <row r="4163" spans="1:27" x14ac:dyDescent="0.25">
      <c r="E4163" s="35"/>
      <c r="H4163" s="35"/>
      <c r="K4163" s="35"/>
    </row>
    <row r="4164" spans="1:27" x14ac:dyDescent="0.25">
      <c r="D4164" s="36" t="s">
        <v>1029</v>
      </c>
      <c r="E4164" s="35"/>
      <c r="H4164" s="35">
        <v>1.5</v>
      </c>
      <c r="I4164" t="s">
        <v>1030</v>
      </c>
      <c r="J4164">
        <f>ROUND(H4164/100*K4159,2)</f>
        <v>0.31</v>
      </c>
      <c r="K4164" s="35"/>
    </row>
    <row r="4165" spans="1:27" x14ac:dyDescent="0.25">
      <c r="D4165" s="36" t="s">
        <v>1031</v>
      </c>
      <c r="E4165" s="35"/>
      <c r="H4165" s="35"/>
      <c r="K4165" s="37">
        <f>SUM(J4156:J4164)</f>
        <v>576.39</v>
      </c>
    </row>
    <row r="4166" spans="1:27" x14ac:dyDescent="0.25">
      <c r="D4166" s="36" t="s">
        <v>1032</v>
      </c>
      <c r="E4166" s="35"/>
      <c r="H4166" s="35">
        <v>3</v>
      </c>
      <c r="I4166" t="s">
        <v>1030</v>
      </c>
      <c r="K4166" s="33">
        <f>ROUND(H4166/100*K4165,2)</f>
        <v>17.29</v>
      </c>
    </row>
    <row r="4167" spans="1:27" x14ac:dyDescent="0.25">
      <c r="D4167" s="36" t="s">
        <v>1033</v>
      </c>
      <c r="E4167" s="35"/>
      <c r="H4167" s="35"/>
      <c r="K4167" s="37">
        <f>SUM(K4165:K4166)</f>
        <v>593.67999999999995</v>
      </c>
    </row>
    <row r="4169" spans="1:27" ht="45" customHeight="1" x14ac:dyDescent="0.25">
      <c r="A4169" s="27" t="s">
        <v>2421</v>
      </c>
      <c r="B4169" s="27" t="s">
        <v>527</v>
      </c>
      <c r="C4169" s="28" t="s">
        <v>136</v>
      </c>
      <c r="D4169" s="7" t="s">
        <v>528</v>
      </c>
      <c r="E4169" s="6"/>
      <c r="F4169" s="6"/>
      <c r="G4169" s="28"/>
      <c r="H4169" s="30" t="s">
        <v>1015</v>
      </c>
      <c r="I4169" s="5">
        <v>1</v>
      </c>
      <c r="J4169" s="4"/>
      <c r="K4169" s="31">
        <f>ROUND(K4181,2)</f>
        <v>109.58</v>
      </c>
      <c r="L4169" s="29" t="s">
        <v>2422</v>
      </c>
      <c r="M4169" s="28"/>
      <c r="N4169" s="28"/>
      <c r="O4169" s="28"/>
      <c r="P4169" s="28"/>
      <c r="Q4169" s="28"/>
      <c r="R4169" s="28"/>
      <c r="S4169" s="28"/>
      <c r="T4169" s="28"/>
      <c r="U4169" s="28"/>
      <c r="V4169" s="28"/>
      <c r="W4169" s="28"/>
      <c r="X4169" s="28"/>
      <c r="Y4169" s="28"/>
      <c r="Z4169" s="28"/>
      <c r="AA4169" s="28"/>
    </row>
    <row r="4170" spans="1:27" x14ac:dyDescent="0.25">
      <c r="B4170" s="23" t="s">
        <v>1017</v>
      </c>
    </row>
    <row r="4171" spans="1:27" x14ac:dyDescent="0.25">
      <c r="B4171" t="s">
        <v>2204</v>
      </c>
      <c r="C4171" t="s">
        <v>1019</v>
      </c>
      <c r="D4171" t="s">
        <v>2205</v>
      </c>
      <c r="E4171" s="32">
        <v>0.42470000000000002</v>
      </c>
      <c r="F4171" t="s">
        <v>1021</v>
      </c>
      <c r="G4171" t="s">
        <v>1022</v>
      </c>
      <c r="H4171" s="33">
        <v>22.18</v>
      </c>
      <c r="I4171" t="s">
        <v>1023</v>
      </c>
      <c r="J4171" s="34">
        <f>ROUND(E4171/I4169* H4171,2)</f>
        <v>9.42</v>
      </c>
      <c r="K4171" s="35"/>
    </row>
    <row r="4172" spans="1:27" x14ac:dyDescent="0.25">
      <c r="B4172" t="s">
        <v>2206</v>
      </c>
      <c r="C4172" t="s">
        <v>1019</v>
      </c>
      <c r="D4172" t="s">
        <v>2207</v>
      </c>
      <c r="E4172" s="32">
        <v>0.42470000000000002</v>
      </c>
      <c r="F4172" t="s">
        <v>1021</v>
      </c>
      <c r="G4172" t="s">
        <v>1022</v>
      </c>
      <c r="H4172" s="33">
        <v>26.04</v>
      </c>
      <c r="I4172" t="s">
        <v>1023</v>
      </c>
      <c r="J4172" s="34">
        <f>ROUND(E4172/I4169* H4172,2)</f>
        <v>11.06</v>
      </c>
      <c r="K4172" s="35"/>
    </row>
    <row r="4173" spans="1:27" x14ac:dyDescent="0.25">
      <c r="D4173" s="36" t="s">
        <v>1024</v>
      </c>
      <c r="E4173" s="35"/>
      <c r="H4173" s="35"/>
      <c r="K4173" s="33">
        <f>SUM(J4171:J4172)</f>
        <v>20.48</v>
      </c>
    </row>
    <row r="4174" spans="1:27" x14ac:dyDescent="0.25">
      <c r="B4174" s="23" t="s">
        <v>1038</v>
      </c>
      <c r="E4174" s="35"/>
      <c r="H4174" s="35"/>
      <c r="K4174" s="35"/>
    </row>
    <row r="4175" spans="1:27" x14ac:dyDescent="0.25">
      <c r="B4175" t="s">
        <v>2423</v>
      </c>
      <c r="C4175" t="s">
        <v>27</v>
      </c>
      <c r="D4175" t="s">
        <v>2422</v>
      </c>
      <c r="E4175" s="32">
        <v>1</v>
      </c>
      <c r="G4175" t="s">
        <v>1022</v>
      </c>
      <c r="H4175" s="33">
        <v>85.6</v>
      </c>
      <c r="I4175" t="s">
        <v>1023</v>
      </c>
      <c r="J4175" s="34">
        <f>ROUND(E4175* H4175,2)</f>
        <v>85.6</v>
      </c>
      <c r="K4175" s="35"/>
    </row>
    <row r="4176" spans="1:27" x14ac:dyDescent="0.25">
      <c r="D4176" s="36" t="s">
        <v>1041</v>
      </c>
      <c r="E4176" s="35"/>
      <c r="H4176" s="35"/>
      <c r="K4176" s="33">
        <f>SUM(J4175:J4175)</f>
        <v>85.6</v>
      </c>
    </row>
    <row r="4177" spans="1:27" x14ac:dyDescent="0.25">
      <c r="E4177" s="35"/>
      <c r="H4177" s="35"/>
      <c r="K4177" s="35"/>
    </row>
    <row r="4178" spans="1:27" x14ac:dyDescent="0.25">
      <c r="D4178" s="36" t="s">
        <v>1029</v>
      </c>
      <c r="E4178" s="35"/>
      <c r="H4178" s="35">
        <v>1.5</v>
      </c>
      <c r="I4178" t="s">
        <v>1030</v>
      </c>
      <c r="J4178">
        <f>ROUND(H4178/100*K4173,2)</f>
        <v>0.31</v>
      </c>
      <c r="K4178" s="35"/>
    </row>
    <row r="4179" spans="1:27" x14ac:dyDescent="0.25">
      <c r="D4179" s="36" t="s">
        <v>1031</v>
      </c>
      <c r="E4179" s="35"/>
      <c r="H4179" s="35"/>
      <c r="K4179" s="37">
        <f>SUM(J4170:J4178)</f>
        <v>106.39</v>
      </c>
    </row>
    <row r="4180" spans="1:27" x14ac:dyDescent="0.25">
      <c r="D4180" s="36" t="s">
        <v>1032</v>
      </c>
      <c r="E4180" s="35"/>
      <c r="H4180" s="35">
        <v>3</v>
      </c>
      <c r="I4180" t="s">
        <v>1030</v>
      </c>
      <c r="K4180" s="33">
        <f>ROUND(H4180/100*K4179,2)</f>
        <v>3.19</v>
      </c>
    </row>
    <row r="4181" spans="1:27" x14ac:dyDescent="0.25">
      <c r="D4181" s="36" t="s">
        <v>1033</v>
      </c>
      <c r="E4181" s="35"/>
      <c r="H4181" s="35"/>
      <c r="K4181" s="37">
        <f>SUM(K4179:K4180)</f>
        <v>109.58</v>
      </c>
    </row>
    <row r="4183" spans="1:27" ht="45" customHeight="1" x14ac:dyDescent="0.25">
      <c r="A4183" s="27" t="s">
        <v>2424</v>
      </c>
      <c r="B4183" s="27" t="s">
        <v>531</v>
      </c>
      <c r="C4183" s="28" t="s">
        <v>136</v>
      </c>
      <c r="D4183" s="7" t="s">
        <v>532</v>
      </c>
      <c r="E4183" s="6"/>
      <c r="F4183" s="6"/>
      <c r="G4183" s="28"/>
      <c r="H4183" s="30" t="s">
        <v>1015</v>
      </c>
      <c r="I4183" s="5">
        <v>1</v>
      </c>
      <c r="J4183" s="4"/>
      <c r="K4183" s="31">
        <f>ROUND(K4195,2)</f>
        <v>563.79999999999995</v>
      </c>
      <c r="L4183" s="29" t="s">
        <v>2425</v>
      </c>
      <c r="M4183" s="28"/>
      <c r="N4183" s="28"/>
      <c r="O4183" s="28"/>
      <c r="P4183" s="28"/>
      <c r="Q4183" s="28"/>
      <c r="R4183" s="28"/>
      <c r="S4183" s="28"/>
      <c r="T4183" s="28"/>
      <c r="U4183" s="28"/>
      <c r="V4183" s="28"/>
      <c r="W4183" s="28"/>
      <c r="X4183" s="28"/>
      <c r="Y4183" s="28"/>
      <c r="Z4183" s="28"/>
      <c r="AA4183" s="28"/>
    </row>
    <row r="4184" spans="1:27" x14ac:dyDescent="0.25">
      <c r="B4184" s="23" t="s">
        <v>1017</v>
      </c>
    </row>
    <row r="4185" spans="1:27" x14ac:dyDescent="0.25">
      <c r="B4185" t="s">
        <v>2206</v>
      </c>
      <c r="C4185" t="s">
        <v>1019</v>
      </c>
      <c r="D4185" t="s">
        <v>2207</v>
      </c>
      <c r="E4185" s="32">
        <v>0.42470000000000002</v>
      </c>
      <c r="F4185" t="s">
        <v>1021</v>
      </c>
      <c r="G4185" t="s">
        <v>1022</v>
      </c>
      <c r="H4185" s="33">
        <v>26.04</v>
      </c>
      <c r="I4185" t="s">
        <v>1023</v>
      </c>
      <c r="J4185" s="34">
        <f>ROUND(E4185/I4183* H4185,2)</f>
        <v>11.06</v>
      </c>
      <c r="K4185" s="35"/>
    </row>
    <row r="4186" spans="1:27" x14ac:dyDescent="0.25">
      <c r="B4186" t="s">
        <v>2204</v>
      </c>
      <c r="C4186" t="s">
        <v>1019</v>
      </c>
      <c r="D4186" t="s">
        <v>2205</v>
      </c>
      <c r="E4186" s="32">
        <v>0.42470000000000002</v>
      </c>
      <c r="F4186" t="s">
        <v>1021</v>
      </c>
      <c r="G4186" t="s">
        <v>1022</v>
      </c>
      <c r="H4186" s="33">
        <v>22.18</v>
      </c>
      <c r="I4186" t="s">
        <v>1023</v>
      </c>
      <c r="J4186" s="34">
        <f>ROUND(E4186/I4183* H4186,2)</f>
        <v>9.42</v>
      </c>
      <c r="K4186" s="35"/>
    </row>
    <row r="4187" spans="1:27" x14ac:dyDescent="0.25">
      <c r="D4187" s="36" t="s">
        <v>1024</v>
      </c>
      <c r="E4187" s="35"/>
      <c r="H4187" s="35"/>
      <c r="K4187" s="33">
        <f>SUM(J4185:J4186)</f>
        <v>20.48</v>
      </c>
    </row>
    <row r="4188" spans="1:27" x14ac:dyDescent="0.25">
      <c r="B4188" s="23" t="s">
        <v>1038</v>
      </c>
      <c r="E4188" s="35"/>
      <c r="H4188" s="35"/>
      <c r="K4188" s="35"/>
    </row>
    <row r="4189" spans="1:27" x14ac:dyDescent="0.25">
      <c r="B4189" t="s">
        <v>2426</v>
      </c>
      <c r="C4189" t="s">
        <v>27</v>
      </c>
      <c r="D4189" t="s">
        <v>2425</v>
      </c>
      <c r="E4189" s="32">
        <v>1</v>
      </c>
      <c r="G4189" t="s">
        <v>1022</v>
      </c>
      <c r="H4189" s="33">
        <v>526.59</v>
      </c>
      <c r="I4189" t="s">
        <v>1023</v>
      </c>
      <c r="J4189" s="34">
        <f>ROUND(E4189* H4189,2)</f>
        <v>526.59</v>
      </c>
      <c r="K4189" s="35"/>
    </row>
    <row r="4190" spans="1:27" x14ac:dyDescent="0.25">
      <c r="D4190" s="36" t="s">
        <v>1041</v>
      </c>
      <c r="E4190" s="35"/>
      <c r="H4190" s="35"/>
      <c r="K4190" s="33">
        <f>SUM(J4189:J4189)</f>
        <v>526.59</v>
      </c>
    </row>
    <row r="4191" spans="1:27" x14ac:dyDescent="0.25">
      <c r="E4191" s="35"/>
      <c r="H4191" s="35"/>
      <c r="K4191" s="35"/>
    </row>
    <row r="4192" spans="1:27" x14ac:dyDescent="0.25">
      <c r="D4192" s="36" t="s">
        <v>1029</v>
      </c>
      <c r="E4192" s="35"/>
      <c r="H4192" s="35">
        <v>1.5</v>
      </c>
      <c r="I4192" t="s">
        <v>1030</v>
      </c>
      <c r="J4192">
        <f>ROUND(H4192/100*K4187,2)</f>
        <v>0.31</v>
      </c>
      <c r="K4192" s="35"/>
    </row>
    <row r="4193" spans="1:27" x14ac:dyDescent="0.25">
      <c r="D4193" s="36" t="s">
        <v>1031</v>
      </c>
      <c r="E4193" s="35"/>
      <c r="H4193" s="35"/>
      <c r="K4193" s="37">
        <f>SUM(J4184:J4192)</f>
        <v>547.38</v>
      </c>
    </row>
    <row r="4194" spans="1:27" x14ac:dyDescent="0.25">
      <c r="D4194" s="36" t="s">
        <v>1032</v>
      </c>
      <c r="E4194" s="35"/>
      <c r="H4194" s="35">
        <v>3</v>
      </c>
      <c r="I4194" t="s">
        <v>1030</v>
      </c>
      <c r="K4194" s="33">
        <f>ROUND(H4194/100*K4193,2)</f>
        <v>16.420000000000002</v>
      </c>
    </row>
    <row r="4195" spans="1:27" x14ac:dyDescent="0.25">
      <c r="D4195" s="36" t="s">
        <v>1033</v>
      </c>
      <c r="E4195" s="35"/>
      <c r="H4195" s="35"/>
      <c r="K4195" s="37">
        <f>SUM(K4193:K4194)</f>
        <v>563.79999999999995</v>
      </c>
    </row>
    <row r="4197" spans="1:27" ht="45" customHeight="1" x14ac:dyDescent="0.25">
      <c r="A4197" s="27" t="s">
        <v>2427</v>
      </c>
      <c r="B4197" s="27" t="s">
        <v>533</v>
      </c>
      <c r="C4197" s="28" t="s">
        <v>136</v>
      </c>
      <c r="D4197" s="7" t="s">
        <v>534</v>
      </c>
      <c r="E4197" s="6"/>
      <c r="F4197" s="6"/>
      <c r="G4197" s="28"/>
      <c r="H4197" s="30" t="s">
        <v>1015</v>
      </c>
      <c r="I4197" s="5">
        <v>1</v>
      </c>
      <c r="J4197" s="4"/>
      <c r="K4197" s="31">
        <f>ROUND(K4209,2)</f>
        <v>134.88999999999999</v>
      </c>
      <c r="L4197" s="29" t="s">
        <v>2428</v>
      </c>
      <c r="M4197" s="28"/>
      <c r="N4197" s="28"/>
      <c r="O4197" s="28"/>
      <c r="P4197" s="28"/>
      <c r="Q4197" s="28"/>
      <c r="R4197" s="28"/>
      <c r="S4197" s="28"/>
      <c r="T4197" s="28"/>
      <c r="U4197" s="28"/>
      <c r="V4197" s="28"/>
      <c r="W4197" s="28"/>
      <c r="X4197" s="28"/>
      <c r="Y4197" s="28"/>
      <c r="Z4197" s="28"/>
      <c r="AA4197" s="28"/>
    </row>
    <row r="4198" spans="1:27" x14ac:dyDescent="0.25">
      <c r="B4198" s="23" t="s">
        <v>1017</v>
      </c>
    </row>
    <row r="4199" spans="1:27" x14ac:dyDescent="0.25">
      <c r="B4199" t="s">
        <v>2204</v>
      </c>
      <c r="C4199" t="s">
        <v>1019</v>
      </c>
      <c r="D4199" t="s">
        <v>2205</v>
      </c>
      <c r="E4199" s="32">
        <v>0.42470000000000002</v>
      </c>
      <c r="F4199" t="s">
        <v>1021</v>
      </c>
      <c r="G4199" t="s">
        <v>1022</v>
      </c>
      <c r="H4199" s="33">
        <v>22.18</v>
      </c>
      <c r="I4199" t="s">
        <v>1023</v>
      </c>
      <c r="J4199" s="34">
        <f>ROUND(E4199/I4197* H4199,2)</f>
        <v>9.42</v>
      </c>
      <c r="K4199" s="35"/>
    </row>
    <row r="4200" spans="1:27" x14ac:dyDescent="0.25">
      <c r="B4200" t="s">
        <v>2206</v>
      </c>
      <c r="C4200" t="s">
        <v>1019</v>
      </c>
      <c r="D4200" t="s">
        <v>2207</v>
      </c>
      <c r="E4200" s="32">
        <v>0.42470000000000002</v>
      </c>
      <c r="F4200" t="s">
        <v>1021</v>
      </c>
      <c r="G4200" t="s">
        <v>1022</v>
      </c>
      <c r="H4200" s="33">
        <v>26.04</v>
      </c>
      <c r="I4200" t="s">
        <v>1023</v>
      </c>
      <c r="J4200" s="34">
        <f>ROUND(E4200/I4197* H4200,2)</f>
        <v>11.06</v>
      </c>
      <c r="K4200" s="35"/>
    </row>
    <row r="4201" spans="1:27" x14ac:dyDescent="0.25">
      <c r="D4201" s="36" t="s">
        <v>1024</v>
      </c>
      <c r="E4201" s="35"/>
      <c r="H4201" s="35"/>
      <c r="K4201" s="33">
        <f>SUM(J4199:J4200)</f>
        <v>20.48</v>
      </c>
    </row>
    <row r="4202" spans="1:27" x14ac:dyDescent="0.25">
      <c r="B4202" s="23" t="s">
        <v>1038</v>
      </c>
      <c r="E4202" s="35"/>
      <c r="H4202" s="35"/>
      <c r="K4202" s="35"/>
    </row>
    <row r="4203" spans="1:27" x14ac:dyDescent="0.25">
      <c r="B4203" t="s">
        <v>2429</v>
      </c>
      <c r="C4203" t="s">
        <v>27</v>
      </c>
      <c r="D4203" t="s">
        <v>2428</v>
      </c>
      <c r="E4203" s="32">
        <v>1</v>
      </c>
      <c r="G4203" t="s">
        <v>1022</v>
      </c>
      <c r="H4203" s="33">
        <v>110.17</v>
      </c>
      <c r="I4203" t="s">
        <v>1023</v>
      </c>
      <c r="J4203" s="34">
        <f>ROUND(E4203* H4203,2)</f>
        <v>110.17</v>
      </c>
      <c r="K4203" s="35"/>
    </row>
    <row r="4204" spans="1:27" x14ac:dyDescent="0.25">
      <c r="D4204" s="36" t="s">
        <v>1041</v>
      </c>
      <c r="E4204" s="35"/>
      <c r="H4204" s="35"/>
      <c r="K4204" s="33">
        <f>SUM(J4203:J4203)</f>
        <v>110.17</v>
      </c>
    </row>
    <row r="4205" spans="1:27" x14ac:dyDescent="0.25">
      <c r="E4205" s="35"/>
      <c r="H4205" s="35"/>
      <c r="K4205" s="35"/>
    </row>
    <row r="4206" spans="1:27" x14ac:dyDescent="0.25">
      <c r="D4206" s="36" t="s">
        <v>1029</v>
      </c>
      <c r="E4206" s="35"/>
      <c r="H4206" s="35">
        <v>1.5</v>
      </c>
      <c r="I4206" t="s">
        <v>1030</v>
      </c>
      <c r="J4206">
        <f>ROUND(H4206/100*K4201,2)</f>
        <v>0.31</v>
      </c>
      <c r="K4206" s="35"/>
    </row>
    <row r="4207" spans="1:27" x14ac:dyDescent="0.25">
      <c r="D4207" s="36" t="s">
        <v>1031</v>
      </c>
      <c r="E4207" s="35"/>
      <c r="H4207" s="35"/>
      <c r="K4207" s="37">
        <f>SUM(J4198:J4206)</f>
        <v>130.96</v>
      </c>
    </row>
    <row r="4208" spans="1:27" x14ac:dyDescent="0.25">
      <c r="D4208" s="36" t="s">
        <v>1032</v>
      </c>
      <c r="E4208" s="35"/>
      <c r="H4208" s="35">
        <v>3</v>
      </c>
      <c r="I4208" t="s">
        <v>1030</v>
      </c>
      <c r="K4208" s="33">
        <f>ROUND(H4208/100*K4207,2)</f>
        <v>3.93</v>
      </c>
    </row>
    <row r="4209" spans="1:27" x14ac:dyDescent="0.25">
      <c r="D4209" s="36" t="s">
        <v>1033</v>
      </c>
      <c r="E4209" s="35"/>
      <c r="H4209" s="35"/>
      <c r="K4209" s="37">
        <f>SUM(K4207:K4208)</f>
        <v>134.89000000000001</v>
      </c>
    </row>
    <row r="4211" spans="1:27" ht="45" customHeight="1" x14ac:dyDescent="0.25">
      <c r="A4211" s="27" t="s">
        <v>2430</v>
      </c>
      <c r="B4211" s="27" t="s">
        <v>170</v>
      </c>
      <c r="C4211" s="28" t="s">
        <v>136</v>
      </c>
      <c r="D4211" s="7" t="s">
        <v>171</v>
      </c>
      <c r="E4211" s="6"/>
      <c r="F4211" s="6"/>
      <c r="G4211" s="28"/>
      <c r="H4211" s="30" t="s">
        <v>1015</v>
      </c>
      <c r="I4211" s="5">
        <v>1</v>
      </c>
      <c r="J4211" s="4"/>
      <c r="K4211" s="31">
        <v>321.27999999999997</v>
      </c>
      <c r="L4211" s="29" t="s">
        <v>171</v>
      </c>
      <c r="M4211" s="28"/>
      <c r="N4211" s="28"/>
      <c r="O4211" s="28"/>
      <c r="P4211" s="28"/>
      <c r="Q4211" s="28"/>
      <c r="R4211" s="28"/>
      <c r="S4211" s="28"/>
      <c r="T4211" s="28"/>
      <c r="U4211" s="28"/>
      <c r="V4211" s="28"/>
      <c r="W4211" s="28"/>
      <c r="X4211" s="28"/>
      <c r="Y4211" s="28"/>
      <c r="Z4211" s="28"/>
      <c r="AA4211" s="28"/>
    </row>
    <row r="4212" spans="1:27" ht="45" customHeight="1" x14ac:dyDescent="0.25">
      <c r="A4212" s="27" t="s">
        <v>2431</v>
      </c>
      <c r="B4212" s="27" t="s">
        <v>541</v>
      </c>
      <c r="C4212" s="28" t="s">
        <v>136</v>
      </c>
      <c r="D4212" s="7" t="s">
        <v>542</v>
      </c>
      <c r="E4212" s="6"/>
      <c r="F4212" s="6"/>
      <c r="G4212" s="28"/>
      <c r="H4212" s="30" t="s">
        <v>1015</v>
      </c>
      <c r="I4212" s="5">
        <v>1</v>
      </c>
      <c r="J4212" s="4"/>
      <c r="K4212" s="31">
        <v>291.04000000000002</v>
      </c>
      <c r="L4212" s="29" t="s">
        <v>542</v>
      </c>
      <c r="M4212" s="28"/>
      <c r="N4212" s="28"/>
      <c r="O4212" s="28"/>
      <c r="P4212" s="28"/>
      <c r="Q4212" s="28"/>
      <c r="R4212" s="28"/>
      <c r="S4212" s="28"/>
      <c r="T4212" s="28"/>
      <c r="U4212" s="28"/>
      <c r="V4212" s="28"/>
      <c r="W4212" s="28"/>
      <c r="X4212" s="28"/>
      <c r="Y4212" s="28"/>
      <c r="Z4212" s="28"/>
      <c r="AA4212" s="28"/>
    </row>
    <row r="4213" spans="1:27" ht="45" customHeight="1" x14ac:dyDescent="0.25">
      <c r="A4213" s="27" t="s">
        <v>2432</v>
      </c>
      <c r="B4213" s="27" t="s">
        <v>767</v>
      </c>
      <c r="C4213" s="28" t="s">
        <v>27</v>
      </c>
      <c r="D4213" s="7" t="s">
        <v>768</v>
      </c>
      <c r="E4213" s="6"/>
      <c r="F4213" s="6"/>
      <c r="G4213" s="28"/>
      <c r="H4213" s="30" t="s">
        <v>1015</v>
      </c>
      <c r="I4213" s="5">
        <v>1</v>
      </c>
      <c r="J4213" s="4"/>
      <c r="K4213" s="31">
        <f>ROUND(K4226,2)</f>
        <v>134.93</v>
      </c>
      <c r="L4213" s="29" t="s">
        <v>2433</v>
      </c>
      <c r="M4213" s="28"/>
      <c r="N4213" s="28"/>
      <c r="O4213" s="28"/>
      <c r="P4213" s="28"/>
      <c r="Q4213" s="28"/>
      <c r="R4213" s="28"/>
      <c r="S4213" s="28"/>
      <c r="T4213" s="28"/>
      <c r="U4213" s="28"/>
      <c r="V4213" s="28"/>
      <c r="W4213" s="28"/>
      <c r="X4213" s="28"/>
      <c r="Y4213" s="28"/>
      <c r="Z4213" s="28"/>
      <c r="AA4213" s="28"/>
    </row>
    <row r="4214" spans="1:27" x14ac:dyDescent="0.25">
      <c r="B4214" s="23" t="s">
        <v>1017</v>
      </c>
    </row>
    <row r="4215" spans="1:27" x14ac:dyDescent="0.25">
      <c r="B4215" t="s">
        <v>1787</v>
      </c>
      <c r="C4215" t="s">
        <v>1019</v>
      </c>
      <c r="D4215" t="s">
        <v>1788</v>
      </c>
      <c r="E4215" s="32">
        <v>0.1099</v>
      </c>
      <c r="F4215" t="s">
        <v>1021</v>
      </c>
      <c r="G4215" t="s">
        <v>1022</v>
      </c>
      <c r="H4215" s="33">
        <v>22.18</v>
      </c>
      <c r="I4215" t="s">
        <v>1023</v>
      </c>
      <c r="J4215" s="34">
        <f>ROUND(E4215/I4213* H4215,2)</f>
        <v>2.44</v>
      </c>
      <c r="K4215" s="35"/>
    </row>
    <row r="4216" spans="1:27" x14ac:dyDescent="0.25">
      <c r="B4216" t="s">
        <v>1785</v>
      </c>
      <c r="C4216" t="s">
        <v>1019</v>
      </c>
      <c r="D4216" t="s">
        <v>1786</v>
      </c>
      <c r="E4216" s="32">
        <v>0.43959999999999999</v>
      </c>
      <c r="F4216" t="s">
        <v>1021</v>
      </c>
      <c r="G4216" t="s">
        <v>1022</v>
      </c>
      <c r="H4216" s="33">
        <v>26.04</v>
      </c>
      <c r="I4216" t="s">
        <v>1023</v>
      </c>
      <c r="J4216" s="34">
        <f>ROUND(E4216/I4213* H4216,2)</f>
        <v>11.45</v>
      </c>
      <c r="K4216" s="35"/>
    </row>
    <row r="4217" spans="1:27" x14ac:dyDescent="0.25">
      <c r="D4217" s="36" t="s">
        <v>1024</v>
      </c>
      <c r="E4217" s="35"/>
      <c r="H4217" s="35"/>
      <c r="K4217" s="33">
        <f>SUM(J4215:J4216)</f>
        <v>13.889999999999999</v>
      </c>
    </row>
    <row r="4218" spans="1:27" x14ac:dyDescent="0.25">
      <c r="B4218" s="23" t="s">
        <v>1038</v>
      </c>
      <c r="E4218" s="35"/>
      <c r="H4218" s="35"/>
      <c r="K4218" s="35"/>
    </row>
    <row r="4219" spans="1:27" x14ac:dyDescent="0.25">
      <c r="B4219" t="s">
        <v>2434</v>
      </c>
      <c r="C4219" t="s">
        <v>27</v>
      </c>
      <c r="D4219" t="s">
        <v>2435</v>
      </c>
      <c r="E4219" s="32">
        <v>1</v>
      </c>
      <c r="G4219" t="s">
        <v>1022</v>
      </c>
      <c r="H4219" s="33">
        <v>116.21</v>
      </c>
      <c r="I4219" t="s">
        <v>1023</v>
      </c>
      <c r="J4219" s="34">
        <f>ROUND(E4219* H4219,2)</f>
        <v>116.21</v>
      </c>
      <c r="K4219" s="35"/>
    </row>
    <row r="4220" spans="1:27" x14ac:dyDescent="0.25">
      <c r="B4220" t="s">
        <v>1285</v>
      </c>
      <c r="C4220" t="s">
        <v>1286</v>
      </c>
      <c r="D4220" t="s">
        <v>1287</v>
      </c>
      <c r="E4220" s="32">
        <v>3.5000000000000003E-2</v>
      </c>
      <c r="G4220" t="s">
        <v>1022</v>
      </c>
      <c r="H4220" s="33">
        <v>19.600000000000001</v>
      </c>
      <c r="I4220" t="s">
        <v>1023</v>
      </c>
      <c r="J4220" s="34">
        <f>ROUND(E4220* H4220,2)</f>
        <v>0.69</v>
      </c>
      <c r="K4220" s="35"/>
    </row>
    <row r="4221" spans="1:27" x14ac:dyDescent="0.25">
      <c r="D4221" s="36" t="s">
        <v>1041</v>
      </c>
      <c r="E4221" s="35"/>
      <c r="H4221" s="35"/>
      <c r="K4221" s="33">
        <f>SUM(J4219:J4220)</f>
        <v>116.89999999999999</v>
      </c>
    </row>
    <row r="4222" spans="1:27" x14ac:dyDescent="0.25">
      <c r="E4222" s="35"/>
      <c r="H4222" s="35"/>
      <c r="K4222" s="35"/>
    </row>
    <row r="4223" spans="1:27" x14ac:dyDescent="0.25">
      <c r="D4223" s="36" t="s">
        <v>1029</v>
      </c>
      <c r="E4223" s="35"/>
      <c r="H4223" s="35">
        <v>1.5</v>
      </c>
      <c r="I4223" t="s">
        <v>1030</v>
      </c>
      <c r="J4223">
        <f>ROUND(H4223/100*K4217,2)</f>
        <v>0.21</v>
      </c>
      <c r="K4223" s="35"/>
    </row>
    <row r="4224" spans="1:27" x14ac:dyDescent="0.25">
      <c r="D4224" s="36" t="s">
        <v>1031</v>
      </c>
      <c r="E4224" s="35"/>
      <c r="H4224" s="35"/>
      <c r="K4224" s="37">
        <f>SUM(J4214:J4223)</f>
        <v>131</v>
      </c>
    </row>
    <row r="4225" spans="1:27" x14ac:dyDescent="0.25">
      <c r="D4225" s="36" t="s">
        <v>1032</v>
      </c>
      <c r="E4225" s="35"/>
      <c r="H4225" s="35">
        <v>3</v>
      </c>
      <c r="I4225" t="s">
        <v>1030</v>
      </c>
      <c r="K4225" s="33">
        <f>ROUND(H4225/100*K4224,2)</f>
        <v>3.93</v>
      </c>
    </row>
    <row r="4226" spans="1:27" x14ac:dyDescent="0.25">
      <c r="D4226" s="36" t="s">
        <v>1033</v>
      </c>
      <c r="E4226" s="35"/>
      <c r="H4226" s="35"/>
      <c r="K4226" s="37">
        <f>SUM(K4224:K4225)</f>
        <v>134.93</v>
      </c>
    </row>
    <row r="4228" spans="1:27" ht="45" customHeight="1" x14ac:dyDescent="0.25">
      <c r="A4228" s="27" t="s">
        <v>2436</v>
      </c>
      <c r="B4228" s="27" t="s">
        <v>771</v>
      </c>
      <c r="C4228" s="28" t="s">
        <v>27</v>
      </c>
      <c r="D4228" s="7" t="s">
        <v>772</v>
      </c>
      <c r="E4228" s="6"/>
      <c r="F4228" s="6"/>
      <c r="G4228" s="28"/>
      <c r="H4228" s="30" t="s">
        <v>1015</v>
      </c>
      <c r="I4228" s="5">
        <v>1</v>
      </c>
      <c r="J4228" s="4"/>
      <c r="K4228" s="31">
        <f>ROUND(K4242,2)</f>
        <v>262.99</v>
      </c>
      <c r="L4228" s="29" t="s">
        <v>2437</v>
      </c>
      <c r="M4228" s="28"/>
      <c r="N4228" s="28"/>
      <c r="O4228" s="28"/>
      <c r="P4228" s="28"/>
      <c r="Q4228" s="28"/>
      <c r="R4228" s="28"/>
      <c r="S4228" s="28"/>
      <c r="T4228" s="28"/>
      <c r="U4228" s="28"/>
      <c r="V4228" s="28"/>
      <c r="W4228" s="28"/>
      <c r="X4228" s="28"/>
      <c r="Y4228" s="28"/>
      <c r="Z4228" s="28"/>
      <c r="AA4228" s="28"/>
    </row>
    <row r="4229" spans="1:27" x14ac:dyDescent="0.25">
      <c r="B4229" s="23" t="s">
        <v>1017</v>
      </c>
    </row>
    <row r="4230" spans="1:27" x14ac:dyDescent="0.25">
      <c r="B4230" t="s">
        <v>1785</v>
      </c>
      <c r="C4230" t="s">
        <v>1019</v>
      </c>
      <c r="D4230" t="s">
        <v>1786</v>
      </c>
      <c r="E4230" s="32">
        <v>1.0988</v>
      </c>
      <c r="F4230" t="s">
        <v>1021</v>
      </c>
      <c r="G4230" t="s">
        <v>1022</v>
      </c>
      <c r="H4230" s="33">
        <v>26.04</v>
      </c>
      <c r="I4230" t="s">
        <v>1023</v>
      </c>
      <c r="J4230" s="34">
        <f>ROUND(E4230/I4228* H4230,2)</f>
        <v>28.61</v>
      </c>
      <c r="K4230" s="35"/>
    </row>
    <row r="4231" spans="1:27" x14ac:dyDescent="0.25">
      <c r="B4231" t="s">
        <v>1787</v>
      </c>
      <c r="C4231" t="s">
        <v>1019</v>
      </c>
      <c r="D4231" t="s">
        <v>1788</v>
      </c>
      <c r="E4231" s="32">
        <v>0.2989</v>
      </c>
      <c r="F4231" t="s">
        <v>1021</v>
      </c>
      <c r="G4231" t="s">
        <v>1022</v>
      </c>
      <c r="H4231" s="33">
        <v>22.18</v>
      </c>
      <c r="I4231" t="s">
        <v>1023</v>
      </c>
      <c r="J4231" s="34">
        <f>ROUND(E4231/I4228* H4231,2)</f>
        <v>6.63</v>
      </c>
      <c r="K4231" s="35"/>
    </row>
    <row r="4232" spans="1:27" x14ac:dyDescent="0.25">
      <c r="D4232" s="36" t="s">
        <v>1024</v>
      </c>
      <c r="E4232" s="35"/>
      <c r="H4232" s="35"/>
      <c r="K4232" s="33">
        <f>SUM(J4230:J4231)</f>
        <v>35.24</v>
      </c>
    </row>
    <row r="4233" spans="1:27" x14ac:dyDescent="0.25">
      <c r="B4233" s="23" t="s">
        <v>1038</v>
      </c>
      <c r="E4233" s="35"/>
      <c r="H4233" s="35"/>
      <c r="K4233" s="35"/>
    </row>
    <row r="4234" spans="1:27" x14ac:dyDescent="0.25">
      <c r="B4234" t="s">
        <v>2438</v>
      </c>
      <c r="C4234" t="s">
        <v>63</v>
      </c>
      <c r="D4234" t="s">
        <v>2439</v>
      </c>
      <c r="E4234" s="32">
        <v>0.245</v>
      </c>
      <c r="G4234" t="s">
        <v>1022</v>
      </c>
      <c r="H4234" s="33">
        <v>3.84</v>
      </c>
      <c r="I4234" t="s">
        <v>1023</v>
      </c>
      <c r="J4234" s="34">
        <f>ROUND(E4234* H4234,2)</f>
        <v>0.94</v>
      </c>
      <c r="K4234" s="35"/>
    </row>
    <row r="4235" spans="1:27" x14ac:dyDescent="0.25">
      <c r="B4235" t="s">
        <v>2440</v>
      </c>
      <c r="C4235" t="s">
        <v>27</v>
      </c>
      <c r="D4235" t="s">
        <v>2441</v>
      </c>
      <c r="E4235" s="32">
        <v>1</v>
      </c>
      <c r="G4235" t="s">
        <v>1022</v>
      </c>
      <c r="H4235" s="33">
        <v>218.38</v>
      </c>
      <c r="I4235" t="s">
        <v>1023</v>
      </c>
      <c r="J4235" s="34">
        <f>ROUND(E4235* H4235,2)</f>
        <v>218.38</v>
      </c>
      <c r="K4235" s="35"/>
    </row>
    <row r="4236" spans="1:27" x14ac:dyDescent="0.25">
      <c r="B4236" t="s">
        <v>1285</v>
      </c>
      <c r="C4236" t="s">
        <v>1286</v>
      </c>
      <c r="D4236" t="s">
        <v>1287</v>
      </c>
      <c r="E4236" s="32">
        <v>1.2E-2</v>
      </c>
      <c r="G4236" t="s">
        <v>1022</v>
      </c>
      <c r="H4236" s="33">
        <v>19.600000000000001</v>
      </c>
      <c r="I4236" t="s">
        <v>1023</v>
      </c>
      <c r="J4236" s="34">
        <f>ROUND(E4236* H4236,2)</f>
        <v>0.24</v>
      </c>
      <c r="K4236" s="35"/>
    </row>
    <row r="4237" spans="1:27" x14ac:dyDescent="0.25">
      <c r="D4237" s="36" t="s">
        <v>1041</v>
      </c>
      <c r="E4237" s="35"/>
      <c r="H4237" s="35"/>
      <c r="K4237" s="33">
        <f>SUM(J4234:J4236)</f>
        <v>219.56</v>
      </c>
    </row>
    <row r="4238" spans="1:27" x14ac:dyDescent="0.25">
      <c r="E4238" s="35"/>
      <c r="H4238" s="35"/>
      <c r="K4238" s="35"/>
    </row>
    <row r="4239" spans="1:27" x14ac:dyDescent="0.25">
      <c r="D4239" s="36" t="s">
        <v>1029</v>
      </c>
      <c r="E4239" s="35"/>
      <c r="H4239" s="35">
        <v>1.5</v>
      </c>
      <c r="I4239" t="s">
        <v>1030</v>
      </c>
      <c r="J4239">
        <f>ROUND(H4239/100*K4232,2)</f>
        <v>0.53</v>
      </c>
      <c r="K4239" s="35"/>
    </row>
    <row r="4240" spans="1:27" x14ac:dyDescent="0.25">
      <c r="D4240" s="36" t="s">
        <v>1031</v>
      </c>
      <c r="E4240" s="35"/>
      <c r="H4240" s="35"/>
      <c r="K4240" s="37">
        <f>SUM(J4229:J4239)</f>
        <v>255.33</v>
      </c>
    </row>
    <row r="4241" spans="1:27" x14ac:dyDescent="0.25">
      <c r="D4241" s="36" t="s">
        <v>1032</v>
      </c>
      <c r="E4241" s="35"/>
      <c r="H4241" s="35">
        <v>3</v>
      </c>
      <c r="I4241" t="s">
        <v>1030</v>
      </c>
      <c r="K4241" s="33">
        <f>ROUND(H4241/100*K4240,2)</f>
        <v>7.66</v>
      </c>
    </row>
    <row r="4242" spans="1:27" x14ac:dyDescent="0.25">
      <c r="D4242" s="36" t="s">
        <v>1033</v>
      </c>
      <c r="E4242" s="35"/>
      <c r="H4242" s="35"/>
      <c r="K4242" s="37">
        <f>SUM(K4240:K4241)</f>
        <v>262.99</v>
      </c>
    </row>
    <row r="4244" spans="1:27" ht="45" customHeight="1" x14ac:dyDescent="0.25">
      <c r="A4244" s="27" t="s">
        <v>2442</v>
      </c>
      <c r="B4244" s="27" t="s">
        <v>819</v>
      </c>
      <c r="C4244" s="28" t="s">
        <v>27</v>
      </c>
      <c r="D4244" s="7" t="s">
        <v>820</v>
      </c>
      <c r="E4244" s="6"/>
      <c r="F4244" s="6"/>
      <c r="G4244" s="28"/>
      <c r="H4244" s="30" t="s">
        <v>1015</v>
      </c>
      <c r="I4244" s="5">
        <v>1</v>
      </c>
      <c r="J4244" s="4"/>
      <c r="K4244" s="31">
        <f>ROUND(K4256,2)</f>
        <v>204.37</v>
      </c>
      <c r="L4244" s="29" t="s">
        <v>2443</v>
      </c>
      <c r="M4244" s="28"/>
      <c r="N4244" s="28"/>
      <c r="O4244" s="28"/>
      <c r="P4244" s="28"/>
      <c r="Q4244" s="28"/>
      <c r="R4244" s="28"/>
      <c r="S4244" s="28"/>
      <c r="T4244" s="28"/>
      <c r="U4244" s="28"/>
      <c r="V4244" s="28"/>
      <c r="W4244" s="28"/>
      <c r="X4244" s="28"/>
      <c r="Y4244" s="28"/>
      <c r="Z4244" s="28"/>
      <c r="AA4244" s="28"/>
    </row>
    <row r="4245" spans="1:27" x14ac:dyDescent="0.25">
      <c r="B4245" s="23" t="s">
        <v>1017</v>
      </c>
    </row>
    <row r="4246" spans="1:27" x14ac:dyDescent="0.25">
      <c r="B4246" t="s">
        <v>1787</v>
      </c>
      <c r="C4246" t="s">
        <v>1019</v>
      </c>
      <c r="D4246" t="s">
        <v>1788</v>
      </c>
      <c r="E4246" s="32">
        <v>0.43959999999999999</v>
      </c>
      <c r="F4246" t="s">
        <v>1021</v>
      </c>
      <c r="G4246" t="s">
        <v>1022</v>
      </c>
      <c r="H4246" s="33">
        <v>22.18</v>
      </c>
      <c r="I4246" t="s">
        <v>1023</v>
      </c>
      <c r="J4246" s="34">
        <f>ROUND(E4246/I4244* H4246,2)</f>
        <v>9.75</v>
      </c>
      <c r="K4246" s="35"/>
    </row>
    <row r="4247" spans="1:27" x14ac:dyDescent="0.25">
      <c r="B4247" t="s">
        <v>1785</v>
      </c>
      <c r="C4247" t="s">
        <v>1019</v>
      </c>
      <c r="D4247" t="s">
        <v>1786</v>
      </c>
      <c r="E4247" s="32">
        <v>0.43959999999999999</v>
      </c>
      <c r="F4247" t="s">
        <v>1021</v>
      </c>
      <c r="G4247" t="s">
        <v>1022</v>
      </c>
      <c r="H4247" s="33">
        <v>26.04</v>
      </c>
      <c r="I4247" t="s">
        <v>1023</v>
      </c>
      <c r="J4247" s="34">
        <f>ROUND(E4247/I4244* H4247,2)</f>
        <v>11.45</v>
      </c>
      <c r="K4247" s="35"/>
    </row>
    <row r="4248" spans="1:27" x14ac:dyDescent="0.25">
      <c r="D4248" s="36" t="s">
        <v>1024</v>
      </c>
      <c r="E4248" s="35"/>
      <c r="H4248" s="35"/>
      <c r="K4248" s="33">
        <f>SUM(J4246:J4247)</f>
        <v>21.2</v>
      </c>
    </row>
    <row r="4249" spans="1:27" x14ac:dyDescent="0.25">
      <c r="B4249" s="23" t="s">
        <v>1038</v>
      </c>
      <c r="E4249" s="35"/>
      <c r="H4249" s="35"/>
      <c r="K4249" s="35"/>
    </row>
    <row r="4250" spans="1:27" x14ac:dyDescent="0.25">
      <c r="B4250" t="s">
        <v>2444</v>
      </c>
      <c r="C4250" t="s">
        <v>27</v>
      </c>
      <c r="D4250" t="s">
        <v>2443</v>
      </c>
      <c r="E4250" s="32">
        <v>1</v>
      </c>
      <c r="G4250" t="s">
        <v>1022</v>
      </c>
      <c r="H4250" s="33">
        <v>176.9</v>
      </c>
      <c r="I4250" t="s">
        <v>1023</v>
      </c>
      <c r="J4250" s="34">
        <f>ROUND(E4250* H4250,2)</f>
        <v>176.9</v>
      </c>
      <c r="K4250" s="35"/>
    </row>
    <row r="4251" spans="1:27" x14ac:dyDescent="0.25">
      <c r="D4251" s="36" t="s">
        <v>1041</v>
      </c>
      <c r="E4251" s="35"/>
      <c r="H4251" s="35"/>
      <c r="K4251" s="33">
        <f>SUM(J4250:J4250)</f>
        <v>176.9</v>
      </c>
    </row>
    <row r="4252" spans="1:27" x14ac:dyDescent="0.25">
      <c r="E4252" s="35"/>
      <c r="H4252" s="35"/>
      <c r="K4252" s="35"/>
    </row>
    <row r="4253" spans="1:27" x14ac:dyDescent="0.25">
      <c r="D4253" s="36" t="s">
        <v>1029</v>
      </c>
      <c r="E4253" s="35"/>
      <c r="H4253" s="35">
        <v>1.5</v>
      </c>
      <c r="I4253" t="s">
        <v>1030</v>
      </c>
      <c r="J4253">
        <f>ROUND(H4253/100*K4248,2)</f>
        <v>0.32</v>
      </c>
      <c r="K4253" s="35"/>
    </row>
    <row r="4254" spans="1:27" x14ac:dyDescent="0.25">
      <c r="D4254" s="36" t="s">
        <v>1031</v>
      </c>
      <c r="E4254" s="35"/>
      <c r="H4254" s="35"/>
      <c r="K4254" s="37">
        <f>SUM(J4245:J4253)</f>
        <v>198.42</v>
      </c>
    </row>
    <row r="4255" spans="1:27" x14ac:dyDescent="0.25">
      <c r="D4255" s="36" t="s">
        <v>1032</v>
      </c>
      <c r="E4255" s="35"/>
      <c r="H4255" s="35">
        <v>3</v>
      </c>
      <c r="I4255" t="s">
        <v>1030</v>
      </c>
      <c r="K4255" s="33">
        <f>ROUND(H4255/100*K4254,2)</f>
        <v>5.95</v>
      </c>
    </row>
    <row r="4256" spans="1:27" x14ac:dyDescent="0.25">
      <c r="D4256" s="36" t="s">
        <v>1033</v>
      </c>
      <c r="E4256" s="35"/>
      <c r="H4256" s="35"/>
      <c r="K4256" s="37">
        <f>SUM(K4254:K4255)</f>
        <v>204.36999999999998</v>
      </c>
    </row>
    <row r="4258" spans="1:27" ht="45" customHeight="1" x14ac:dyDescent="0.25">
      <c r="A4258" s="27" t="s">
        <v>2445</v>
      </c>
      <c r="B4258" s="27" t="s">
        <v>769</v>
      </c>
      <c r="C4258" s="28" t="s">
        <v>27</v>
      </c>
      <c r="D4258" s="7" t="s">
        <v>770</v>
      </c>
      <c r="E4258" s="6"/>
      <c r="F4258" s="6"/>
      <c r="G4258" s="28"/>
      <c r="H4258" s="30" t="s">
        <v>1015</v>
      </c>
      <c r="I4258" s="5">
        <v>1</v>
      </c>
      <c r="J4258" s="4"/>
      <c r="K4258" s="31">
        <f>ROUND(K4270,2)</f>
        <v>68.819999999999993</v>
      </c>
      <c r="L4258" s="29" t="s">
        <v>2446</v>
      </c>
      <c r="M4258" s="28"/>
      <c r="N4258" s="28"/>
      <c r="O4258" s="28"/>
      <c r="P4258" s="28"/>
      <c r="Q4258" s="28"/>
      <c r="R4258" s="28"/>
      <c r="S4258" s="28"/>
      <c r="T4258" s="28"/>
      <c r="U4258" s="28"/>
      <c r="V4258" s="28"/>
      <c r="W4258" s="28"/>
      <c r="X4258" s="28"/>
      <c r="Y4258" s="28"/>
      <c r="Z4258" s="28"/>
      <c r="AA4258" s="28"/>
    </row>
    <row r="4259" spans="1:27" x14ac:dyDescent="0.25">
      <c r="B4259" s="23" t="s">
        <v>1017</v>
      </c>
    </row>
    <row r="4260" spans="1:27" x14ac:dyDescent="0.25">
      <c r="B4260" t="s">
        <v>1787</v>
      </c>
      <c r="C4260" t="s">
        <v>1019</v>
      </c>
      <c r="D4260" t="s">
        <v>1788</v>
      </c>
      <c r="E4260" s="32">
        <v>0.13189999999999999</v>
      </c>
      <c r="F4260" t="s">
        <v>1021</v>
      </c>
      <c r="G4260" t="s">
        <v>1022</v>
      </c>
      <c r="H4260" s="33">
        <v>22.18</v>
      </c>
      <c r="I4260" t="s">
        <v>1023</v>
      </c>
      <c r="J4260" s="34">
        <f>ROUND(E4260/I4258* H4260,2)</f>
        <v>2.93</v>
      </c>
      <c r="K4260" s="35"/>
    </row>
    <row r="4261" spans="1:27" x14ac:dyDescent="0.25">
      <c r="B4261" t="s">
        <v>1785</v>
      </c>
      <c r="C4261" t="s">
        <v>1019</v>
      </c>
      <c r="D4261" t="s">
        <v>1786</v>
      </c>
      <c r="E4261" s="32">
        <v>0.52749999999999997</v>
      </c>
      <c r="F4261" t="s">
        <v>1021</v>
      </c>
      <c r="G4261" t="s">
        <v>1022</v>
      </c>
      <c r="H4261" s="33">
        <v>26.04</v>
      </c>
      <c r="I4261" t="s">
        <v>1023</v>
      </c>
      <c r="J4261" s="34">
        <f>ROUND(E4261/I4258* H4261,2)</f>
        <v>13.74</v>
      </c>
      <c r="K4261" s="35"/>
    </row>
    <row r="4262" spans="1:27" x14ac:dyDescent="0.25">
      <c r="D4262" s="36" t="s">
        <v>1024</v>
      </c>
      <c r="E4262" s="35"/>
      <c r="H4262" s="35"/>
      <c r="K4262" s="33">
        <f>SUM(J4260:J4261)</f>
        <v>16.670000000000002</v>
      </c>
    </row>
    <row r="4263" spans="1:27" x14ac:dyDescent="0.25">
      <c r="B4263" s="23" t="s">
        <v>1038</v>
      </c>
      <c r="E4263" s="35"/>
      <c r="H4263" s="35"/>
      <c r="K4263" s="35"/>
    </row>
    <row r="4264" spans="1:27" x14ac:dyDescent="0.25">
      <c r="B4264" t="s">
        <v>2447</v>
      </c>
      <c r="C4264" t="s">
        <v>27</v>
      </c>
      <c r="D4264" t="s">
        <v>2448</v>
      </c>
      <c r="E4264" s="32">
        <v>1</v>
      </c>
      <c r="G4264" t="s">
        <v>1022</v>
      </c>
      <c r="H4264" s="33">
        <v>49.9</v>
      </c>
      <c r="I4264" t="s">
        <v>1023</v>
      </c>
      <c r="J4264" s="34">
        <f>ROUND(E4264* H4264,2)</f>
        <v>49.9</v>
      </c>
      <c r="K4264" s="35"/>
    </row>
    <row r="4265" spans="1:27" x14ac:dyDescent="0.25">
      <c r="D4265" s="36" t="s">
        <v>1041</v>
      </c>
      <c r="E4265" s="35"/>
      <c r="H4265" s="35"/>
      <c r="K4265" s="33">
        <f>SUM(J4264:J4264)</f>
        <v>49.9</v>
      </c>
    </row>
    <row r="4266" spans="1:27" x14ac:dyDescent="0.25">
      <c r="E4266" s="35"/>
      <c r="H4266" s="35"/>
      <c r="K4266" s="35"/>
    </row>
    <row r="4267" spans="1:27" x14ac:dyDescent="0.25">
      <c r="D4267" s="36" t="s">
        <v>1029</v>
      </c>
      <c r="E4267" s="35"/>
      <c r="H4267" s="35">
        <v>1.5</v>
      </c>
      <c r="I4267" t="s">
        <v>1030</v>
      </c>
      <c r="J4267">
        <f>ROUND(H4267/100*K4262,2)</f>
        <v>0.25</v>
      </c>
      <c r="K4267" s="35"/>
    </row>
    <row r="4268" spans="1:27" x14ac:dyDescent="0.25">
      <c r="D4268" s="36" t="s">
        <v>1031</v>
      </c>
      <c r="E4268" s="35"/>
      <c r="H4268" s="35"/>
      <c r="K4268" s="37">
        <f>SUM(J4259:J4267)</f>
        <v>66.819999999999993</v>
      </c>
    </row>
    <row r="4269" spans="1:27" x14ac:dyDescent="0.25">
      <c r="D4269" s="36" t="s">
        <v>1032</v>
      </c>
      <c r="E4269" s="35"/>
      <c r="H4269" s="35">
        <v>3</v>
      </c>
      <c r="I4269" t="s">
        <v>1030</v>
      </c>
      <c r="K4269" s="33">
        <f>ROUND(H4269/100*K4268,2)</f>
        <v>2</v>
      </c>
    </row>
    <row r="4270" spans="1:27" x14ac:dyDescent="0.25">
      <c r="D4270" s="36" t="s">
        <v>1033</v>
      </c>
      <c r="E4270" s="35"/>
      <c r="H4270" s="35"/>
      <c r="K4270" s="37">
        <f>SUM(K4268:K4269)</f>
        <v>68.819999999999993</v>
      </c>
    </row>
    <row r="4272" spans="1:27" ht="45" customHeight="1" x14ac:dyDescent="0.25">
      <c r="A4272" s="27" t="s">
        <v>2449</v>
      </c>
      <c r="B4272" s="27" t="s">
        <v>763</v>
      </c>
      <c r="C4272" s="28" t="s">
        <v>27</v>
      </c>
      <c r="D4272" s="7" t="s">
        <v>764</v>
      </c>
      <c r="E4272" s="6"/>
      <c r="F4272" s="6"/>
      <c r="G4272" s="28"/>
      <c r="H4272" s="30" t="s">
        <v>1015</v>
      </c>
      <c r="I4272" s="5">
        <v>1</v>
      </c>
      <c r="J4272" s="4"/>
      <c r="K4272" s="31">
        <f>ROUND(K4284,2)</f>
        <v>160.35</v>
      </c>
      <c r="L4272" s="29" t="s">
        <v>2450</v>
      </c>
      <c r="M4272" s="28"/>
      <c r="N4272" s="28"/>
      <c r="O4272" s="28"/>
      <c r="P4272" s="28"/>
      <c r="Q4272" s="28"/>
      <c r="R4272" s="28"/>
      <c r="S4272" s="28"/>
      <c r="T4272" s="28"/>
      <c r="U4272" s="28"/>
      <c r="V4272" s="28"/>
      <c r="W4272" s="28"/>
      <c r="X4272" s="28"/>
      <c r="Y4272" s="28"/>
      <c r="Z4272" s="28"/>
      <c r="AA4272" s="28"/>
    </row>
    <row r="4273" spans="1:27" x14ac:dyDescent="0.25">
      <c r="B4273" s="23" t="s">
        <v>1017</v>
      </c>
    </row>
    <row r="4274" spans="1:27" x14ac:dyDescent="0.25">
      <c r="B4274" t="s">
        <v>1787</v>
      </c>
      <c r="C4274" t="s">
        <v>1019</v>
      </c>
      <c r="D4274" t="s">
        <v>1788</v>
      </c>
      <c r="E4274" s="32">
        <v>8.7800000000000003E-2</v>
      </c>
      <c r="F4274" t="s">
        <v>1021</v>
      </c>
      <c r="G4274" t="s">
        <v>1022</v>
      </c>
      <c r="H4274" s="33">
        <v>22.18</v>
      </c>
      <c r="I4274" t="s">
        <v>1023</v>
      </c>
      <c r="J4274" s="34">
        <f>ROUND(E4274/I4272* H4274,2)</f>
        <v>1.95</v>
      </c>
      <c r="K4274" s="35"/>
    </row>
    <row r="4275" spans="1:27" x14ac:dyDescent="0.25">
      <c r="B4275" t="s">
        <v>1785</v>
      </c>
      <c r="C4275" t="s">
        <v>1019</v>
      </c>
      <c r="D4275" t="s">
        <v>1786</v>
      </c>
      <c r="E4275" s="32">
        <v>0.35170000000000001</v>
      </c>
      <c r="F4275" t="s">
        <v>1021</v>
      </c>
      <c r="G4275" t="s">
        <v>1022</v>
      </c>
      <c r="H4275" s="33">
        <v>26.04</v>
      </c>
      <c r="I4275" t="s">
        <v>1023</v>
      </c>
      <c r="J4275" s="34">
        <f>ROUND(E4275/I4272* H4275,2)</f>
        <v>9.16</v>
      </c>
      <c r="K4275" s="35"/>
    </row>
    <row r="4276" spans="1:27" x14ac:dyDescent="0.25">
      <c r="D4276" s="36" t="s">
        <v>1024</v>
      </c>
      <c r="E4276" s="35"/>
      <c r="H4276" s="35"/>
      <c r="K4276" s="33">
        <f>SUM(J4274:J4275)</f>
        <v>11.11</v>
      </c>
    </row>
    <row r="4277" spans="1:27" x14ac:dyDescent="0.25">
      <c r="B4277" s="23" t="s">
        <v>1038</v>
      </c>
      <c r="E4277" s="35"/>
      <c r="H4277" s="35"/>
      <c r="K4277" s="35"/>
    </row>
    <row r="4278" spans="1:27" x14ac:dyDescent="0.25">
      <c r="B4278" t="s">
        <v>2451</v>
      </c>
      <c r="C4278" t="s">
        <v>27</v>
      </c>
      <c r="D4278" t="s">
        <v>2452</v>
      </c>
      <c r="E4278" s="32">
        <v>1</v>
      </c>
      <c r="G4278" t="s">
        <v>1022</v>
      </c>
      <c r="H4278" s="33">
        <v>144.4</v>
      </c>
      <c r="I4278" t="s">
        <v>1023</v>
      </c>
      <c r="J4278" s="34">
        <f>ROUND(E4278* H4278,2)</f>
        <v>144.4</v>
      </c>
      <c r="K4278" s="35"/>
    </row>
    <row r="4279" spans="1:27" x14ac:dyDescent="0.25">
      <c r="D4279" s="36" t="s">
        <v>1041</v>
      </c>
      <c r="E4279" s="35"/>
      <c r="H4279" s="35"/>
      <c r="K4279" s="33">
        <f>SUM(J4278:J4278)</f>
        <v>144.4</v>
      </c>
    </row>
    <row r="4280" spans="1:27" x14ac:dyDescent="0.25">
      <c r="E4280" s="35"/>
      <c r="H4280" s="35"/>
      <c r="K4280" s="35"/>
    </row>
    <row r="4281" spans="1:27" x14ac:dyDescent="0.25">
      <c r="D4281" s="36" t="s">
        <v>1029</v>
      </c>
      <c r="E4281" s="35"/>
      <c r="H4281" s="35">
        <v>1.5</v>
      </c>
      <c r="I4281" t="s">
        <v>1030</v>
      </c>
      <c r="J4281">
        <f>ROUND(H4281/100*K4276,2)</f>
        <v>0.17</v>
      </c>
      <c r="K4281" s="35"/>
    </row>
    <row r="4282" spans="1:27" x14ac:dyDescent="0.25">
      <c r="D4282" s="36" t="s">
        <v>1031</v>
      </c>
      <c r="E4282" s="35"/>
      <c r="H4282" s="35"/>
      <c r="K4282" s="37">
        <f>SUM(J4273:J4281)</f>
        <v>155.67999999999998</v>
      </c>
    </row>
    <row r="4283" spans="1:27" x14ac:dyDescent="0.25">
      <c r="D4283" s="36" t="s">
        <v>1032</v>
      </c>
      <c r="E4283" s="35"/>
      <c r="H4283" s="35">
        <v>3</v>
      </c>
      <c r="I4283" t="s">
        <v>1030</v>
      </c>
      <c r="K4283" s="33">
        <f>ROUND(H4283/100*K4282,2)</f>
        <v>4.67</v>
      </c>
    </row>
    <row r="4284" spans="1:27" x14ac:dyDescent="0.25">
      <c r="D4284" s="36" t="s">
        <v>1033</v>
      </c>
      <c r="E4284" s="35"/>
      <c r="H4284" s="35"/>
      <c r="K4284" s="37">
        <f>SUM(K4282:K4283)</f>
        <v>160.34999999999997</v>
      </c>
    </row>
    <row r="4286" spans="1:27" ht="45" customHeight="1" x14ac:dyDescent="0.25">
      <c r="A4286" s="27" t="s">
        <v>2453</v>
      </c>
      <c r="B4286" s="27" t="s">
        <v>765</v>
      </c>
      <c r="C4286" s="28" t="s">
        <v>27</v>
      </c>
      <c r="D4286" s="7" t="s">
        <v>766</v>
      </c>
      <c r="E4286" s="6"/>
      <c r="F4286" s="6"/>
      <c r="G4286" s="28"/>
      <c r="H4286" s="30" t="s">
        <v>1015</v>
      </c>
      <c r="I4286" s="5">
        <v>1</v>
      </c>
      <c r="J4286" s="4"/>
      <c r="K4286" s="31">
        <f>ROUND(K4298,2)</f>
        <v>25.73</v>
      </c>
      <c r="L4286" s="29" t="s">
        <v>2454</v>
      </c>
      <c r="M4286" s="28"/>
      <c r="N4286" s="28"/>
      <c r="O4286" s="28"/>
      <c r="P4286" s="28"/>
      <c r="Q4286" s="28"/>
      <c r="R4286" s="28"/>
      <c r="S4286" s="28"/>
      <c r="T4286" s="28"/>
      <c r="U4286" s="28"/>
      <c r="V4286" s="28"/>
      <c r="W4286" s="28"/>
      <c r="X4286" s="28"/>
      <c r="Y4286" s="28"/>
      <c r="Z4286" s="28"/>
      <c r="AA4286" s="28"/>
    </row>
    <row r="4287" spans="1:27" x14ac:dyDescent="0.25">
      <c r="B4287" s="23" t="s">
        <v>1017</v>
      </c>
    </row>
    <row r="4288" spans="1:27" x14ac:dyDescent="0.25">
      <c r="B4288" t="s">
        <v>1787</v>
      </c>
      <c r="C4288" t="s">
        <v>1019</v>
      </c>
      <c r="D4288" t="s">
        <v>1788</v>
      </c>
      <c r="E4288" s="32">
        <v>3.5200000000000002E-2</v>
      </c>
      <c r="F4288" t="s">
        <v>1021</v>
      </c>
      <c r="G4288" t="s">
        <v>1022</v>
      </c>
      <c r="H4288" s="33">
        <v>22.18</v>
      </c>
      <c r="I4288" t="s">
        <v>1023</v>
      </c>
      <c r="J4288" s="34">
        <f>ROUND(E4288/I4286* H4288,2)</f>
        <v>0.78</v>
      </c>
      <c r="K4288" s="35"/>
    </row>
    <row r="4289" spans="1:27" x14ac:dyDescent="0.25">
      <c r="B4289" t="s">
        <v>1785</v>
      </c>
      <c r="C4289" t="s">
        <v>1019</v>
      </c>
      <c r="D4289" t="s">
        <v>1786</v>
      </c>
      <c r="E4289" s="32">
        <v>8.7800000000000003E-2</v>
      </c>
      <c r="F4289" t="s">
        <v>1021</v>
      </c>
      <c r="G4289" t="s">
        <v>1022</v>
      </c>
      <c r="H4289" s="33">
        <v>26.04</v>
      </c>
      <c r="I4289" t="s">
        <v>1023</v>
      </c>
      <c r="J4289" s="34">
        <f>ROUND(E4289/I4286* H4289,2)</f>
        <v>2.29</v>
      </c>
      <c r="K4289" s="35"/>
    </row>
    <row r="4290" spans="1:27" x14ac:dyDescent="0.25">
      <c r="D4290" s="36" t="s">
        <v>1024</v>
      </c>
      <c r="E4290" s="35"/>
      <c r="H4290" s="35"/>
      <c r="K4290" s="33">
        <f>SUM(J4288:J4289)</f>
        <v>3.0700000000000003</v>
      </c>
    </row>
    <row r="4291" spans="1:27" x14ac:dyDescent="0.25">
      <c r="B4291" s="23" t="s">
        <v>1038</v>
      </c>
      <c r="E4291" s="35"/>
      <c r="H4291" s="35"/>
      <c r="K4291" s="35"/>
    </row>
    <row r="4292" spans="1:27" x14ac:dyDescent="0.25">
      <c r="B4292" t="s">
        <v>2455</v>
      </c>
      <c r="C4292" t="s">
        <v>27</v>
      </c>
      <c r="D4292" t="s">
        <v>2456</v>
      </c>
      <c r="E4292" s="32">
        <v>1</v>
      </c>
      <c r="G4292" t="s">
        <v>1022</v>
      </c>
      <c r="H4292" s="33">
        <v>21.86</v>
      </c>
      <c r="I4292" t="s">
        <v>1023</v>
      </c>
      <c r="J4292" s="34">
        <f>ROUND(E4292* H4292,2)</f>
        <v>21.86</v>
      </c>
      <c r="K4292" s="35"/>
    </row>
    <row r="4293" spans="1:27" x14ac:dyDescent="0.25">
      <c r="D4293" s="36" t="s">
        <v>1041</v>
      </c>
      <c r="E4293" s="35"/>
      <c r="H4293" s="35"/>
      <c r="K4293" s="33">
        <f>SUM(J4292:J4292)</f>
        <v>21.86</v>
      </c>
    </row>
    <row r="4294" spans="1:27" x14ac:dyDescent="0.25">
      <c r="E4294" s="35"/>
      <c r="H4294" s="35"/>
      <c r="K4294" s="35"/>
    </row>
    <row r="4295" spans="1:27" x14ac:dyDescent="0.25">
      <c r="D4295" s="36" t="s">
        <v>1029</v>
      </c>
      <c r="E4295" s="35"/>
      <c r="H4295" s="35">
        <v>1.5</v>
      </c>
      <c r="I4295" t="s">
        <v>1030</v>
      </c>
      <c r="J4295">
        <f>ROUND(H4295/100*K4290,2)</f>
        <v>0.05</v>
      </c>
      <c r="K4295" s="35"/>
    </row>
    <row r="4296" spans="1:27" x14ac:dyDescent="0.25">
      <c r="D4296" s="36" t="s">
        <v>1031</v>
      </c>
      <c r="E4296" s="35"/>
      <c r="H4296" s="35"/>
      <c r="K4296" s="37">
        <f>SUM(J4287:J4295)</f>
        <v>24.98</v>
      </c>
    </row>
    <row r="4297" spans="1:27" x14ac:dyDescent="0.25">
      <c r="D4297" s="36" t="s">
        <v>1032</v>
      </c>
      <c r="E4297" s="35"/>
      <c r="H4297" s="35">
        <v>3</v>
      </c>
      <c r="I4297" t="s">
        <v>1030</v>
      </c>
      <c r="K4297" s="33">
        <f>ROUND(H4297/100*K4296,2)</f>
        <v>0.75</v>
      </c>
    </row>
    <row r="4298" spans="1:27" x14ac:dyDescent="0.25">
      <c r="D4298" s="36" t="s">
        <v>1033</v>
      </c>
      <c r="E4298" s="35"/>
      <c r="H4298" s="35"/>
      <c r="K4298" s="37">
        <f>SUM(K4296:K4297)</f>
        <v>25.73</v>
      </c>
    </row>
    <row r="4300" spans="1:27" ht="45" customHeight="1" x14ac:dyDescent="0.25">
      <c r="A4300" s="27" t="s">
        <v>2457</v>
      </c>
      <c r="B4300" s="27" t="s">
        <v>465</v>
      </c>
      <c r="C4300" s="28" t="s">
        <v>27</v>
      </c>
      <c r="D4300" s="7" t="s">
        <v>466</v>
      </c>
      <c r="E4300" s="6"/>
      <c r="F4300" s="6"/>
      <c r="G4300" s="28"/>
      <c r="H4300" s="30" t="s">
        <v>1015</v>
      </c>
      <c r="I4300" s="5">
        <v>1</v>
      </c>
      <c r="J4300" s="4"/>
      <c r="K4300" s="31">
        <f>ROUND(K4313,2)</f>
        <v>172.65</v>
      </c>
      <c r="L4300" s="29" t="s">
        <v>2458</v>
      </c>
      <c r="M4300" s="28"/>
      <c r="N4300" s="28"/>
      <c r="O4300" s="28"/>
      <c r="P4300" s="28"/>
      <c r="Q4300" s="28"/>
      <c r="R4300" s="28"/>
      <c r="S4300" s="28"/>
      <c r="T4300" s="28"/>
      <c r="U4300" s="28"/>
      <c r="V4300" s="28"/>
      <c r="W4300" s="28"/>
      <c r="X4300" s="28"/>
      <c r="Y4300" s="28"/>
      <c r="Z4300" s="28"/>
      <c r="AA4300" s="28"/>
    </row>
    <row r="4301" spans="1:27" x14ac:dyDescent="0.25">
      <c r="B4301" s="23" t="s">
        <v>1017</v>
      </c>
    </row>
    <row r="4302" spans="1:27" x14ac:dyDescent="0.25">
      <c r="B4302" t="s">
        <v>1260</v>
      </c>
      <c r="C4302" t="s">
        <v>1019</v>
      </c>
      <c r="D4302" t="s">
        <v>1261</v>
      </c>
      <c r="E4302" s="32">
        <v>1.3186</v>
      </c>
      <c r="F4302" t="s">
        <v>1021</v>
      </c>
      <c r="G4302" t="s">
        <v>1022</v>
      </c>
      <c r="H4302" s="33">
        <v>25.19</v>
      </c>
      <c r="I4302" t="s">
        <v>1023</v>
      </c>
      <c r="J4302" s="34">
        <f>ROUND(E4302/I4300* H4302,2)</f>
        <v>33.22</v>
      </c>
      <c r="K4302" s="35"/>
    </row>
    <row r="4303" spans="1:27" x14ac:dyDescent="0.25">
      <c r="D4303" s="36" t="s">
        <v>1024</v>
      </c>
      <c r="E4303" s="35"/>
      <c r="H4303" s="35"/>
      <c r="K4303" s="33">
        <f>SUM(J4302:J4302)</f>
        <v>33.22</v>
      </c>
    </row>
    <row r="4304" spans="1:27" x14ac:dyDescent="0.25">
      <c r="B4304" s="23" t="s">
        <v>1038</v>
      </c>
      <c r="E4304" s="35"/>
      <c r="H4304" s="35"/>
      <c r="K4304" s="35"/>
    </row>
    <row r="4305" spans="1:27" x14ac:dyDescent="0.25">
      <c r="B4305" t="s">
        <v>2459</v>
      </c>
      <c r="C4305" t="s">
        <v>27</v>
      </c>
      <c r="D4305" t="s">
        <v>2460</v>
      </c>
      <c r="E4305" s="32">
        <v>1</v>
      </c>
      <c r="G4305" t="s">
        <v>1022</v>
      </c>
      <c r="H4305" s="33">
        <v>42.73</v>
      </c>
      <c r="I4305" t="s">
        <v>1023</v>
      </c>
      <c r="J4305" s="34">
        <f>ROUND(E4305* H4305,2)</f>
        <v>42.73</v>
      </c>
      <c r="K4305" s="35"/>
    </row>
    <row r="4306" spans="1:27" x14ac:dyDescent="0.25">
      <c r="B4306" t="s">
        <v>2461</v>
      </c>
      <c r="C4306" t="s">
        <v>27</v>
      </c>
      <c r="D4306" t="s">
        <v>2462</v>
      </c>
      <c r="E4306" s="32">
        <v>1</v>
      </c>
      <c r="G4306" t="s">
        <v>1022</v>
      </c>
      <c r="H4306" s="33">
        <v>18.809999999999999</v>
      </c>
      <c r="I4306" t="s">
        <v>1023</v>
      </c>
      <c r="J4306" s="34">
        <f>ROUND(E4306* H4306,2)</f>
        <v>18.809999999999999</v>
      </c>
      <c r="K4306" s="35"/>
    </row>
    <row r="4307" spans="1:27" x14ac:dyDescent="0.25">
      <c r="B4307" t="s">
        <v>2463</v>
      </c>
      <c r="C4307" t="s">
        <v>27</v>
      </c>
      <c r="D4307" t="s">
        <v>2464</v>
      </c>
      <c r="E4307" s="32">
        <v>1</v>
      </c>
      <c r="G4307" t="s">
        <v>1022</v>
      </c>
      <c r="H4307" s="33">
        <v>72.36</v>
      </c>
      <c r="I4307" t="s">
        <v>1023</v>
      </c>
      <c r="J4307" s="34">
        <f>ROUND(E4307* H4307,2)</f>
        <v>72.36</v>
      </c>
      <c r="K4307" s="35"/>
    </row>
    <row r="4308" spans="1:27" x14ac:dyDescent="0.25">
      <c r="D4308" s="36" t="s">
        <v>1041</v>
      </c>
      <c r="E4308" s="35"/>
      <c r="H4308" s="35"/>
      <c r="K4308" s="33">
        <f>SUM(J4305:J4307)</f>
        <v>133.89999999999998</v>
      </c>
    </row>
    <row r="4309" spans="1:27" x14ac:dyDescent="0.25">
      <c r="E4309" s="35"/>
      <c r="H4309" s="35"/>
      <c r="K4309" s="35"/>
    </row>
    <row r="4310" spans="1:27" x14ac:dyDescent="0.25">
      <c r="D4310" s="36" t="s">
        <v>1029</v>
      </c>
      <c r="E4310" s="35"/>
      <c r="H4310" s="35">
        <v>1.5</v>
      </c>
      <c r="I4310" t="s">
        <v>1030</v>
      </c>
      <c r="J4310">
        <f>ROUND(H4310/100*K4303,2)</f>
        <v>0.5</v>
      </c>
      <c r="K4310" s="35"/>
    </row>
    <row r="4311" spans="1:27" x14ac:dyDescent="0.25">
      <c r="D4311" s="36" t="s">
        <v>1031</v>
      </c>
      <c r="E4311" s="35"/>
      <c r="H4311" s="35"/>
      <c r="K4311" s="37">
        <f>SUM(J4301:J4310)</f>
        <v>167.62</v>
      </c>
    </row>
    <row r="4312" spans="1:27" x14ac:dyDescent="0.25">
      <c r="D4312" s="36" t="s">
        <v>1032</v>
      </c>
      <c r="E4312" s="35"/>
      <c r="H4312" s="35">
        <v>3</v>
      </c>
      <c r="I4312" t="s">
        <v>1030</v>
      </c>
      <c r="K4312" s="33">
        <f>ROUND(H4312/100*K4311,2)</f>
        <v>5.03</v>
      </c>
    </row>
    <row r="4313" spans="1:27" x14ac:dyDescent="0.25">
      <c r="D4313" s="36" t="s">
        <v>1033</v>
      </c>
      <c r="E4313" s="35"/>
      <c r="H4313" s="35"/>
      <c r="K4313" s="37">
        <f>SUM(K4311:K4312)</f>
        <v>172.65</v>
      </c>
    </row>
    <row r="4315" spans="1:27" ht="45" customHeight="1" x14ac:dyDescent="0.25">
      <c r="A4315" s="27" t="s">
        <v>2465</v>
      </c>
      <c r="B4315" s="27" t="s">
        <v>463</v>
      </c>
      <c r="C4315" s="28" t="s">
        <v>27</v>
      </c>
      <c r="D4315" s="7" t="s">
        <v>464</v>
      </c>
      <c r="E4315" s="6"/>
      <c r="F4315" s="6"/>
      <c r="G4315" s="28"/>
      <c r="H4315" s="30" t="s">
        <v>1015</v>
      </c>
      <c r="I4315" s="5">
        <v>1</v>
      </c>
      <c r="J4315" s="4"/>
      <c r="K4315" s="31">
        <f>ROUND(K4326,2)</f>
        <v>55.27</v>
      </c>
      <c r="L4315" s="29" t="s">
        <v>2466</v>
      </c>
      <c r="M4315" s="28"/>
      <c r="N4315" s="28"/>
      <c r="O4315" s="28"/>
      <c r="P4315" s="28"/>
      <c r="Q4315" s="28"/>
      <c r="R4315" s="28"/>
      <c r="S4315" s="28"/>
      <c r="T4315" s="28"/>
      <c r="U4315" s="28"/>
      <c r="V4315" s="28"/>
      <c r="W4315" s="28"/>
      <c r="X4315" s="28"/>
      <c r="Y4315" s="28"/>
      <c r="Z4315" s="28"/>
      <c r="AA4315" s="28"/>
    </row>
    <row r="4316" spans="1:27" x14ac:dyDescent="0.25">
      <c r="B4316" s="23" t="s">
        <v>1017</v>
      </c>
    </row>
    <row r="4317" spans="1:27" x14ac:dyDescent="0.25">
      <c r="B4317" t="s">
        <v>1260</v>
      </c>
      <c r="C4317" t="s">
        <v>1019</v>
      </c>
      <c r="D4317" t="s">
        <v>1261</v>
      </c>
      <c r="E4317" s="32">
        <v>0.43959999999999999</v>
      </c>
      <c r="F4317" t="s">
        <v>1021</v>
      </c>
      <c r="G4317" t="s">
        <v>1022</v>
      </c>
      <c r="H4317" s="33">
        <v>25.19</v>
      </c>
      <c r="I4317" t="s">
        <v>1023</v>
      </c>
      <c r="J4317" s="34">
        <f>ROUND(E4317/I4315* H4317,2)</f>
        <v>11.07</v>
      </c>
      <c r="K4317" s="35"/>
    </row>
    <row r="4318" spans="1:27" x14ac:dyDescent="0.25">
      <c r="D4318" s="36" t="s">
        <v>1024</v>
      </c>
      <c r="E4318" s="35"/>
      <c r="H4318" s="35"/>
      <c r="K4318" s="33">
        <f>SUM(J4317:J4317)</f>
        <v>11.07</v>
      </c>
    </row>
    <row r="4319" spans="1:27" x14ac:dyDescent="0.25">
      <c r="B4319" s="23" t="s">
        <v>1038</v>
      </c>
      <c r="E4319" s="35"/>
      <c r="H4319" s="35"/>
      <c r="K4319" s="35"/>
    </row>
    <row r="4320" spans="1:27" x14ac:dyDescent="0.25">
      <c r="B4320" t="s">
        <v>2467</v>
      </c>
      <c r="C4320" t="s">
        <v>27</v>
      </c>
      <c r="D4320" t="s">
        <v>2468</v>
      </c>
      <c r="E4320" s="32">
        <v>1</v>
      </c>
      <c r="G4320" t="s">
        <v>1022</v>
      </c>
      <c r="H4320" s="33">
        <v>42.42</v>
      </c>
      <c r="I4320" t="s">
        <v>1023</v>
      </c>
      <c r="J4320" s="34">
        <f>ROUND(E4320* H4320,2)</f>
        <v>42.42</v>
      </c>
      <c r="K4320" s="35"/>
    </row>
    <row r="4321" spans="1:27" x14ac:dyDescent="0.25">
      <c r="D4321" s="36" t="s">
        <v>1041</v>
      </c>
      <c r="E4321" s="35"/>
      <c r="H4321" s="35"/>
      <c r="K4321" s="33">
        <f>SUM(J4320:J4320)</f>
        <v>42.42</v>
      </c>
    </row>
    <row r="4322" spans="1:27" x14ac:dyDescent="0.25">
      <c r="E4322" s="35"/>
      <c r="H4322" s="35"/>
      <c r="K4322" s="35"/>
    </row>
    <row r="4323" spans="1:27" x14ac:dyDescent="0.25">
      <c r="D4323" s="36" t="s">
        <v>1029</v>
      </c>
      <c r="E4323" s="35"/>
      <c r="H4323" s="35">
        <v>1.5</v>
      </c>
      <c r="I4323" t="s">
        <v>1030</v>
      </c>
      <c r="J4323">
        <f>ROUND(H4323/100*K4318,2)</f>
        <v>0.17</v>
      </c>
      <c r="K4323" s="35"/>
    </row>
    <row r="4324" spans="1:27" x14ac:dyDescent="0.25">
      <c r="D4324" s="36" t="s">
        <v>1031</v>
      </c>
      <c r="E4324" s="35"/>
      <c r="H4324" s="35"/>
      <c r="K4324" s="37">
        <f>SUM(J4316:J4323)</f>
        <v>53.660000000000004</v>
      </c>
    </row>
    <row r="4325" spans="1:27" x14ac:dyDescent="0.25">
      <c r="D4325" s="36" t="s">
        <v>1032</v>
      </c>
      <c r="E4325" s="35"/>
      <c r="H4325" s="35">
        <v>3</v>
      </c>
      <c r="I4325" t="s">
        <v>1030</v>
      </c>
      <c r="K4325" s="33">
        <f>ROUND(H4325/100*K4324,2)</f>
        <v>1.61</v>
      </c>
    </row>
    <row r="4326" spans="1:27" x14ac:dyDescent="0.25">
      <c r="D4326" s="36" t="s">
        <v>1033</v>
      </c>
      <c r="E4326" s="35"/>
      <c r="H4326" s="35"/>
      <c r="K4326" s="37">
        <f>SUM(K4324:K4325)</f>
        <v>55.27</v>
      </c>
    </row>
    <row r="4328" spans="1:27" ht="45" customHeight="1" x14ac:dyDescent="0.25">
      <c r="A4328" s="27" t="s">
        <v>2469</v>
      </c>
      <c r="B4328" s="27" t="s">
        <v>729</v>
      </c>
      <c r="C4328" s="28" t="s">
        <v>27</v>
      </c>
      <c r="D4328" s="7" t="s">
        <v>730</v>
      </c>
      <c r="E4328" s="6"/>
      <c r="F4328" s="6"/>
      <c r="G4328" s="28"/>
      <c r="H4328" s="30" t="s">
        <v>1015</v>
      </c>
      <c r="I4328" s="5">
        <v>1</v>
      </c>
      <c r="J4328" s="4"/>
      <c r="K4328" s="31">
        <f>ROUND(K4340,2)</f>
        <v>1679.65</v>
      </c>
      <c r="L4328" s="29" t="s">
        <v>2470</v>
      </c>
      <c r="M4328" s="28"/>
      <c r="N4328" s="28"/>
      <c r="O4328" s="28"/>
      <c r="P4328" s="28"/>
      <c r="Q4328" s="28"/>
      <c r="R4328" s="28"/>
      <c r="S4328" s="28"/>
      <c r="T4328" s="28"/>
      <c r="U4328" s="28"/>
      <c r="V4328" s="28"/>
      <c r="W4328" s="28"/>
      <c r="X4328" s="28"/>
      <c r="Y4328" s="28"/>
      <c r="Z4328" s="28"/>
      <c r="AA4328" s="28"/>
    </row>
    <row r="4329" spans="1:27" x14ac:dyDescent="0.25">
      <c r="B4329" s="23" t="s">
        <v>1017</v>
      </c>
    </row>
    <row r="4330" spans="1:27" x14ac:dyDescent="0.25">
      <c r="B4330" t="s">
        <v>1242</v>
      </c>
      <c r="C4330" t="s">
        <v>1019</v>
      </c>
      <c r="D4330" t="s">
        <v>1243</v>
      </c>
      <c r="E4330" s="32">
        <v>0.87909999999999999</v>
      </c>
      <c r="F4330" t="s">
        <v>1021</v>
      </c>
      <c r="G4330" t="s">
        <v>1022</v>
      </c>
      <c r="H4330" s="33">
        <v>22.21</v>
      </c>
      <c r="I4330" t="s">
        <v>1023</v>
      </c>
      <c r="J4330" s="34">
        <f>ROUND(E4330/I4328* H4330,2)</f>
        <v>19.52</v>
      </c>
      <c r="K4330" s="35"/>
    </row>
    <row r="4331" spans="1:27" x14ac:dyDescent="0.25">
      <c r="B4331" t="s">
        <v>1244</v>
      </c>
      <c r="C4331" t="s">
        <v>1019</v>
      </c>
      <c r="D4331" t="s">
        <v>1245</v>
      </c>
      <c r="E4331" s="32">
        <v>0.87909999999999999</v>
      </c>
      <c r="F4331" t="s">
        <v>1021</v>
      </c>
      <c r="G4331" t="s">
        <v>1022</v>
      </c>
      <c r="H4331" s="33">
        <v>26.04</v>
      </c>
      <c r="I4331" t="s">
        <v>1023</v>
      </c>
      <c r="J4331" s="34">
        <f>ROUND(E4331/I4328* H4331,2)</f>
        <v>22.89</v>
      </c>
      <c r="K4331" s="35"/>
    </row>
    <row r="4332" spans="1:27" x14ac:dyDescent="0.25">
      <c r="D4332" s="36" t="s">
        <v>1024</v>
      </c>
      <c r="E4332" s="35"/>
      <c r="H4332" s="35"/>
      <c r="K4332" s="33">
        <f>SUM(J4330:J4331)</f>
        <v>42.41</v>
      </c>
    </row>
    <row r="4333" spans="1:27" x14ac:dyDescent="0.25">
      <c r="B4333" s="23" t="s">
        <v>1038</v>
      </c>
      <c r="E4333" s="35"/>
      <c r="H4333" s="35"/>
      <c r="K4333" s="35"/>
    </row>
    <row r="4334" spans="1:27" x14ac:dyDescent="0.25">
      <c r="B4334" t="s">
        <v>2471</v>
      </c>
      <c r="C4334" t="s">
        <v>27</v>
      </c>
      <c r="D4334" t="s">
        <v>2470</v>
      </c>
      <c r="E4334" s="32">
        <v>1</v>
      </c>
      <c r="G4334" t="s">
        <v>1022</v>
      </c>
      <c r="H4334" s="33">
        <v>1587.68</v>
      </c>
      <c r="I4334" t="s">
        <v>1023</v>
      </c>
      <c r="J4334" s="34">
        <f>ROUND(E4334* H4334,2)</f>
        <v>1587.68</v>
      </c>
      <c r="K4334" s="35"/>
    </row>
    <row r="4335" spans="1:27" x14ac:dyDescent="0.25">
      <c r="D4335" s="36" t="s">
        <v>1041</v>
      </c>
      <c r="E4335" s="35"/>
      <c r="H4335" s="35"/>
      <c r="K4335" s="33">
        <f>SUM(J4334:J4334)</f>
        <v>1587.68</v>
      </c>
    </row>
    <row r="4336" spans="1:27" x14ac:dyDescent="0.25">
      <c r="E4336" s="35"/>
      <c r="H4336" s="35"/>
      <c r="K4336" s="35"/>
    </row>
    <row r="4337" spans="1:27" x14ac:dyDescent="0.25">
      <c r="D4337" s="36" t="s">
        <v>1029</v>
      </c>
      <c r="E4337" s="35"/>
      <c r="H4337" s="35">
        <v>1.5</v>
      </c>
      <c r="I4337" t="s">
        <v>1030</v>
      </c>
      <c r="J4337">
        <f>ROUND(H4337/100*K4332,2)</f>
        <v>0.64</v>
      </c>
      <c r="K4337" s="35"/>
    </row>
    <row r="4338" spans="1:27" x14ac:dyDescent="0.25">
      <c r="D4338" s="36" t="s">
        <v>1031</v>
      </c>
      <c r="E4338" s="35"/>
      <c r="H4338" s="35"/>
      <c r="K4338" s="37">
        <f>SUM(J4329:J4337)</f>
        <v>1630.7300000000002</v>
      </c>
    </row>
    <row r="4339" spans="1:27" x14ac:dyDescent="0.25">
      <c r="D4339" s="36" t="s">
        <v>1032</v>
      </c>
      <c r="E4339" s="35"/>
      <c r="H4339" s="35">
        <v>3</v>
      </c>
      <c r="I4339" t="s">
        <v>1030</v>
      </c>
      <c r="K4339" s="33">
        <f>ROUND(H4339/100*K4338,2)</f>
        <v>48.92</v>
      </c>
    </row>
    <row r="4340" spans="1:27" x14ac:dyDescent="0.25">
      <c r="D4340" s="36" t="s">
        <v>1033</v>
      </c>
      <c r="E4340" s="35"/>
      <c r="H4340" s="35"/>
      <c r="K4340" s="37">
        <f>SUM(K4338:K4339)</f>
        <v>1679.6500000000003</v>
      </c>
    </row>
    <row r="4342" spans="1:27" ht="45" customHeight="1" x14ac:dyDescent="0.25">
      <c r="A4342" s="27" t="s">
        <v>2472</v>
      </c>
      <c r="B4342" s="27" t="s">
        <v>731</v>
      </c>
      <c r="C4342" s="28" t="s">
        <v>27</v>
      </c>
      <c r="D4342" s="7" t="s">
        <v>732</v>
      </c>
      <c r="E4342" s="6"/>
      <c r="F4342" s="6"/>
      <c r="G4342" s="28"/>
      <c r="H4342" s="30" t="s">
        <v>1015</v>
      </c>
      <c r="I4342" s="5">
        <v>1</v>
      </c>
      <c r="J4342" s="4"/>
      <c r="K4342" s="31">
        <f>ROUND(K4354,2)</f>
        <v>1788.32</v>
      </c>
      <c r="L4342" s="29" t="s">
        <v>2473</v>
      </c>
      <c r="M4342" s="28"/>
      <c r="N4342" s="28"/>
      <c r="O4342" s="28"/>
      <c r="P4342" s="28"/>
      <c r="Q4342" s="28"/>
      <c r="R4342" s="28"/>
      <c r="S4342" s="28"/>
      <c r="T4342" s="28"/>
      <c r="U4342" s="28"/>
      <c r="V4342" s="28"/>
      <c r="W4342" s="28"/>
      <c r="X4342" s="28"/>
      <c r="Y4342" s="28"/>
      <c r="Z4342" s="28"/>
      <c r="AA4342" s="28"/>
    </row>
    <row r="4343" spans="1:27" x14ac:dyDescent="0.25">
      <c r="B4343" s="23" t="s">
        <v>1017</v>
      </c>
    </row>
    <row r="4344" spans="1:27" x14ac:dyDescent="0.25">
      <c r="B4344" t="s">
        <v>1242</v>
      </c>
      <c r="C4344" t="s">
        <v>1019</v>
      </c>
      <c r="D4344" t="s">
        <v>1243</v>
      </c>
      <c r="E4344" s="32">
        <v>0.87909999999999999</v>
      </c>
      <c r="F4344" t="s">
        <v>1021</v>
      </c>
      <c r="G4344" t="s">
        <v>1022</v>
      </c>
      <c r="H4344" s="33">
        <v>22.21</v>
      </c>
      <c r="I4344" t="s">
        <v>1023</v>
      </c>
      <c r="J4344" s="34">
        <f>ROUND(E4344/I4342* H4344,2)</f>
        <v>19.52</v>
      </c>
      <c r="K4344" s="35"/>
    </row>
    <row r="4345" spans="1:27" x14ac:dyDescent="0.25">
      <c r="B4345" t="s">
        <v>1244</v>
      </c>
      <c r="C4345" t="s">
        <v>1019</v>
      </c>
      <c r="D4345" t="s">
        <v>1245</v>
      </c>
      <c r="E4345" s="32">
        <v>0.87909999999999999</v>
      </c>
      <c r="F4345" t="s">
        <v>1021</v>
      </c>
      <c r="G4345" t="s">
        <v>1022</v>
      </c>
      <c r="H4345" s="33">
        <v>26.04</v>
      </c>
      <c r="I4345" t="s">
        <v>1023</v>
      </c>
      <c r="J4345" s="34">
        <f>ROUND(E4345/I4342* H4345,2)</f>
        <v>22.89</v>
      </c>
      <c r="K4345" s="35"/>
    </row>
    <row r="4346" spans="1:27" x14ac:dyDescent="0.25">
      <c r="D4346" s="36" t="s">
        <v>1024</v>
      </c>
      <c r="E4346" s="35"/>
      <c r="H4346" s="35"/>
      <c r="K4346" s="33">
        <f>SUM(J4344:J4345)</f>
        <v>42.41</v>
      </c>
    </row>
    <row r="4347" spans="1:27" x14ac:dyDescent="0.25">
      <c r="B4347" s="23" t="s">
        <v>1038</v>
      </c>
      <c r="E4347" s="35"/>
      <c r="H4347" s="35"/>
      <c r="K4347" s="35"/>
    </row>
    <row r="4348" spans="1:27" x14ac:dyDescent="0.25">
      <c r="B4348" t="s">
        <v>2474</v>
      </c>
      <c r="C4348" t="s">
        <v>27</v>
      </c>
      <c r="D4348" t="s">
        <v>2473</v>
      </c>
      <c r="E4348" s="32">
        <v>1</v>
      </c>
      <c r="G4348" t="s">
        <v>1022</v>
      </c>
      <c r="H4348" s="33">
        <v>1693.18</v>
      </c>
      <c r="I4348" t="s">
        <v>1023</v>
      </c>
      <c r="J4348" s="34">
        <f>ROUND(E4348* H4348,2)</f>
        <v>1693.18</v>
      </c>
      <c r="K4348" s="35"/>
    </row>
    <row r="4349" spans="1:27" x14ac:dyDescent="0.25">
      <c r="D4349" s="36" t="s">
        <v>1041</v>
      </c>
      <c r="E4349" s="35"/>
      <c r="H4349" s="35"/>
      <c r="K4349" s="33">
        <f>SUM(J4348:J4348)</f>
        <v>1693.18</v>
      </c>
    </row>
    <row r="4350" spans="1:27" x14ac:dyDescent="0.25">
      <c r="E4350" s="35"/>
      <c r="H4350" s="35"/>
      <c r="K4350" s="35"/>
    </row>
    <row r="4351" spans="1:27" x14ac:dyDescent="0.25">
      <c r="D4351" s="36" t="s">
        <v>1029</v>
      </c>
      <c r="E4351" s="35"/>
      <c r="H4351" s="35">
        <v>1.5</v>
      </c>
      <c r="I4351" t="s">
        <v>1030</v>
      </c>
      <c r="J4351">
        <f>ROUND(H4351/100*K4346,2)</f>
        <v>0.64</v>
      </c>
      <c r="K4351" s="35"/>
    </row>
    <row r="4352" spans="1:27" x14ac:dyDescent="0.25">
      <c r="D4352" s="36" t="s">
        <v>1031</v>
      </c>
      <c r="E4352" s="35"/>
      <c r="H4352" s="35"/>
      <c r="K4352" s="37">
        <f>SUM(J4343:J4351)</f>
        <v>1736.2300000000002</v>
      </c>
    </row>
    <row r="4353" spans="1:27" x14ac:dyDescent="0.25">
      <c r="D4353" s="36" t="s">
        <v>1032</v>
      </c>
      <c r="E4353" s="35"/>
      <c r="H4353" s="35">
        <v>3</v>
      </c>
      <c r="I4353" t="s">
        <v>1030</v>
      </c>
      <c r="K4353" s="33">
        <f>ROUND(H4353/100*K4352,2)</f>
        <v>52.09</v>
      </c>
    </row>
    <row r="4354" spans="1:27" x14ac:dyDescent="0.25">
      <c r="D4354" s="36" t="s">
        <v>1033</v>
      </c>
      <c r="E4354" s="35"/>
      <c r="H4354" s="35"/>
      <c r="K4354" s="37">
        <f>SUM(K4352:K4353)</f>
        <v>1788.3200000000002</v>
      </c>
    </row>
    <row r="4356" spans="1:27" ht="45" customHeight="1" x14ac:dyDescent="0.25">
      <c r="A4356" s="27" t="s">
        <v>2475</v>
      </c>
      <c r="B4356" s="27" t="s">
        <v>830</v>
      </c>
      <c r="C4356" s="28" t="s">
        <v>27</v>
      </c>
      <c r="D4356" s="7" t="s">
        <v>831</v>
      </c>
      <c r="E4356" s="6"/>
      <c r="F4356" s="6"/>
      <c r="G4356" s="28"/>
      <c r="H4356" s="30" t="s">
        <v>1015</v>
      </c>
      <c r="I4356" s="5">
        <v>1</v>
      </c>
      <c r="J4356" s="4"/>
      <c r="K4356" s="31">
        <f>ROUND(K4368,2)</f>
        <v>198.01</v>
      </c>
      <c r="L4356" s="29" t="s">
        <v>2476</v>
      </c>
      <c r="M4356" s="28"/>
      <c r="N4356" s="28"/>
      <c r="O4356" s="28"/>
      <c r="P4356" s="28"/>
      <c r="Q4356" s="28"/>
      <c r="R4356" s="28"/>
      <c r="S4356" s="28"/>
      <c r="T4356" s="28"/>
      <c r="U4356" s="28"/>
      <c r="V4356" s="28"/>
      <c r="W4356" s="28"/>
      <c r="X4356" s="28"/>
      <c r="Y4356" s="28"/>
      <c r="Z4356" s="28"/>
      <c r="AA4356" s="28"/>
    </row>
    <row r="4357" spans="1:27" x14ac:dyDescent="0.25">
      <c r="B4357" s="23" t="s">
        <v>1017</v>
      </c>
    </row>
    <row r="4358" spans="1:27" x14ac:dyDescent="0.25">
      <c r="B4358" t="s">
        <v>1242</v>
      </c>
      <c r="C4358" t="s">
        <v>1019</v>
      </c>
      <c r="D4358" t="s">
        <v>1243</v>
      </c>
      <c r="E4358" s="32">
        <v>0.43959999999999999</v>
      </c>
      <c r="F4358" t="s">
        <v>1021</v>
      </c>
      <c r="G4358" t="s">
        <v>1022</v>
      </c>
      <c r="H4358" s="33">
        <v>22.21</v>
      </c>
      <c r="I4358" t="s">
        <v>1023</v>
      </c>
      <c r="J4358" s="34">
        <f>ROUND(E4358/I4356* H4358,2)</f>
        <v>9.76</v>
      </c>
      <c r="K4358" s="35"/>
    </row>
    <row r="4359" spans="1:27" x14ac:dyDescent="0.25">
      <c r="B4359" t="s">
        <v>1244</v>
      </c>
      <c r="C4359" t="s">
        <v>1019</v>
      </c>
      <c r="D4359" t="s">
        <v>1245</v>
      </c>
      <c r="E4359" s="32">
        <v>0.43959999999999999</v>
      </c>
      <c r="F4359" t="s">
        <v>1021</v>
      </c>
      <c r="G4359" t="s">
        <v>1022</v>
      </c>
      <c r="H4359" s="33">
        <v>26.04</v>
      </c>
      <c r="I4359" t="s">
        <v>1023</v>
      </c>
      <c r="J4359" s="34">
        <f>ROUND(E4359/I4356* H4359,2)</f>
        <v>11.45</v>
      </c>
      <c r="K4359" s="35"/>
    </row>
    <row r="4360" spans="1:27" x14ac:dyDescent="0.25">
      <c r="D4360" s="36" t="s">
        <v>1024</v>
      </c>
      <c r="E4360" s="35"/>
      <c r="H4360" s="35"/>
      <c r="K4360" s="33">
        <f>SUM(J4358:J4359)</f>
        <v>21.21</v>
      </c>
    </row>
    <row r="4361" spans="1:27" x14ac:dyDescent="0.25">
      <c r="B4361" s="23" t="s">
        <v>1038</v>
      </c>
      <c r="E4361" s="35"/>
      <c r="H4361" s="35"/>
      <c r="K4361" s="35"/>
    </row>
    <row r="4362" spans="1:27" x14ac:dyDescent="0.25">
      <c r="B4362" t="s">
        <v>2477</v>
      </c>
      <c r="C4362" t="s">
        <v>27</v>
      </c>
      <c r="D4362" t="s">
        <v>2476</v>
      </c>
      <c r="E4362" s="32">
        <v>1</v>
      </c>
      <c r="G4362" t="s">
        <v>1022</v>
      </c>
      <c r="H4362" s="33">
        <v>170.71</v>
      </c>
      <c r="I4362" t="s">
        <v>1023</v>
      </c>
      <c r="J4362" s="34">
        <f>ROUND(E4362* H4362,2)</f>
        <v>170.71</v>
      </c>
      <c r="K4362" s="35"/>
    </row>
    <row r="4363" spans="1:27" x14ac:dyDescent="0.25">
      <c r="D4363" s="36" t="s">
        <v>1041</v>
      </c>
      <c r="E4363" s="35"/>
      <c r="H4363" s="35"/>
      <c r="K4363" s="33">
        <f>SUM(J4362:J4362)</f>
        <v>170.71</v>
      </c>
    </row>
    <row r="4364" spans="1:27" x14ac:dyDescent="0.25">
      <c r="E4364" s="35"/>
      <c r="H4364" s="35"/>
      <c r="K4364" s="35"/>
    </row>
    <row r="4365" spans="1:27" x14ac:dyDescent="0.25">
      <c r="D4365" s="36" t="s">
        <v>1029</v>
      </c>
      <c r="E4365" s="35"/>
      <c r="H4365" s="35">
        <v>1.5</v>
      </c>
      <c r="I4365" t="s">
        <v>1030</v>
      </c>
      <c r="J4365">
        <f>ROUND(H4365/100*K4360,2)</f>
        <v>0.32</v>
      </c>
      <c r="K4365" s="35"/>
    </row>
    <row r="4366" spans="1:27" x14ac:dyDescent="0.25">
      <c r="D4366" s="36" t="s">
        <v>1031</v>
      </c>
      <c r="E4366" s="35"/>
      <c r="H4366" s="35"/>
      <c r="K4366" s="37">
        <f>SUM(J4357:J4365)</f>
        <v>192.24</v>
      </c>
    </row>
    <row r="4367" spans="1:27" x14ac:dyDescent="0.25">
      <c r="D4367" s="36" t="s">
        <v>1032</v>
      </c>
      <c r="E4367" s="35"/>
      <c r="H4367" s="35">
        <v>3</v>
      </c>
      <c r="I4367" t="s">
        <v>1030</v>
      </c>
      <c r="K4367" s="33">
        <f>ROUND(H4367/100*K4366,2)</f>
        <v>5.77</v>
      </c>
    </row>
    <row r="4368" spans="1:27" x14ac:dyDescent="0.25">
      <c r="D4368" s="36" t="s">
        <v>1033</v>
      </c>
      <c r="E4368" s="35"/>
      <c r="H4368" s="35"/>
      <c r="K4368" s="37">
        <f>SUM(K4366:K4367)</f>
        <v>198.01000000000002</v>
      </c>
    </row>
    <row r="4370" spans="1:27" ht="45" customHeight="1" x14ac:dyDescent="0.25">
      <c r="A4370" s="27" t="s">
        <v>2478</v>
      </c>
      <c r="B4370" s="27" t="s">
        <v>832</v>
      </c>
      <c r="C4370" s="28" t="s">
        <v>27</v>
      </c>
      <c r="D4370" s="7" t="s">
        <v>833</v>
      </c>
      <c r="E4370" s="6"/>
      <c r="F4370" s="6"/>
      <c r="G4370" s="28"/>
      <c r="H4370" s="30" t="s">
        <v>1015</v>
      </c>
      <c r="I4370" s="5">
        <v>1</v>
      </c>
      <c r="J4370" s="4"/>
      <c r="K4370" s="31">
        <f>ROUND(K4382,2)</f>
        <v>187.98</v>
      </c>
      <c r="L4370" s="29" t="s">
        <v>2479</v>
      </c>
      <c r="M4370" s="28"/>
      <c r="N4370" s="28"/>
      <c r="O4370" s="28"/>
      <c r="P4370" s="28"/>
      <c r="Q4370" s="28"/>
      <c r="R4370" s="28"/>
      <c r="S4370" s="28"/>
      <c r="T4370" s="28"/>
      <c r="U4370" s="28"/>
      <c r="V4370" s="28"/>
      <c r="W4370" s="28"/>
      <c r="X4370" s="28"/>
      <c r="Y4370" s="28"/>
      <c r="Z4370" s="28"/>
      <c r="AA4370" s="28"/>
    </row>
    <row r="4371" spans="1:27" x14ac:dyDescent="0.25">
      <c r="B4371" s="23" t="s">
        <v>1017</v>
      </c>
    </row>
    <row r="4372" spans="1:27" x14ac:dyDescent="0.25">
      <c r="B4372" t="s">
        <v>1244</v>
      </c>
      <c r="C4372" t="s">
        <v>1019</v>
      </c>
      <c r="D4372" t="s">
        <v>1245</v>
      </c>
      <c r="E4372" s="32">
        <v>0.43959999999999999</v>
      </c>
      <c r="F4372" t="s">
        <v>1021</v>
      </c>
      <c r="G4372" t="s">
        <v>1022</v>
      </c>
      <c r="H4372" s="33">
        <v>26.04</v>
      </c>
      <c r="I4372" t="s">
        <v>1023</v>
      </c>
      <c r="J4372" s="34">
        <f>ROUND(E4372/I4370* H4372,2)</f>
        <v>11.45</v>
      </c>
      <c r="K4372" s="35"/>
    </row>
    <row r="4373" spans="1:27" x14ac:dyDescent="0.25">
      <c r="B4373" t="s">
        <v>1242</v>
      </c>
      <c r="C4373" t="s">
        <v>1019</v>
      </c>
      <c r="D4373" t="s">
        <v>1243</v>
      </c>
      <c r="E4373" s="32">
        <v>0.43959999999999999</v>
      </c>
      <c r="F4373" t="s">
        <v>1021</v>
      </c>
      <c r="G4373" t="s">
        <v>1022</v>
      </c>
      <c r="H4373" s="33">
        <v>22.21</v>
      </c>
      <c r="I4373" t="s">
        <v>1023</v>
      </c>
      <c r="J4373" s="34">
        <f>ROUND(E4373/I4370* H4373,2)</f>
        <v>9.76</v>
      </c>
      <c r="K4373" s="35"/>
    </row>
    <row r="4374" spans="1:27" x14ac:dyDescent="0.25">
      <c r="D4374" s="36" t="s">
        <v>1024</v>
      </c>
      <c r="E4374" s="35"/>
      <c r="H4374" s="35"/>
      <c r="K4374" s="33">
        <f>SUM(J4372:J4373)</f>
        <v>21.21</v>
      </c>
    </row>
    <row r="4375" spans="1:27" x14ac:dyDescent="0.25">
      <c r="B4375" s="23" t="s">
        <v>1038</v>
      </c>
      <c r="E4375" s="35"/>
      <c r="H4375" s="35"/>
      <c r="K4375" s="35"/>
    </row>
    <row r="4376" spans="1:27" x14ac:dyDescent="0.25">
      <c r="B4376" t="s">
        <v>2480</v>
      </c>
      <c r="C4376" t="s">
        <v>27</v>
      </c>
      <c r="D4376" t="s">
        <v>2479</v>
      </c>
      <c r="E4376" s="32">
        <v>1</v>
      </c>
      <c r="G4376" t="s">
        <v>1022</v>
      </c>
      <c r="H4376" s="33">
        <v>160.97</v>
      </c>
      <c r="I4376" t="s">
        <v>1023</v>
      </c>
      <c r="J4376" s="34">
        <f>ROUND(E4376* H4376,2)</f>
        <v>160.97</v>
      </c>
      <c r="K4376" s="35"/>
    </row>
    <row r="4377" spans="1:27" x14ac:dyDescent="0.25">
      <c r="D4377" s="36" t="s">
        <v>1041</v>
      </c>
      <c r="E4377" s="35"/>
      <c r="H4377" s="35"/>
      <c r="K4377" s="33">
        <f>SUM(J4376:J4376)</f>
        <v>160.97</v>
      </c>
    </row>
    <row r="4378" spans="1:27" x14ac:dyDescent="0.25">
      <c r="E4378" s="35"/>
      <c r="H4378" s="35"/>
      <c r="K4378" s="35"/>
    </row>
    <row r="4379" spans="1:27" x14ac:dyDescent="0.25">
      <c r="D4379" s="36" t="s">
        <v>1029</v>
      </c>
      <c r="E4379" s="35"/>
      <c r="H4379" s="35">
        <v>1.5</v>
      </c>
      <c r="I4379" t="s">
        <v>1030</v>
      </c>
      <c r="J4379">
        <f>ROUND(H4379/100*K4374,2)</f>
        <v>0.32</v>
      </c>
      <c r="K4379" s="35"/>
    </row>
    <row r="4380" spans="1:27" x14ac:dyDescent="0.25">
      <c r="D4380" s="36" t="s">
        <v>1031</v>
      </c>
      <c r="E4380" s="35"/>
      <c r="H4380" s="35"/>
      <c r="K4380" s="37">
        <f>SUM(J4371:J4379)</f>
        <v>182.5</v>
      </c>
    </row>
    <row r="4381" spans="1:27" x14ac:dyDescent="0.25">
      <c r="D4381" s="36" t="s">
        <v>1032</v>
      </c>
      <c r="E4381" s="35"/>
      <c r="H4381" s="35">
        <v>3</v>
      </c>
      <c r="I4381" t="s">
        <v>1030</v>
      </c>
      <c r="K4381" s="33">
        <f>ROUND(H4381/100*K4380,2)</f>
        <v>5.48</v>
      </c>
    </row>
    <row r="4382" spans="1:27" x14ac:dyDescent="0.25">
      <c r="D4382" s="36" t="s">
        <v>1033</v>
      </c>
      <c r="E4382" s="35"/>
      <c r="H4382" s="35"/>
      <c r="K4382" s="37">
        <f>SUM(K4380:K4381)</f>
        <v>187.98</v>
      </c>
    </row>
    <row r="4384" spans="1:27" ht="45" customHeight="1" x14ac:dyDescent="0.25">
      <c r="A4384" s="27" t="s">
        <v>2481</v>
      </c>
      <c r="B4384" s="27" t="s">
        <v>739</v>
      </c>
      <c r="C4384" s="28" t="s">
        <v>27</v>
      </c>
      <c r="D4384" s="7" t="s">
        <v>740</v>
      </c>
      <c r="E4384" s="6"/>
      <c r="F4384" s="6"/>
      <c r="G4384" s="28"/>
      <c r="H4384" s="30" t="s">
        <v>1015</v>
      </c>
      <c r="I4384" s="5">
        <v>1</v>
      </c>
      <c r="J4384" s="4"/>
      <c r="K4384" s="31">
        <f>ROUND(K4396,2)</f>
        <v>2804.18</v>
      </c>
      <c r="L4384" s="29" t="s">
        <v>2482</v>
      </c>
      <c r="M4384" s="28"/>
      <c r="N4384" s="28"/>
      <c r="O4384" s="28"/>
      <c r="P4384" s="28"/>
      <c r="Q4384" s="28"/>
      <c r="R4384" s="28"/>
      <c r="S4384" s="28"/>
      <c r="T4384" s="28"/>
      <c r="U4384" s="28"/>
      <c r="V4384" s="28"/>
      <c r="W4384" s="28"/>
      <c r="X4384" s="28"/>
      <c r="Y4384" s="28"/>
      <c r="Z4384" s="28"/>
      <c r="AA4384" s="28"/>
    </row>
    <row r="4385" spans="1:27" x14ac:dyDescent="0.25">
      <c r="B4385" s="23" t="s">
        <v>1017</v>
      </c>
    </row>
    <row r="4386" spans="1:27" x14ac:dyDescent="0.25">
      <c r="B4386" t="s">
        <v>1785</v>
      </c>
      <c r="C4386" t="s">
        <v>1019</v>
      </c>
      <c r="D4386" t="s">
        <v>1786</v>
      </c>
      <c r="E4386" s="32">
        <v>1.4066000000000001</v>
      </c>
      <c r="F4386" t="s">
        <v>1021</v>
      </c>
      <c r="G4386" t="s">
        <v>1022</v>
      </c>
      <c r="H4386" s="33">
        <v>26.04</v>
      </c>
      <c r="I4386" t="s">
        <v>1023</v>
      </c>
      <c r="J4386" s="34">
        <f>ROUND(E4386/I4384* H4386,2)</f>
        <v>36.630000000000003</v>
      </c>
      <c r="K4386" s="35"/>
    </row>
    <row r="4387" spans="1:27" x14ac:dyDescent="0.25">
      <c r="B4387" t="s">
        <v>1787</v>
      </c>
      <c r="C4387" t="s">
        <v>1019</v>
      </c>
      <c r="D4387" t="s">
        <v>1788</v>
      </c>
      <c r="E4387" s="32">
        <v>0.35170000000000001</v>
      </c>
      <c r="F4387" t="s">
        <v>1021</v>
      </c>
      <c r="G4387" t="s">
        <v>1022</v>
      </c>
      <c r="H4387" s="33">
        <v>22.18</v>
      </c>
      <c r="I4387" t="s">
        <v>1023</v>
      </c>
      <c r="J4387" s="34">
        <f>ROUND(E4387/I4384* H4387,2)</f>
        <v>7.8</v>
      </c>
      <c r="K4387" s="35"/>
    </row>
    <row r="4388" spans="1:27" x14ac:dyDescent="0.25">
      <c r="D4388" s="36" t="s">
        <v>1024</v>
      </c>
      <c r="E4388" s="35"/>
      <c r="H4388" s="35"/>
      <c r="K4388" s="33">
        <f>SUM(J4386:J4387)</f>
        <v>44.43</v>
      </c>
    </row>
    <row r="4389" spans="1:27" x14ac:dyDescent="0.25">
      <c r="B4389" s="23" t="s">
        <v>1038</v>
      </c>
      <c r="E4389" s="35"/>
      <c r="H4389" s="35"/>
      <c r="K4389" s="35"/>
    </row>
    <row r="4390" spans="1:27" x14ac:dyDescent="0.25">
      <c r="B4390" t="s">
        <v>2483</v>
      </c>
      <c r="C4390" t="s">
        <v>27</v>
      </c>
      <c r="D4390" t="s">
        <v>2482</v>
      </c>
      <c r="E4390" s="32">
        <v>1</v>
      </c>
      <c r="G4390" t="s">
        <v>1022</v>
      </c>
      <c r="H4390" s="33">
        <v>2677.4</v>
      </c>
      <c r="I4390" t="s">
        <v>1023</v>
      </c>
      <c r="J4390" s="34">
        <f>ROUND(E4390* H4390,2)</f>
        <v>2677.4</v>
      </c>
      <c r="K4390" s="35"/>
    </row>
    <row r="4391" spans="1:27" x14ac:dyDescent="0.25">
      <c r="D4391" s="36" t="s">
        <v>1041</v>
      </c>
      <c r="E4391" s="35"/>
      <c r="H4391" s="35"/>
      <c r="K4391" s="33">
        <f>SUM(J4390:J4390)</f>
        <v>2677.4</v>
      </c>
    </row>
    <row r="4392" spans="1:27" x14ac:dyDescent="0.25">
      <c r="E4392" s="35"/>
      <c r="H4392" s="35"/>
      <c r="K4392" s="35"/>
    </row>
    <row r="4393" spans="1:27" x14ac:dyDescent="0.25">
      <c r="D4393" s="36" t="s">
        <v>1029</v>
      </c>
      <c r="E4393" s="35"/>
      <c r="H4393" s="35">
        <v>1.5</v>
      </c>
      <c r="I4393" t="s">
        <v>1030</v>
      </c>
      <c r="J4393">
        <f>ROUND(H4393/100*K4388,2)</f>
        <v>0.67</v>
      </c>
      <c r="K4393" s="35"/>
    </row>
    <row r="4394" spans="1:27" x14ac:dyDescent="0.25">
      <c r="D4394" s="36" t="s">
        <v>1031</v>
      </c>
      <c r="E4394" s="35"/>
      <c r="H4394" s="35"/>
      <c r="K4394" s="37">
        <f>SUM(J4385:J4393)</f>
        <v>2722.5</v>
      </c>
    </row>
    <row r="4395" spans="1:27" x14ac:dyDescent="0.25">
      <c r="D4395" s="36" t="s">
        <v>1032</v>
      </c>
      <c r="E4395" s="35"/>
      <c r="H4395" s="35">
        <v>3</v>
      </c>
      <c r="I4395" t="s">
        <v>1030</v>
      </c>
      <c r="K4395" s="33">
        <f>ROUND(H4395/100*K4394,2)</f>
        <v>81.680000000000007</v>
      </c>
    </row>
    <row r="4396" spans="1:27" x14ac:dyDescent="0.25">
      <c r="D4396" s="36" t="s">
        <v>1033</v>
      </c>
      <c r="E4396" s="35"/>
      <c r="H4396" s="35"/>
      <c r="K4396" s="37">
        <f>SUM(K4394:K4395)</f>
        <v>2804.18</v>
      </c>
    </row>
    <row r="4398" spans="1:27" ht="45" customHeight="1" x14ac:dyDescent="0.25">
      <c r="A4398" s="27" t="s">
        <v>2484</v>
      </c>
      <c r="B4398" s="27" t="s">
        <v>838</v>
      </c>
      <c r="C4398" s="28" t="s">
        <v>27</v>
      </c>
      <c r="D4398" s="7" t="s">
        <v>839</v>
      </c>
      <c r="E4398" s="6"/>
      <c r="F4398" s="6"/>
      <c r="G4398" s="28"/>
      <c r="H4398" s="30" t="s">
        <v>1015</v>
      </c>
      <c r="I4398" s="5">
        <v>1</v>
      </c>
      <c r="J4398" s="4"/>
      <c r="K4398" s="31">
        <f>ROUND(K4411,2)</f>
        <v>820.13</v>
      </c>
      <c r="L4398" s="29" t="s">
        <v>2485</v>
      </c>
      <c r="M4398" s="28"/>
      <c r="N4398" s="28"/>
      <c r="O4398" s="28"/>
      <c r="P4398" s="28"/>
      <c r="Q4398" s="28"/>
      <c r="R4398" s="28"/>
      <c r="S4398" s="28"/>
      <c r="T4398" s="28"/>
      <c r="U4398" s="28"/>
      <c r="V4398" s="28"/>
      <c r="W4398" s="28"/>
      <c r="X4398" s="28"/>
      <c r="Y4398" s="28"/>
      <c r="Z4398" s="28"/>
      <c r="AA4398" s="28"/>
    </row>
    <row r="4399" spans="1:27" x14ac:dyDescent="0.25">
      <c r="B4399" s="23" t="s">
        <v>1017</v>
      </c>
    </row>
    <row r="4400" spans="1:27" x14ac:dyDescent="0.25">
      <c r="B4400" t="s">
        <v>1787</v>
      </c>
      <c r="C4400" t="s">
        <v>1019</v>
      </c>
      <c r="D4400" t="s">
        <v>1788</v>
      </c>
      <c r="E4400" s="32">
        <v>0.35170000000000001</v>
      </c>
      <c r="F4400" t="s">
        <v>1021</v>
      </c>
      <c r="G4400" t="s">
        <v>1022</v>
      </c>
      <c r="H4400" s="33">
        <v>22.18</v>
      </c>
      <c r="I4400" t="s">
        <v>1023</v>
      </c>
      <c r="J4400" s="34">
        <f>ROUND(E4400/I4398* H4400,2)</f>
        <v>7.8</v>
      </c>
      <c r="K4400" s="35"/>
    </row>
    <row r="4401" spans="1:27" x14ac:dyDescent="0.25">
      <c r="B4401" t="s">
        <v>1785</v>
      </c>
      <c r="C4401" t="s">
        <v>1019</v>
      </c>
      <c r="D4401" t="s">
        <v>1786</v>
      </c>
      <c r="E4401" s="32">
        <v>1.4066000000000001</v>
      </c>
      <c r="F4401" t="s">
        <v>1021</v>
      </c>
      <c r="G4401" t="s">
        <v>1022</v>
      </c>
      <c r="H4401" s="33">
        <v>26.04</v>
      </c>
      <c r="I4401" t="s">
        <v>1023</v>
      </c>
      <c r="J4401" s="34">
        <f>ROUND(E4401/I4398* H4401,2)</f>
        <v>36.630000000000003</v>
      </c>
      <c r="K4401" s="35"/>
    </row>
    <row r="4402" spans="1:27" x14ac:dyDescent="0.25">
      <c r="D4402" s="36" t="s">
        <v>1024</v>
      </c>
      <c r="E4402" s="35"/>
      <c r="H4402" s="35"/>
      <c r="K4402" s="33">
        <f>SUM(J4400:J4401)</f>
        <v>44.43</v>
      </c>
    </row>
    <row r="4403" spans="1:27" x14ac:dyDescent="0.25">
      <c r="B4403" s="23" t="s">
        <v>1038</v>
      </c>
      <c r="E4403" s="35"/>
      <c r="H4403" s="35"/>
      <c r="K4403" s="35"/>
    </row>
    <row r="4404" spans="1:27" x14ac:dyDescent="0.25">
      <c r="B4404" t="s">
        <v>2486</v>
      </c>
      <c r="C4404" t="s">
        <v>27</v>
      </c>
      <c r="D4404" t="s">
        <v>2487</v>
      </c>
      <c r="E4404" s="32">
        <v>1</v>
      </c>
      <c r="G4404" t="s">
        <v>1022</v>
      </c>
      <c r="H4404" s="33">
        <v>76.930000000000007</v>
      </c>
      <c r="I4404" t="s">
        <v>1023</v>
      </c>
      <c r="J4404" s="34">
        <f>ROUND(E4404* H4404,2)</f>
        <v>76.930000000000007</v>
      </c>
      <c r="K4404" s="35"/>
    </row>
    <row r="4405" spans="1:27" x14ac:dyDescent="0.25">
      <c r="B4405" t="s">
        <v>2488</v>
      </c>
      <c r="C4405" t="s">
        <v>27</v>
      </c>
      <c r="D4405" t="s">
        <v>2485</v>
      </c>
      <c r="E4405" s="32">
        <v>1</v>
      </c>
      <c r="G4405" t="s">
        <v>1022</v>
      </c>
      <c r="H4405" s="33">
        <v>674.21</v>
      </c>
      <c r="I4405" t="s">
        <v>1023</v>
      </c>
      <c r="J4405" s="34">
        <f>ROUND(E4405* H4405,2)</f>
        <v>674.21</v>
      </c>
      <c r="K4405" s="35"/>
    </row>
    <row r="4406" spans="1:27" x14ac:dyDescent="0.25">
      <c r="D4406" s="36" t="s">
        <v>1041</v>
      </c>
      <c r="E4406" s="35"/>
      <c r="H4406" s="35"/>
      <c r="K4406" s="33">
        <f>SUM(J4404:J4405)</f>
        <v>751.1400000000001</v>
      </c>
    </row>
    <row r="4407" spans="1:27" x14ac:dyDescent="0.25">
      <c r="E4407" s="35"/>
      <c r="H4407" s="35"/>
      <c r="K4407" s="35"/>
    </row>
    <row r="4408" spans="1:27" x14ac:dyDescent="0.25">
      <c r="D4408" s="36" t="s">
        <v>1029</v>
      </c>
      <c r="E4408" s="35"/>
      <c r="H4408" s="35">
        <v>1.5</v>
      </c>
      <c r="I4408" t="s">
        <v>1030</v>
      </c>
      <c r="J4408">
        <f>ROUND(H4408/100*K4402,2)</f>
        <v>0.67</v>
      </c>
      <c r="K4408" s="35"/>
    </row>
    <row r="4409" spans="1:27" x14ac:dyDescent="0.25">
      <c r="D4409" s="36" t="s">
        <v>1031</v>
      </c>
      <c r="E4409" s="35"/>
      <c r="H4409" s="35"/>
      <c r="K4409" s="37">
        <f>SUM(J4399:J4408)</f>
        <v>796.24</v>
      </c>
    </row>
    <row r="4410" spans="1:27" x14ac:dyDescent="0.25">
      <c r="D4410" s="36" t="s">
        <v>1032</v>
      </c>
      <c r="E4410" s="35"/>
      <c r="H4410" s="35">
        <v>3</v>
      </c>
      <c r="I4410" t="s">
        <v>1030</v>
      </c>
      <c r="K4410" s="33">
        <f>ROUND(H4410/100*K4409,2)</f>
        <v>23.89</v>
      </c>
    </row>
    <row r="4411" spans="1:27" x14ac:dyDescent="0.25">
      <c r="D4411" s="36" t="s">
        <v>1033</v>
      </c>
      <c r="E4411" s="35"/>
      <c r="H4411" s="35"/>
      <c r="K4411" s="37">
        <f>SUM(K4409:K4410)</f>
        <v>820.13</v>
      </c>
    </row>
    <row r="4413" spans="1:27" ht="45" customHeight="1" x14ac:dyDescent="0.25">
      <c r="A4413" s="27" t="s">
        <v>2489</v>
      </c>
      <c r="B4413" s="27" t="s">
        <v>735</v>
      </c>
      <c r="C4413" s="28" t="s">
        <v>27</v>
      </c>
      <c r="D4413" s="7" t="s">
        <v>736</v>
      </c>
      <c r="E4413" s="6"/>
      <c r="F4413" s="6"/>
      <c r="G4413" s="28"/>
      <c r="H4413" s="30" t="s">
        <v>1015</v>
      </c>
      <c r="I4413" s="5">
        <v>1</v>
      </c>
      <c r="J4413" s="4"/>
      <c r="K4413" s="31">
        <f>ROUND(K4425,2)</f>
        <v>1300.54</v>
      </c>
      <c r="L4413" s="29" t="s">
        <v>2490</v>
      </c>
      <c r="M4413" s="28"/>
      <c r="N4413" s="28"/>
      <c r="O4413" s="28"/>
      <c r="P4413" s="28"/>
      <c r="Q4413" s="28"/>
      <c r="R4413" s="28"/>
      <c r="S4413" s="28"/>
      <c r="T4413" s="28"/>
      <c r="U4413" s="28"/>
      <c r="V4413" s="28"/>
      <c r="W4413" s="28"/>
      <c r="X4413" s="28"/>
      <c r="Y4413" s="28"/>
      <c r="Z4413" s="28"/>
      <c r="AA4413" s="28"/>
    </row>
    <row r="4414" spans="1:27" x14ac:dyDescent="0.25">
      <c r="B4414" s="23" t="s">
        <v>1017</v>
      </c>
    </row>
    <row r="4415" spans="1:27" x14ac:dyDescent="0.25">
      <c r="B4415" t="s">
        <v>1787</v>
      </c>
      <c r="C4415" t="s">
        <v>1019</v>
      </c>
      <c r="D4415" t="s">
        <v>1788</v>
      </c>
      <c r="E4415" s="32">
        <v>2.1979000000000002</v>
      </c>
      <c r="F4415" t="s">
        <v>1021</v>
      </c>
      <c r="G4415" t="s">
        <v>1022</v>
      </c>
      <c r="H4415" s="33">
        <v>22.18</v>
      </c>
      <c r="I4415" t="s">
        <v>1023</v>
      </c>
      <c r="J4415" s="34">
        <f>ROUND(E4415/I4413* H4415,2)</f>
        <v>48.75</v>
      </c>
      <c r="K4415" s="35"/>
    </row>
    <row r="4416" spans="1:27" x14ac:dyDescent="0.25">
      <c r="B4416" t="s">
        <v>1785</v>
      </c>
      <c r="C4416" t="s">
        <v>1019</v>
      </c>
      <c r="D4416" t="s">
        <v>1786</v>
      </c>
      <c r="E4416" s="32">
        <v>2.1979000000000002</v>
      </c>
      <c r="F4416" t="s">
        <v>1021</v>
      </c>
      <c r="G4416" t="s">
        <v>1022</v>
      </c>
      <c r="H4416" s="33">
        <v>26.04</v>
      </c>
      <c r="I4416" t="s">
        <v>1023</v>
      </c>
      <c r="J4416" s="34">
        <f>ROUND(E4416/I4413* H4416,2)</f>
        <v>57.23</v>
      </c>
      <c r="K4416" s="35"/>
    </row>
    <row r="4417" spans="1:27" x14ac:dyDescent="0.25">
      <c r="D4417" s="36" t="s">
        <v>1024</v>
      </c>
      <c r="E4417" s="35"/>
      <c r="H4417" s="35"/>
      <c r="K4417" s="33">
        <f>SUM(J4415:J4416)</f>
        <v>105.97999999999999</v>
      </c>
    </row>
    <row r="4418" spans="1:27" x14ac:dyDescent="0.25">
      <c r="B4418" s="23" t="s">
        <v>1038</v>
      </c>
      <c r="E4418" s="35"/>
      <c r="H4418" s="35"/>
      <c r="K4418" s="35"/>
    </row>
    <row r="4419" spans="1:27" x14ac:dyDescent="0.25">
      <c r="B4419" t="s">
        <v>2491</v>
      </c>
      <c r="C4419" t="s">
        <v>27</v>
      </c>
      <c r="D4419" t="s">
        <v>2490</v>
      </c>
      <c r="E4419" s="32">
        <v>1</v>
      </c>
      <c r="G4419" t="s">
        <v>1022</v>
      </c>
      <c r="H4419" s="33">
        <v>1155.0899999999999</v>
      </c>
      <c r="I4419" t="s">
        <v>1023</v>
      </c>
      <c r="J4419" s="34">
        <f>ROUND(E4419* H4419,2)</f>
        <v>1155.0899999999999</v>
      </c>
      <c r="K4419" s="35"/>
    </row>
    <row r="4420" spans="1:27" x14ac:dyDescent="0.25">
      <c r="D4420" s="36" t="s">
        <v>1041</v>
      </c>
      <c r="E4420" s="35"/>
      <c r="H4420" s="35"/>
      <c r="K4420" s="33">
        <f>SUM(J4419:J4419)</f>
        <v>1155.0899999999999</v>
      </c>
    </row>
    <row r="4421" spans="1:27" x14ac:dyDescent="0.25">
      <c r="E4421" s="35"/>
      <c r="H4421" s="35"/>
      <c r="K4421" s="35"/>
    </row>
    <row r="4422" spans="1:27" x14ac:dyDescent="0.25">
      <c r="D4422" s="36" t="s">
        <v>1029</v>
      </c>
      <c r="E4422" s="35"/>
      <c r="H4422" s="35">
        <v>1.5</v>
      </c>
      <c r="I4422" t="s">
        <v>1030</v>
      </c>
      <c r="J4422">
        <f>ROUND(H4422/100*K4417,2)</f>
        <v>1.59</v>
      </c>
      <c r="K4422" s="35"/>
    </row>
    <row r="4423" spans="1:27" x14ac:dyDescent="0.25">
      <c r="D4423" s="36" t="s">
        <v>1031</v>
      </c>
      <c r="E4423" s="35"/>
      <c r="H4423" s="35"/>
      <c r="K4423" s="37">
        <f>SUM(J4414:J4422)</f>
        <v>1262.6599999999999</v>
      </c>
    </row>
    <row r="4424" spans="1:27" x14ac:dyDescent="0.25">
      <c r="D4424" s="36" t="s">
        <v>1032</v>
      </c>
      <c r="E4424" s="35"/>
      <c r="H4424" s="35">
        <v>3</v>
      </c>
      <c r="I4424" t="s">
        <v>1030</v>
      </c>
      <c r="K4424" s="33">
        <f>ROUND(H4424/100*K4423,2)</f>
        <v>37.880000000000003</v>
      </c>
    </row>
    <row r="4425" spans="1:27" x14ac:dyDescent="0.25">
      <c r="D4425" s="36" t="s">
        <v>1033</v>
      </c>
      <c r="E4425" s="35"/>
      <c r="H4425" s="35"/>
      <c r="K4425" s="37">
        <f>SUM(K4423:K4424)</f>
        <v>1300.54</v>
      </c>
    </row>
    <row r="4427" spans="1:27" ht="45" customHeight="1" x14ac:dyDescent="0.25">
      <c r="A4427" s="27" t="s">
        <v>2492</v>
      </c>
      <c r="B4427" s="27" t="s">
        <v>789</v>
      </c>
      <c r="C4427" s="28" t="s">
        <v>27</v>
      </c>
      <c r="D4427" s="7" t="s">
        <v>790</v>
      </c>
      <c r="E4427" s="6"/>
      <c r="F4427" s="6"/>
      <c r="G4427" s="28"/>
      <c r="H4427" s="30" t="s">
        <v>1015</v>
      </c>
      <c r="I4427" s="5">
        <v>1</v>
      </c>
      <c r="J4427" s="4"/>
      <c r="K4427" s="31">
        <f>ROUND(K4440,2)</f>
        <v>82.29</v>
      </c>
      <c r="L4427" s="29" t="s">
        <v>2493</v>
      </c>
      <c r="M4427" s="28"/>
      <c r="N4427" s="28"/>
      <c r="O4427" s="28"/>
      <c r="P4427" s="28"/>
      <c r="Q4427" s="28"/>
      <c r="R4427" s="28"/>
      <c r="S4427" s="28"/>
      <c r="T4427" s="28"/>
      <c r="U4427" s="28"/>
      <c r="V4427" s="28"/>
      <c r="W4427" s="28"/>
      <c r="X4427" s="28"/>
      <c r="Y4427" s="28"/>
      <c r="Z4427" s="28"/>
      <c r="AA4427" s="28"/>
    </row>
    <row r="4428" spans="1:27" x14ac:dyDescent="0.25">
      <c r="B4428" s="23" t="s">
        <v>1017</v>
      </c>
    </row>
    <row r="4429" spans="1:27" x14ac:dyDescent="0.25">
      <c r="B4429" t="s">
        <v>1787</v>
      </c>
      <c r="C4429" t="s">
        <v>1019</v>
      </c>
      <c r="D4429" t="s">
        <v>1788</v>
      </c>
      <c r="E4429" s="32">
        <v>4.3999999999999997E-2</v>
      </c>
      <c r="F4429" t="s">
        <v>1021</v>
      </c>
      <c r="G4429" t="s">
        <v>1022</v>
      </c>
      <c r="H4429" s="33">
        <v>22.18</v>
      </c>
      <c r="I4429" t="s">
        <v>1023</v>
      </c>
      <c r="J4429" s="34">
        <f>ROUND(E4429/I4427* H4429,2)</f>
        <v>0.98</v>
      </c>
      <c r="K4429" s="35"/>
    </row>
    <row r="4430" spans="1:27" x14ac:dyDescent="0.25">
      <c r="B4430" t="s">
        <v>1785</v>
      </c>
      <c r="C4430" t="s">
        <v>1019</v>
      </c>
      <c r="D4430" t="s">
        <v>1786</v>
      </c>
      <c r="E4430" s="32">
        <v>0.1759</v>
      </c>
      <c r="F4430" t="s">
        <v>1021</v>
      </c>
      <c r="G4430" t="s">
        <v>1022</v>
      </c>
      <c r="H4430" s="33">
        <v>26.04</v>
      </c>
      <c r="I4430" t="s">
        <v>1023</v>
      </c>
      <c r="J4430" s="34">
        <f>ROUND(E4430/I4427* H4430,2)</f>
        <v>4.58</v>
      </c>
      <c r="K4430" s="35"/>
    </row>
    <row r="4431" spans="1:27" x14ac:dyDescent="0.25">
      <c r="D4431" s="36" t="s">
        <v>1024</v>
      </c>
      <c r="E4431" s="35"/>
      <c r="H4431" s="35"/>
      <c r="K4431" s="33">
        <f>SUM(J4429:J4430)</f>
        <v>5.5600000000000005</v>
      </c>
    </row>
    <row r="4432" spans="1:27" x14ac:dyDescent="0.25">
      <c r="B4432" s="23" t="s">
        <v>1038</v>
      </c>
      <c r="E4432" s="35"/>
      <c r="H4432" s="35"/>
      <c r="K4432" s="35"/>
    </row>
    <row r="4433" spans="1:27" x14ac:dyDescent="0.25">
      <c r="B4433" t="s">
        <v>2494</v>
      </c>
      <c r="C4433" t="s">
        <v>27</v>
      </c>
      <c r="D4433" t="s">
        <v>2495</v>
      </c>
      <c r="E4433" s="32">
        <v>2</v>
      </c>
      <c r="G4433" t="s">
        <v>1022</v>
      </c>
      <c r="H4433" s="33">
        <v>8.99</v>
      </c>
      <c r="I4433" t="s">
        <v>1023</v>
      </c>
      <c r="J4433" s="34">
        <f>ROUND(E4433* H4433,2)</f>
        <v>17.98</v>
      </c>
      <c r="K4433" s="35"/>
    </row>
    <row r="4434" spans="1:27" x14ac:dyDescent="0.25">
      <c r="B4434" t="s">
        <v>2496</v>
      </c>
      <c r="C4434" t="s">
        <v>27</v>
      </c>
      <c r="D4434" t="s">
        <v>2493</v>
      </c>
      <c r="E4434" s="32">
        <v>1</v>
      </c>
      <c r="G4434" t="s">
        <v>1022</v>
      </c>
      <c r="H4434" s="33">
        <v>56.27</v>
      </c>
      <c r="I4434" t="s">
        <v>1023</v>
      </c>
      <c r="J4434" s="34">
        <f>ROUND(E4434* H4434,2)</f>
        <v>56.27</v>
      </c>
      <c r="K4434" s="35"/>
    </row>
    <row r="4435" spans="1:27" x14ac:dyDescent="0.25">
      <c r="D4435" s="36" t="s">
        <v>1041</v>
      </c>
      <c r="E4435" s="35"/>
      <c r="H4435" s="35"/>
      <c r="K4435" s="33">
        <f>SUM(J4433:J4434)</f>
        <v>74.25</v>
      </c>
    </row>
    <row r="4436" spans="1:27" x14ac:dyDescent="0.25">
      <c r="E4436" s="35"/>
      <c r="H4436" s="35"/>
      <c r="K4436" s="35"/>
    </row>
    <row r="4437" spans="1:27" x14ac:dyDescent="0.25">
      <c r="D4437" s="36" t="s">
        <v>1029</v>
      </c>
      <c r="E4437" s="35"/>
      <c r="H4437" s="35">
        <v>1.5</v>
      </c>
      <c r="I4437" t="s">
        <v>1030</v>
      </c>
      <c r="J4437">
        <f>ROUND(H4437/100*K4431,2)</f>
        <v>0.08</v>
      </c>
      <c r="K4437" s="35"/>
    </row>
    <row r="4438" spans="1:27" x14ac:dyDescent="0.25">
      <c r="D4438" s="36" t="s">
        <v>1031</v>
      </c>
      <c r="E4438" s="35"/>
      <c r="H4438" s="35"/>
      <c r="K4438" s="37">
        <f>SUM(J4428:J4437)</f>
        <v>79.89</v>
      </c>
    </row>
    <row r="4439" spans="1:27" x14ac:dyDescent="0.25">
      <c r="D4439" s="36" t="s">
        <v>1032</v>
      </c>
      <c r="E4439" s="35"/>
      <c r="H4439" s="35">
        <v>3</v>
      </c>
      <c r="I4439" t="s">
        <v>1030</v>
      </c>
      <c r="K4439" s="33">
        <f>ROUND(H4439/100*K4438,2)</f>
        <v>2.4</v>
      </c>
    </row>
    <row r="4440" spans="1:27" x14ac:dyDescent="0.25">
      <c r="D4440" s="36" t="s">
        <v>1033</v>
      </c>
      <c r="E4440" s="35"/>
      <c r="H4440" s="35"/>
      <c r="K4440" s="37">
        <f>SUM(K4438:K4439)</f>
        <v>82.29</v>
      </c>
    </row>
    <row r="4442" spans="1:27" ht="45" customHeight="1" x14ac:dyDescent="0.25">
      <c r="A4442" s="27" t="s">
        <v>2497</v>
      </c>
      <c r="B4442" s="27" t="s">
        <v>885</v>
      </c>
      <c r="C4442" s="28" t="s">
        <v>27</v>
      </c>
      <c r="D4442" s="7" t="s">
        <v>886</v>
      </c>
      <c r="E4442" s="6"/>
      <c r="F4442" s="6"/>
      <c r="G4442" s="28"/>
      <c r="H4442" s="30" t="s">
        <v>1015</v>
      </c>
      <c r="I4442" s="5">
        <v>1</v>
      </c>
      <c r="J4442" s="4"/>
      <c r="K4442" s="31">
        <f>ROUND(K4454,2)</f>
        <v>744.58</v>
      </c>
      <c r="L4442" s="29" t="s">
        <v>2498</v>
      </c>
      <c r="M4442" s="28"/>
      <c r="N4442" s="28"/>
      <c r="O4442" s="28"/>
      <c r="P4442" s="28"/>
      <c r="Q4442" s="28"/>
      <c r="R4442" s="28"/>
      <c r="S4442" s="28"/>
      <c r="T4442" s="28"/>
      <c r="U4442" s="28"/>
      <c r="V4442" s="28"/>
      <c r="W4442" s="28"/>
      <c r="X4442" s="28"/>
      <c r="Y4442" s="28"/>
      <c r="Z4442" s="28"/>
      <c r="AA4442" s="28"/>
    </row>
    <row r="4443" spans="1:27" x14ac:dyDescent="0.25">
      <c r="B4443" s="23" t="s">
        <v>1017</v>
      </c>
    </row>
    <row r="4444" spans="1:27" x14ac:dyDescent="0.25">
      <c r="B4444" t="s">
        <v>1787</v>
      </c>
      <c r="C4444" t="s">
        <v>1019</v>
      </c>
      <c r="D4444" t="s">
        <v>1788</v>
      </c>
      <c r="E4444" s="32">
        <v>0.87909999999999999</v>
      </c>
      <c r="F4444" t="s">
        <v>1021</v>
      </c>
      <c r="G4444" t="s">
        <v>1022</v>
      </c>
      <c r="H4444" s="33">
        <v>22.18</v>
      </c>
      <c r="I4444" t="s">
        <v>1023</v>
      </c>
      <c r="J4444" s="34">
        <f>ROUND(E4444/I4442* H4444,2)</f>
        <v>19.5</v>
      </c>
      <c r="K4444" s="35"/>
    </row>
    <row r="4445" spans="1:27" x14ac:dyDescent="0.25">
      <c r="B4445" t="s">
        <v>1785</v>
      </c>
      <c r="C4445" t="s">
        <v>1019</v>
      </c>
      <c r="D4445" t="s">
        <v>1786</v>
      </c>
      <c r="E4445" s="32">
        <v>0.87909999999999999</v>
      </c>
      <c r="F4445" t="s">
        <v>1021</v>
      </c>
      <c r="G4445" t="s">
        <v>1022</v>
      </c>
      <c r="H4445" s="33">
        <v>26.04</v>
      </c>
      <c r="I4445" t="s">
        <v>1023</v>
      </c>
      <c r="J4445" s="34">
        <f>ROUND(E4445/I4442* H4445,2)</f>
        <v>22.89</v>
      </c>
      <c r="K4445" s="35"/>
    </row>
    <row r="4446" spans="1:27" x14ac:dyDescent="0.25">
      <c r="D4446" s="36" t="s">
        <v>1024</v>
      </c>
      <c r="E4446" s="35"/>
      <c r="H4446" s="35"/>
      <c r="K4446" s="33">
        <f>SUM(J4444:J4445)</f>
        <v>42.39</v>
      </c>
    </row>
    <row r="4447" spans="1:27" x14ac:dyDescent="0.25">
      <c r="B4447" s="23" t="s">
        <v>1038</v>
      </c>
      <c r="E4447" s="35"/>
      <c r="H4447" s="35"/>
      <c r="K4447" s="35"/>
    </row>
    <row r="4448" spans="1:27" x14ac:dyDescent="0.25">
      <c r="B4448" t="s">
        <v>2499</v>
      </c>
      <c r="C4448" t="s">
        <v>27</v>
      </c>
      <c r="D4448" t="s">
        <v>2498</v>
      </c>
      <c r="E4448" s="32">
        <v>1</v>
      </c>
      <c r="G4448" t="s">
        <v>1022</v>
      </c>
      <c r="H4448" s="33">
        <v>679.86</v>
      </c>
      <c r="I4448" t="s">
        <v>1023</v>
      </c>
      <c r="J4448" s="34">
        <f>ROUND(E4448* H4448,2)</f>
        <v>679.86</v>
      </c>
      <c r="K4448" s="35"/>
    </row>
    <row r="4449" spans="1:27" x14ac:dyDescent="0.25">
      <c r="D4449" s="36" t="s">
        <v>1041</v>
      </c>
      <c r="E4449" s="35"/>
      <c r="H4449" s="35"/>
      <c r="K4449" s="33">
        <f>SUM(J4448:J4448)</f>
        <v>679.86</v>
      </c>
    </row>
    <row r="4450" spans="1:27" x14ac:dyDescent="0.25">
      <c r="E4450" s="35"/>
      <c r="H4450" s="35"/>
      <c r="K4450" s="35"/>
    </row>
    <row r="4451" spans="1:27" x14ac:dyDescent="0.25">
      <c r="D4451" s="36" t="s">
        <v>1029</v>
      </c>
      <c r="E4451" s="35"/>
      <c r="H4451" s="35">
        <v>1.5</v>
      </c>
      <c r="I4451" t="s">
        <v>1030</v>
      </c>
      <c r="J4451">
        <f>ROUND(H4451/100*K4446,2)</f>
        <v>0.64</v>
      </c>
      <c r="K4451" s="35"/>
    </row>
    <row r="4452" spans="1:27" x14ac:dyDescent="0.25">
      <c r="D4452" s="36" t="s">
        <v>1031</v>
      </c>
      <c r="E4452" s="35"/>
      <c r="H4452" s="35"/>
      <c r="K4452" s="37">
        <f>SUM(J4443:J4451)</f>
        <v>722.89</v>
      </c>
    </row>
    <row r="4453" spans="1:27" x14ac:dyDescent="0.25">
      <c r="D4453" s="36" t="s">
        <v>1032</v>
      </c>
      <c r="E4453" s="35"/>
      <c r="H4453" s="35">
        <v>3</v>
      </c>
      <c r="I4453" t="s">
        <v>1030</v>
      </c>
      <c r="K4453" s="33">
        <f>ROUND(H4453/100*K4452,2)</f>
        <v>21.69</v>
      </c>
    </row>
    <row r="4454" spans="1:27" x14ac:dyDescent="0.25">
      <c r="D4454" s="36" t="s">
        <v>1033</v>
      </c>
      <c r="E4454" s="35"/>
      <c r="H4454" s="35"/>
      <c r="K4454" s="37">
        <f>SUM(K4452:K4453)</f>
        <v>744.58</v>
      </c>
    </row>
    <row r="4456" spans="1:27" ht="45" customHeight="1" x14ac:dyDescent="0.25">
      <c r="A4456" s="27" t="s">
        <v>2500</v>
      </c>
      <c r="B4456" s="27" t="s">
        <v>887</v>
      </c>
      <c r="C4456" s="28" t="s">
        <v>27</v>
      </c>
      <c r="D4456" s="7" t="s">
        <v>888</v>
      </c>
      <c r="E4456" s="6"/>
      <c r="F4456" s="6"/>
      <c r="G4456" s="28"/>
      <c r="H4456" s="30" t="s">
        <v>1015</v>
      </c>
      <c r="I4456" s="5">
        <v>1</v>
      </c>
      <c r="J4456" s="4"/>
      <c r="K4456" s="31">
        <f>ROUND(K4468,2)</f>
        <v>535.21</v>
      </c>
      <c r="L4456" s="29" t="s">
        <v>2501</v>
      </c>
      <c r="M4456" s="28"/>
      <c r="N4456" s="28"/>
      <c r="O4456" s="28"/>
      <c r="P4456" s="28"/>
      <c r="Q4456" s="28"/>
      <c r="R4456" s="28"/>
      <c r="S4456" s="28"/>
      <c r="T4456" s="28"/>
      <c r="U4456" s="28"/>
      <c r="V4456" s="28"/>
      <c r="W4456" s="28"/>
      <c r="X4456" s="28"/>
      <c r="Y4456" s="28"/>
      <c r="Z4456" s="28"/>
      <c r="AA4456" s="28"/>
    </row>
    <row r="4457" spans="1:27" x14ac:dyDescent="0.25">
      <c r="B4457" s="23" t="s">
        <v>1017</v>
      </c>
    </row>
    <row r="4458" spans="1:27" x14ac:dyDescent="0.25">
      <c r="B4458" t="s">
        <v>1787</v>
      </c>
      <c r="C4458" t="s">
        <v>1019</v>
      </c>
      <c r="D4458" t="s">
        <v>1788</v>
      </c>
      <c r="E4458" s="32">
        <v>0.87909999999999999</v>
      </c>
      <c r="F4458" t="s">
        <v>1021</v>
      </c>
      <c r="G4458" t="s">
        <v>1022</v>
      </c>
      <c r="H4458" s="33">
        <v>22.18</v>
      </c>
      <c r="I4458" t="s">
        <v>1023</v>
      </c>
      <c r="J4458" s="34">
        <f>ROUND(E4458/I4456* H4458,2)</f>
        <v>19.5</v>
      </c>
      <c r="K4458" s="35"/>
    </row>
    <row r="4459" spans="1:27" x14ac:dyDescent="0.25">
      <c r="B4459" t="s">
        <v>1785</v>
      </c>
      <c r="C4459" t="s">
        <v>1019</v>
      </c>
      <c r="D4459" t="s">
        <v>1786</v>
      </c>
      <c r="E4459" s="32">
        <v>0.87909999999999999</v>
      </c>
      <c r="F4459" t="s">
        <v>1021</v>
      </c>
      <c r="G4459" t="s">
        <v>1022</v>
      </c>
      <c r="H4459" s="33">
        <v>26.04</v>
      </c>
      <c r="I4459" t="s">
        <v>1023</v>
      </c>
      <c r="J4459" s="34">
        <f>ROUND(E4459/I4456* H4459,2)</f>
        <v>22.89</v>
      </c>
      <c r="K4459" s="35"/>
    </row>
    <row r="4460" spans="1:27" x14ac:dyDescent="0.25">
      <c r="D4460" s="36" t="s">
        <v>1024</v>
      </c>
      <c r="E4460" s="35"/>
      <c r="H4460" s="35"/>
      <c r="K4460" s="33">
        <f>SUM(J4458:J4459)</f>
        <v>42.39</v>
      </c>
    </row>
    <row r="4461" spans="1:27" x14ac:dyDescent="0.25">
      <c r="B4461" s="23" t="s">
        <v>1038</v>
      </c>
      <c r="E4461" s="35"/>
      <c r="H4461" s="35"/>
      <c r="K4461" s="35"/>
    </row>
    <row r="4462" spans="1:27" x14ac:dyDescent="0.25">
      <c r="B4462" t="s">
        <v>2502</v>
      </c>
      <c r="C4462" t="s">
        <v>27</v>
      </c>
      <c r="D4462" t="s">
        <v>2501</v>
      </c>
      <c r="E4462" s="32">
        <v>1</v>
      </c>
      <c r="G4462" t="s">
        <v>1022</v>
      </c>
      <c r="H4462" s="33">
        <v>476.59</v>
      </c>
      <c r="I4462" t="s">
        <v>1023</v>
      </c>
      <c r="J4462" s="34">
        <f>ROUND(E4462* H4462,2)</f>
        <v>476.59</v>
      </c>
      <c r="K4462" s="35"/>
    </row>
    <row r="4463" spans="1:27" x14ac:dyDescent="0.25">
      <c r="D4463" s="36" t="s">
        <v>1041</v>
      </c>
      <c r="E4463" s="35"/>
      <c r="H4463" s="35"/>
      <c r="K4463" s="33">
        <f>SUM(J4462:J4462)</f>
        <v>476.59</v>
      </c>
    </row>
    <row r="4464" spans="1:27" x14ac:dyDescent="0.25">
      <c r="E4464" s="35"/>
      <c r="H4464" s="35"/>
      <c r="K4464" s="35"/>
    </row>
    <row r="4465" spans="1:27" x14ac:dyDescent="0.25">
      <c r="D4465" s="36" t="s">
        <v>1029</v>
      </c>
      <c r="E4465" s="35"/>
      <c r="H4465" s="35">
        <v>1.5</v>
      </c>
      <c r="I4465" t="s">
        <v>1030</v>
      </c>
      <c r="J4465">
        <f>ROUND(H4465/100*K4460,2)</f>
        <v>0.64</v>
      </c>
      <c r="K4465" s="35"/>
    </row>
    <row r="4466" spans="1:27" x14ac:dyDescent="0.25">
      <c r="D4466" s="36" t="s">
        <v>1031</v>
      </c>
      <c r="E4466" s="35"/>
      <c r="H4466" s="35"/>
      <c r="K4466" s="37">
        <f>SUM(J4457:J4465)</f>
        <v>519.62</v>
      </c>
    </row>
    <row r="4467" spans="1:27" x14ac:dyDescent="0.25">
      <c r="D4467" s="36" t="s">
        <v>1032</v>
      </c>
      <c r="E4467" s="35"/>
      <c r="H4467" s="35">
        <v>3</v>
      </c>
      <c r="I4467" t="s">
        <v>1030</v>
      </c>
      <c r="K4467" s="33">
        <f>ROUND(H4467/100*K4466,2)</f>
        <v>15.59</v>
      </c>
    </row>
    <row r="4468" spans="1:27" x14ac:dyDescent="0.25">
      <c r="D4468" s="36" t="s">
        <v>1033</v>
      </c>
      <c r="E4468" s="35"/>
      <c r="H4468" s="35"/>
      <c r="K4468" s="37">
        <f>SUM(K4466:K4467)</f>
        <v>535.21</v>
      </c>
    </row>
    <row r="4470" spans="1:27" ht="45" customHeight="1" x14ac:dyDescent="0.25">
      <c r="A4470" s="27" t="s">
        <v>2503</v>
      </c>
      <c r="B4470" s="27" t="s">
        <v>684</v>
      </c>
      <c r="C4470" s="28" t="s">
        <v>27</v>
      </c>
      <c r="D4470" s="7" t="s">
        <v>685</v>
      </c>
      <c r="E4470" s="6"/>
      <c r="F4470" s="6"/>
      <c r="G4470" s="28"/>
      <c r="H4470" s="30" t="s">
        <v>1015</v>
      </c>
      <c r="I4470" s="5">
        <v>1</v>
      </c>
      <c r="J4470" s="4"/>
      <c r="K4470" s="31">
        <f>ROUND(K4476,2)</f>
        <v>526.86</v>
      </c>
      <c r="L4470" s="29" t="s">
        <v>2504</v>
      </c>
      <c r="M4470" s="28"/>
      <c r="N4470" s="28"/>
      <c r="O4470" s="28"/>
      <c r="P4470" s="28"/>
      <c r="Q4470" s="28"/>
      <c r="R4470" s="28"/>
      <c r="S4470" s="28"/>
      <c r="T4470" s="28"/>
      <c r="U4470" s="28"/>
      <c r="V4470" s="28"/>
      <c r="W4470" s="28"/>
      <c r="X4470" s="28"/>
      <c r="Y4470" s="28"/>
      <c r="Z4470" s="28"/>
      <c r="AA4470" s="28"/>
    </row>
    <row r="4471" spans="1:27" x14ac:dyDescent="0.25">
      <c r="B4471" s="23" t="s">
        <v>1038</v>
      </c>
    </row>
    <row r="4472" spans="1:27" x14ac:dyDescent="0.25">
      <c r="B4472" t="s">
        <v>2505</v>
      </c>
      <c r="C4472" t="s">
        <v>27</v>
      </c>
      <c r="D4472" t="s">
        <v>2506</v>
      </c>
      <c r="E4472" s="32">
        <v>1</v>
      </c>
      <c r="G4472" t="s">
        <v>1022</v>
      </c>
      <c r="H4472" s="33">
        <v>511.51</v>
      </c>
      <c r="I4472" t="s">
        <v>1023</v>
      </c>
      <c r="J4472" s="34">
        <f>ROUND(E4472* H4472,2)</f>
        <v>511.51</v>
      </c>
      <c r="K4472" s="35"/>
    </row>
    <row r="4473" spans="1:27" x14ac:dyDescent="0.25">
      <c r="D4473" s="36" t="s">
        <v>1041</v>
      </c>
      <c r="E4473" s="35"/>
      <c r="H4473" s="35"/>
      <c r="K4473" s="33">
        <f>SUM(J4472:J4472)</f>
        <v>511.51</v>
      </c>
    </row>
    <row r="4474" spans="1:27" x14ac:dyDescent="0.25">
      <c r="D4474" s="36" t="s">
        <v>1031</v>
      </c>
      <c r="E4474" s="35"/>
      <c r="H4474" s="35"/>
      <c r="K4474" s="37">
        <f>SUM(J4471:J4473)</f>
        <v>511.51</v>
      </c>
    </row>
    <row r="4475" spans="1:27" x14ac:dyDescent="0.25">
      <c r="D4475" s="36" t="s">
        <v>1032</v>
      </c>
      <c r="E4475" s="35"/>
      <c r="H4475" s="35">
        <v>3</v>
      </c>
      <c r="I4475" t="s">
        <v>1030</v>
      </c>
      <c r="K4475" s="33">
        <f>ROUND(H4475/100*K4474,2)</f>
        <v>15.35</v>
      </c>
    </row>
    <row r="4476" spans="1:27" x14ac:dyDescent="0.25">
      <c r="D4476" s="36" t="s">
        <v>1033</v>
      </c>
      <c r="E4476" s="35"/>
      <c r="H4476" s="35"/>
      <c r="K4476" s="37">
        <f>SUM(K4474:K4475)</f>
        <v>526.86</v>
      </c>
    </row>
    <row r="4478" spans="1:27" ht="45" customHeight="1" x14ac:dyDescent="0.25">
      <c r="A4478" s="27" t="s">
        <v>2507</v>
      </c>
      <c r="B4478" s="27" t="s">
        <v>674</v>
      </c>
      <c r="C4478" s="28" t="s">
        <v>27</v>
      </c>
      <c r="D4478" s="7" t="s">
        <v>675</v>
      </c>
      <c r="E4478" s="6"/>
      <c r="F4478" s="6"/>
      <c r="G4478" s="28"/>
      <c r="H4478" s="30" t="s">
        <v>1015</v>
      </c>
      <c r="I4478" s="5">
        <v>1</v>
      </c>
      <c r="J4478" s="4"/>
      <c r="K4478" s="31">
        <f>ROUND(K4491,2)</f>
        <v>396.24</v>
      </c>
      <c r="L4478" s="29" t="s">
        <v>2508</v>
      </c>
      <c r="M4478" s="28"/>
      <c r="N4478" s="28"/>
      <c r="O4478" s="28"/>
      <c r="P4478" s="28"/>
      <c r="Q4478" s="28"/>
      <c r="R4478" s="28"/>
      <c r="S4478" s="28"/>
      <c r="T4478" s="28"/>
      <c r="U4478" s="28"/>
      <c r="V4478" s="28"/>
      <c r="W4478" s="28"/>
      <c r="X4478" s="28"/>
      <c r="Y4478" s="28"/>
      <c r="Z4478" s="28"/>
      <c r="AA4478" s="28"/>
    </row>
    <row r="4479" spans="1:27" x14ac:dyDescent="0.25">
      <c r="B4479" s="23" t="s">
        <v>1017</v>
      </c>
    </row>
    <row r="4480" spans="1:27" x14ac:dyDescent="0.25">
      <c r="B4480" t="s">
        <v>1242</v>
      </c>
      <c r="C4480" t="s">
        <v>1019</v>
      </c>
      <c r="D4480" t="s">
        <v>1243</v>
      </c>
      <c r="E4480" s="32">
        <v>1.3186</v>
      </c>
      <c r="F4480" t="s">
        <v>1021</v>
      </c>
      <c r="G4480" t="s">
        <v>1022</v>
      </c>
      <c r="H4480" s="33">
        <v>22.21</v>
      </c>
      <c r="I4480" t="s">
        <v>1023</v>
      </c>
      <c r="J4480" s="34">
        <f>ROUND(E4480/I4478* H4480,2)</f>
        <v>29.29</v>
      </c>
      <c r="K4480" s="35"/>
    </row>
    <row r="4481" spans="1:27" x14ac:dyDescent="0.25">
      <c r="B4481" t="s">
        <v>1244</v>
      </c>
      <c r="C4481" t="s">
        <v>1019</v>
      </c>
      <c r="D4481" t="s">
        <v>1245</v>
      </c>
      <c r="E4481" s="32">
        <v>1.3186</v>
      </c>
      <c r="F4481" t="s">
        <v>1021</v>
      </c>
      <c r="G4481" t="s">
        <v>1022</v>
      </c>
      <c r="H4481" s="33">
        <v>26.04</v>
      </c>
      <c r="I4481" t="s">
        <v>1023</v>
      </c>
      <c r="J4481" s="34">
        <f>ROUND(E4481/I4478* H4481,2)</f>
        <v>34.340000000000003</v>
      </c>
      <c r="K4481" s="35"/>
    </row>
    <row r="4482" spans="1:27" x14ac:dyDescent="0.25">
      <c r="D4482" s="36" t="s">
        <v>1024</v>
      </c>
      <c r="E4482" s="35"/>
      <c r="H4482" s="35"/>
      <c r="K4482" s="33">
        <f>SUM(J4480:J4481)</f>
        <v>63.63</v>
      </c>
    </row>
    <row r="4483" spans="1:27" x14ac:dyDescent="0.25">
      <c r="B4483" s="23" t="s">
        <v>1038</v>
      </c>
      <c r="E4483" s="35"/>
      <c r="H4483" s="35"/>
      <c r="K4483" s="35"/>
    </row>
    <row r="4484" spans="1:27" x14ac:dyDescent="0.25">
      <c r="B4484" t="s">
        <v>2509</v>
      </c>
      <c r="C4484" t="s">
        <v>27</v>
      </c>
      <c r="D4484" t="s">
        <v>2510</v>
      </c>
      <c r="E4484" s="32">
        <v>1</v>
      </c>
      <c r="G4484" t="s">
        <v>1022</v>
      </c>
      <c r="H4484" s="33">
        <v>0.6</v>
      </c>
      <c r="I4484" t="s">
        <v>1023</v>
      </c>
      <c r="J4484" s="34">
        <f>ROUND(E4484* H4484,2)</f>
        <v>0.6</v>
      </c>
      <c r="K4484" s="35"/>
    </row>
    <row r="4485" spans="1:27" x14ac:dyDescent="0.25">
      <c r="B4485" t="s">
        <v>2511</v>
      </c>
      <c r="C4485" t="s">
        <v>27</v>
      </c>
      <c r="D4485" t="s">
        <v>2512</v>
      </c>
      <c r="E4485" s="32">
        <v>1</v>
      </c>
      <c r="G4485" t="s">
        <v>1022</v>
      </c>
      <c r="H4485" s="33">
        <v>319.52</v>
      </c>
      <c r="I4485" t="s">
        <v>1023</v>
      </c>
      <c r="J4485" s="34">
        <f>ROUND(E4485* H4485,2)</f>
        <v>319.52</v>
      </c>
      <c r="K4485" s="35"/>
    </row>
    <row r="4486" spans="1:27" x14ac:dyDescent="0.25">
      <c r="D4486" s="36" t="s">
        <v>1041</v>
      </c>
      <c r="E4486" s="35"/>
      <c r="H4486" s="35"/>
      <c r="K4486" s="33">
        <f>SUM(J4484:J4485)</f>
        <v>320.12</v>
      </c>
    </row>
    <row r="4487" spans="1:27" x14ac:dyDescent="0.25">
      <c r="E4487" s="35"/>
      <c r="H4487" s="35"/>
      <c r="K4487" s="35"/>
    </row>
    <row r="4488" spans="1:27" x14ac:dyDescent="0.25">
      <c r="D4488" s="36" t="s">
        <v>1029</v>
      </c>
      <c r="E4488" s="35"/>
      <c r="H4488" s="35">
        <v>1.5</v>
      </c>
      <c r="I4488" t="s">
        <v>1030</v>
      </c>
      <c r="J4488">
        <f>ROUND(H4488/100*K4482,2)</f>
        <v>0.95</v>
      </c>
      <c r="K4488" s="35"/>
    </row>
    <row r="4489" spans="1:27" x14ac:dyDescent="0.25">
      <c r="D4489" s="36" t="s">
        <v>1031</v>
      </c>
      <c r="E4489" s="35"/>
      <c r="H4489" s="35"/>
      <c r="K4489" s="37">
        <f>SUM(J4479:J4488)</f>
        <v>384.7</v>
      </c>
    </row>
    <row r="4490" spans="1:27" x14ac:dyDescent="0.25">
      <c r="D4490" s="36" t="s">
        <v>1032</v>
      </c>
      <c r="E4490" s="35"/>
      <c r="H4490" s="35">
        <v>3</v>
      </c>
      <c r="I4490" t="s">
        <v>1030</v>
      </c>
      <c r="K4490" s="33">
        <f>ROUND(H4490/100*K4489,2)</f>
        <v>11.54</v>
      </c>
    </row>
    <row r="4491" spans="1:27" x14ac:dyDescent="0.25">
      <c r="D4491" s="36" t="s">
        <v>1033</v>
      </c>
      <c r="E4491" s="35"/>
      <c r="H4491" s="35"/>
      <c r="K4491" s="37">
        <f>SUM(K4489:K4490)</f>
        <v>396.24</v>
      </c>
    </row>
    <row r="4493" spans="1:27" ht="45" customHeight="1" x14ac:dyDescent="0.25">
      <c r="A4493" s="27" t="s">
        <v>2513</v>
      </c>
      <c r="B4493" s="27" t="s">
        <v>678</v>
      </c>
      <c r="C4493" s="28" t="s">
        <v>27</v>
      </c>
      <c r="D4493" s="7" t="s">
        <v>679</v>
      </c>
      <c r="E4493" s="6"/>
      <c r="F4493" s="6"/>
      <c r="G4493" s="28"/>
      <c r="H4493" s="30" t="s">
        <v>1015</v>
      </c>
      <c r="I4493" s="5">
        <v>1</v>
      </c>
      <c r="J4493" s="4"/>
      <c r="K4493" s="31">
        <f>ROUND(K4506,2)</f>
        <v>76</v>
      </c>
      <c r="L4493" s="29" t="s">
        <v>2514</v>
      </c>
      <c r="M4493" s="28"/>
      <c r="N4493" s="28"/>
      <c r="O4493" s="28"/>
      <c r="P4493" s="28"/>
      <c r="Q4493" s="28"/>
      <c r="R4493" s="28"/>
      <c r="S4493" s="28"/>
      <c r="T4493" s="28"/>
      <c r="U4493" s="28"/>
      <c r="V4493" s="28"/>
      <c r="W4493" s="28"/>
      <c r="X4493" s="28"/>
      <c r="Y4493" s="28"/>
      <c r="Z4493" s="28"/>
      <c r="AA4493" s="28"/>
    </row>
    <row r="4494" spans="1:27" x14ac:dyDescent="0.25">
      <c r="B4494" s="23" t="s">
        <v>1017</v>
      </c>
    </row>
    <row r="4495" spans="1:27" x14ac:dyDescent="0.25">
      <c r="B4495" t="s">
        <v>1242</v>
      </c>
      <c r="C4495" t="s">
        <v>1019</v>
      </c>
      <c r="D4495" t="s">
        <v>1243</v>
      </c>
      <c r="E4495" s="32">
        <v>0.1759</v>
      </c>
      <c r="F4495" t="s">
        <v>1021</v>
      </c>
      <c r="G4495" t="s">
        <v>1022</v>
      </c>
      <c r="H4495" s="33">
        <v>22.21</v>
      </c>
      <c r="I4495" t="s">
        <v>1023</v>
      </c>
      <c r="J4495" s="34">
        <f>ROUND(E4495/I4493* H4495,2)</f>
        <v>3.91</v>
      </c>
      <c r="K4495" s="35"/>
    </row>
    <row r="4496" spans="1:27" x14ac:dyDescent="0.25">
      <c r="B4496" t="s">
        <v>1244</v>
      </c>
      <c r="C4496" t="s">
        <v>1019</v>
      </c>
      <c r="D4496" t="s">
        <v>1245</v>
      </c>
      <c r="E4496" s="32">
        <v>0.1759</v>
      </c>
      <c r="F4496" t="s">
        <v>1021</v>
      </c>
      <c r="G4496" t="s">
        <v>1022</v>
      </c>
      <c r="H4496" s="33">
        <v>26.04</v>
      </c>
      <c r="I4496" t="s">
        <v>1023</v>
      </c>
      <c r="J4496" s="34">
        <f>ROUND(E4496/I4493* H4496,2)</f>
        <v>4.58</v>
      </c>
      <c r="K4496" s="35"/>
    </row>
    <row r="4497" spans="1:27" x14ac:dyDescent="0.25">
      <c r="D4497" s="36" t="s">
        <v>1024</v>
      </c>
      <c r="E4497" s="35"/>
      <c r="H4497" s="35"/>
      <c r="K4497" s="33">
        <f>SUM(J4495:J4496)</f>
        <v>8.49</v>
      </c>
    </row>
    <row r="4498" spans="1:27" x14ac:dyDescent="0.25">
      <c r="B4498" s="23" t="s">
        <v>1038</v>
      </c>
      <c r="E4498" s="35"/>
      <c r="H4498" s="35"/>
      <c r="K4498" s="35"/>
    </row>
    <row r="4499" spans="1:27" x14ac:dyDescent="0.25">
      <c r="B4499" t="s">
        <v>2515</v>
      </c>
      <c r="C4499" t="s">
        <v>27</v>
      </c>
      <c r="D4499" t="s">
        <v>2516</v>
      </c>
      <c r="E4499" s="32">
        <v>1</v>
      </c>
      <c r="G4499" t="s">
        <v>1022</v>
      </c>
      <c r="H4499" s="33">
        <v>0.31</v>
      </c>
      <c r="I4499" t="s">
        <v>1023</v>
      </c>
      <c r="J4499" s="34">
        <f>ROUND(E4499* H4499,2)</f>
        <v>0.31</v>
      </c>
      <c r="K4499" s="35"/>
    </row>
    <row r="4500" spans="1:27" x14ac:dyDescent="0.25">
      <c r="B4500" t="s">
        <v>2517</v>
      </c>
      <c r="C4500" t="s">
        <v>27</v>
      </c>
      <c r="D4500" t="s">
        <v>2518</v>
      </c>
      <c r="E4500" s="32">
        <v>1</v>
      </c>
      <c r="G4500" t="s">
        <v>1022</v>
      </c>
      <c r="H4500" s="33">
        <v>64.86</v>
      </c>
      <c r="I4500" t="s">
        <v>1023</v>
      </c>
      <c r="J4500" s="34">
        <f>ROUND(E4500* H4500,2)</f>
        <v>64.86</v>
      </c>
      <c r="K4500" s="35"/>
    </row>
    <row r="4501" spans="1:27" x14ac:dyDescent="0.25">
      <c r="D4501" s="36" t="s">
        <v>1041</v>
      </c>
      <c r="E4501" s="35"/>
      <c r="H4501" s="35"/>
      <c r="K4501" s="33">
        <f>SUM(J4499:J4500)</f>
        <v>65.17</v>
      </c>
    </row>
    <row r="4502" spans="1:27" x14ac:dyDescent="0.25">
      <c r="E4502" s="35"/>
      <c r="H4502" s="35"/>
      <c r="K4502" s="35"/>
    </row>
    <row r="4503" spans="1:27" x14ac:dyDescent="0.25">
      <c r="D4503" s="36" t="s">
        <v>1029</v>
      </c>
      <c r="E4503" s="35"/>
      <c r="H4503" s="35">
        <v>1.5</v>
      </c>
      <c r="I4503" t="s">
        <v>1030</v>
      </c>
      <c r="J4503">
        <f>ROUND(H4503/100*K4497,2)</f>
        <v>0.13</v>
      </c>
      <c r="K4503" s="35"/>
    </row>
    <row r="4504" spans="1:27" x14ac:dyDescent="0.25">
      <c r="D4504" s="36" t="s">
        <v>1031</v>
      </c>
      <c r="E4504" s="35"/>
      <c r="H4504" s="35"/>
      <c r="K4504" s="37">
        <f>SUM(J4494:J4503)</f>
        <v>73.789999999999992</v>
      </c>
    </row>
    <row r="4505" spans="1:27" x14ac:dyDescent="0.25">
      <c r="D4505" s="36" t="s">
        <v>1032</v>
      </c>
      <c r="E4505" s="35"/>
      <c r="H4505" s="35">
        <v>3</v>
      </c>
      <c r="I4505" t="s">
        <v>1030</v>
      </c>
      <c r="K4505" s="33">
        <f>ROUND(H4505/100*K4504,2)</f>
        <v>2.21</v>
      </c>
    </row>
    <row r="4506" spans="1:27" x14ac:dyDescent="0.25">
      <c r="D4506" s="36" t="s">
        <v>1033</v>
      </c>
      <c r="E4506" s="35"/>
      <c r="H4506" s="35"/>
      <c r="K4506" s="37">
        <f>SUM(K4504:K4505)</f>
        <v>75.999999999999986</v>
      </c>
    </row>
    <row r="4508" spans="1:27" ht="45" customHeight="1" x14ac:dyDescent="0.25">
      <c r="A4508" s="27" t="s">
        <v>2519</v>
      </c>
      <c r="B4508" s="27" t="s">
        <v>680</v>
      </c>
      <c r="C4508" s="28" t="s">
        <v>27</v>
      </c>
      <c r="D4508" s="7" t="s">
        <v>681</v>
      </c>
      <c r="E4508" s="6"/>
      <c r="F4508" s="6"/>
      <c r="G4508" s="28"/>
      <c r="H4508" s="30" t="s">
        <v>1015</v>
      </c>
      <c r="I4508" s="5">
        <v>1</v>
      </c>
      <c r="J4508" s="4"/>
      <c r="K4508" s="31">
        <f>ROUND(K4521,2)</f>
        <v>82.5</v>
      </c>
      <c r="L4508" s="29" t="s">
        <v>2520</v>
      </c>
      <c r="M4508" s="28"/>
      <c r="N4508" s="28"/>
      <c r="O4508" s="28"/>
      <c r="P4508" s="28"/>
      <c r="Q4508" s="28"/>
      <c r="R4508" s="28"/>
      <c r="S4508" s="28"/>
      <c r="T4508" s="28"/>
      <c r="U4508" s="28"/>
      <c r="V4508" s="28"/>
      <c r="W4508" s="28"/>
      <c r="X4508" s="28"/>
      <c r="Y4508" s="28"/>
      <c r="Z4508" s="28"/>
      <c r="AA4508" s="28"/>
    </row>
    <row r="4509" spans="1:27" x14ac:dyDescent="0.25">
      <c r="B4509" s="23" t="s">
        <v>1017</v>
      </c>
    </row>
    <row r="4510" spans="1:27" x14ac:dyDescent="0.25">
      <c r="B4510" t="s">
        <v>1242</v>
      </c>
      <c r="C4510" t="s">
        <v>1019</v>
      </c>
      <c r="D4510" t="s">
        <v>1243</v>
      </c>
      <c r="E4510" s="32">
        <v>0.1759</v>
      </c>
      <c r="F4510" t="s">
        <v>1021</v>
      </c>
      <c r="G4510" t="s">
        <v>1022</v>
      </c>
      <c r="H4510" s="33">
        <v>22.21</v>
      </c>
      <c r="I4510" t="s">
        <v>1023</v>
      </c>
      <c r="J4510" s="34">
        <f>ROUND(E4510/I4508* H4510,2)</f>
        <v>3.91</v>
      </c>
      <c r="K4510" s="35"/>
    </row>
    <row r="4511" spans="1:27" x14ac:dyDescent="0.25">
      <c r="B4511" t="s">
        <v>1244</v>
      </c>
      <c r="C4511" t="s">
        <v>1019</v>
      </c>
      <c r="D4511" t="s">
        <v>1245</v>
      </c>
      <c r="E4511" s="32">
        <v>0.1759</v>
      </c>
      <c r="F4511" t="s">
        <v>1021</v>
      </c>
      <c r="G4511" t="s">
        <v>1022</v>
      </c>
      <c r="H4511" s="33">
        <v>26.04</v>
      </c>
      <c r="I4511" t="s">
        <v>1023</v>
      </c>
      <c r="J4511" s="34">
        <f>ROUND(E4511/I4508* H4511,2)</f>
        <v>4.58</v>
      </c>
      <c r="K4511" s="35"/>
    </row>
    <row r="4512" spans="1:27" x14ac:dyDescent="0.25">
      <c r="D4512" s="36" t="s">
        <v>1024</v>
      </c>
      <c r="E4512" s="35"/>
      <c r="H4512" s="35"/>
      <c r="K4512" s="33">
        <f>SUM(J4510:J4511)</f>
        <v>8.49</v>
      </c>
    </row>
    <row r="4513" spans="1:27" x14ac:dyDescent="0.25">
      <c r="B4513" s="23" t="s">
        <v>1038</v>
      </c>
      <c r="E4513" s="35"/>
      <c r="H4513" s="35"/>
      <c r="K4513" s="35"/>
    </row>
    <row r="4514" spans="1:27" x14ac:dyDescent="0.25">
      <c r="B4514" t="s">
        <v>2521</v>
      </c>
      <c r="C4514" t="s">
        <v>27</v>
      </c>
      <c r="D4514" t="s">
        <v>2522</v>
      </c>
      <c r="E4514" s="32">
        <v>1</v>
      </c>
      <c r="G4514" t="s">
        <v>1022</v>
      </c>
      <c r="H4514" s="33">
        <v>71.17</v>
      </c>
      <c r="I4514" t="s">
        <v>1023</v>
      </c>
      <c r="J4514" s="34">
        <f>ROUND(E4514* H4514,2)</f>
        <v>71.17</v>
      </c>
      <c r="K4514" s="35"/>
    </row>
    <row r="4515" spans="1:27" x14ac:dyDescent="0.25">
      <c r="B4515" t="s">
        <v>2515</v>
      </c>
      <c r="C4515" t="s">
        <v>27</v>
      </c>
      <c r="D4515" t="s">
        <v>2516</v>
      </c>
      <c r="E4515" s="32">
        <v>1</v>
      </c>
      <c r="G4515" t="s">
        <v>1022</v>
      </c>
      <c r="H4515" s="33">
        <v>0.31</v>
      </c>
      <c r="I4515" t="s">
        <v>1023</v>
      </c>
      <c r="J4515" s="34">
        <f>ROUND(E4515* H4515,2)</f>
        <v>0.31</v>
      </c>
      <c r="K4515" s="35"/>
    </row>
    <row r="4516" spans="1:27" x14ac:dyDescent="0.25">
      <c r="D4516" s="36" t="s">
        <v>1041</v>
      </c>
      <c r="E4516" s="35"/>
      <c r="H4516" s="35"/>
      <c r="K4516" s="33">
        <f>SUM(J4514:J4515)</f>
        <v>71.48</v>
      </c>
    </row>
    <row r="4517" spans="1:27" x14ac:dyDescent="0.25">
      <c r="E4517" s="35"/>
      <c r="H4517" s="35"/>
      <c r="K4517" s="35"/>
    </row>
    <row r="4518" spans="1:27" x14ac:dyDescent="0.25">
      <c r="D4518" s="36" t="s">
        <v>1029</v>
      </c>
      <c r="E4518" s="35"/>
      <c r="H4518" s="35">
        <v>1.5</v>
      </c>
      <c r="I4518" t="s">
        <v>1030</v>
      </c>
      <c r="J4518">
        <f>ROUND(H4518/100*K4512,2)</f>
        <v>0.13</v>
      </c>
      <c r="K4518" s="35"/>
    </row>
    <row r="4519" spans="1:27" x14ac:dyDescent="0.25">
      <c r="D4519" s="36" t="s">
        <v>1031</v>
      </c>
      <c r="E4519" s="35"/>
      <c r="H4519" s="35"/>
      <c r="K4519" s="37">
        <f>SUM(J4509:J4518)</f>
        <v>80.099999999999994</v>
      </c>
    </row>
    <row r="4520" spans="1:27" x14ac:dyDescent="0.25">
      <c r="D4520" s="36" t="s">
        <v>1032</v>
      </c>
      <c r="E4520" s="35"/>
      <c r="H4520" s="35">
        <v>3</v>
      </c>
      <c r="I4520" t="s">
        <v>1030</v>
      </c>
      <c r="K4520" s="33">
        <f>ROUND(H4520/100*K4519,2)</f>
        <v>2.4</v>
      </c>
    </row>
    <row r="4521" spans="1:27" x14ac:dyDescent="0.25">
      <c r="D4521" s="36" t="s">
        <v>1033</v>
      </c>
      <c r="E4521" s="35"/>
      <c r="H4521" s="35"/>
      <c r="K4521" s="37">
        <f>SUM(K4519:K4520)</f>
        <v>82.5</v>
      </c>
    </row>
    <row r="4523" spans="1:27" ht="45" customHeight="1" x14ac:dyDescent="0.25">
      <c r="A4523" s="27" t="s">
        <v>2523</v>
      </c>
      <c r="B4523" s="27" t="s">
        <v>573</v>
      </c>
      <c r="C4523" s="28" t="s">
        <v>27</v>
      </c>
      <c r="D4523" s="7" t="s">
        <v>574</v>
      </c>
      <c r="E4523" s="6"/>
      <c r="F4523" s="6"/>
      <c r="G4523" s="28"/>
      <c r="H4523" s="30" t="s">
        <v>1015</v>
      </c>
      <c r="I4523" s="5">
        <v>1</v>
      </c>
      <c r="J4523" s="4"/>
      <c r="K4523" s="31">
        <f>ROUND(K4535,2)</f>
        <v>49.01</v>
      </c>
      <c r="L4523" s="29" t="s">
        <v>2524</v>
      </c>
      <c r="M4523" s="28"/>
      <c r="N4523" s="28"/>
      <c r="O4523" s="28"/>
      <c r="P4523" s="28"/>
      <c r="Q4523" s="28"/>
      <c r="R4523" s="28"/>
      <c r="S4523" s="28"/>
      <c r="T4523" s="28"/>
      <c r="U4523" s="28"/>
      <c r="V4523" s="28"/>
      <c r="W4523" s="28"/>
      <c r="X4523" s="28"/>
      <c r="Y4523" s="28"/>
      <c r="Z4523" s="28"/>
      <c r="AA4523" s="28"/>
    </row>
    <row r="4524" spans="1:27" x14ac:dyDescent="0.25">
      <c r="B4524" s="23" t="s">
        <v>1017</v>
      </c>
    </row>
    <row r="4525" spans="1:27" x14ac:dyDescent="0.25">
      <c r="B4525" t="s">
        <v>1242</v>
      </c>
      <c r="C4525" t="s">
        <v>1019</v>
      </c>
      <c r="D4525" t="s">
        <v>1243</v>
      </c>
      <c r="E4525" s="32">
        <v>8.7800000000000003E-2</v>
      </c>
      <c r="F4525" t="s">
        <v>1021</v>
      </c>
      <c r="G4525" t="s">
        <v>1022</v>
      </c>
      <c r="H4525" s="33">
        <v>22.21</v>
      </c>
      <c r="I4525" t="s">
        <v>1023</v>
      </c>
      <c r="J4525" s="34">
        <f>ROUND(E4525/I4523* H4525,2)</f>
        <v>1.95</v>
      </c>
      <c r="K4525" s="35"/>
    </row>
    <row r="4526" spans="1:27" x14ac:dyDescent="0.25">
      <c r="B4526" t="s">
        <v>1244</v>
      </c>
      <c r="C4526" t="s">
        <v>1019</v>
      </c>
      <c r="D4526" t="s">
        <v>1245</v>
      </c>
      <c r="E4526" s="32">
        <v>8.7800000000000003E-2</v>
      </c>
      <c r="F4526" t="s">
        <v>1021</v>
      </c>
      <c r="G4526" t="s">
        <v>1022</v>
      </c>
      <c r="H4526" s="33">
        <v>26.04</v>
      </c>
      <c r="I4526" t="s">
        <v>1023</v>
      </c>
      <c r="J4526" s="34">
        <f>ROUND(E4526/I4523* H4526,2)</f>
        <v>2.29</v>
      </c>
      <c r="K4526" s="35"/>
    </row>
    <row r="4527" spans="1:27" x14ac:dyDescent="0.25">
      <c r="D4527" s="36" t="s">
        <v>1024</v>
      </c>
      <c r="E4527" s="35"/>
      <c r="H4527" s="35"/>
      <c r="K4527" s="33">
        <f>SUM(J4525:J4526)</f>
        <v>4.24</v>
      </c>
    </row>
    <row r="4528" spans="1:27" x14ac:dyDescent="0.25">
      <c r="B4528" s="23" t="s">
        <v>1038</v>
      </c>
      <c r="E4528" s="35"/>
      <c r="H4528" s="35"/>
      <c r="K4528" s="35"/>
    </row>
    <row r="4529" spans="1:27" x14ac:dyDescent="0.25">
      <c r="B4529" t="s">
        <v>2525</v>
      </c>
      <c r="C4529" t="s">
        <v>27</v>
      </c>
      <c r="D4529" t="s">
        <v>2524</v>
      </c>
      <c r="E4529" s="32">
        <v>1</v>
      </c>
      <c r="G4529" t="s">
        <v>1022</v>
      </c>
      <c r="H4529" s="33">
        <v>43.28</v>
      </c>
      <c r="I4529" t="s">
        <v>1023</v>
      </c>
      <c r="J4529" s="34">
        <f>ROUND(E4529* H4529,2)</f>
        <v>43.28</v>
      </c>
      <c r="K4529" s="35"/>
    </row>
    <row r="4530" spans="1:27" x14ac:dyDescent="0.25">
      <c r="D4530" s="36" t="s">
        <v>1041</v>
      </c>
      <c r="E4530" s="35"/>
      <c r="H4530" s="35"/>
      <c r="K4530" s="33">
        <f>SUM(J4529:J4529)</f>
        <v>43.28</v>
      </c>
    </row>
    <row r="4531" spans="1:27" x14ac:dyDescent="0.25">
      <c r="E4531" s="35"/>
      <c r="H4531" s="35"/>
      <c r="K4531" s="35"/>
    </row>
    <row r="4532" spans="1:27" x14ac:dyDescent="0.25">
      <c r="D4532" s="36" t="s">
        <v>1029</v>
      </c>
      <c r="E4532" s="35"/>
      <c r="H4532" s="35">
        <v>1.5</v>
      </c>
      <c r="I4532" t="s">
        <v>1030</v>
      </c>
      <c r="J4532">
        <f>ROUND(H4532/100*K4527,2)</f>
        <v>0.06</v>
      </c>
      <c r="K4532" s="35"/>
    </row>
    <row r="4533" spans="1:27" x14ac:dyDescent="0.25">
      <c r="D4533" s="36" t="s">
        <v>1031</v>
      </c>
      <c r="E4533" s="35"/>
      <c r="H4533" s="35"/>
      <c r="K4533" s="37">
        <f>SUM(J4524:J4532)</f>
        <v>47.580000000000005</v>
      </c>
    </row>
    <row r="4534" spans="1:27" x14ac:dyDescent="0.25">
      <c r="D4534" s="36" t="s">
        <v>1032</v>
      </c>
      <c r="E4534" s="35"/>
      <c r="H4534" s="35">
        <v>3</v>
      </c>
      <c r="I4534" t="s">
        <v>1030</v>
      </c>
      <c r="K4534" s="33">
        <f>ROUND(H4534/100*K4533,2)</f>
        <v>1.43</v>
      </c>
    </row>
    <row r="4535" spans="1:27" x14ac:dyDescent="0.25">
      <c r="D4535" s="36" t="s">
        <v>1033</v>
      </c>
      <c r="E4535" s="35"/>
      <c r="H4535" s="35"/>
      <c r="K4535" s="37">
        <f>SUM(K4533:K4534)</f>
        <v>49.010000000000005</v>
      </c>
    </row>
    <row r="4537" spans="1:27" ht="45" customHeight="1" x14ac:dyDescent="0.25">
      <c r="A4537" s="27" t="s">
        <v>2526</v>
      </c>
      <c r="B4537" s="27" t="s">
        <v>565</v>
      </c>
      <c r="C4537" s="28" t="s">
        <v>27</v>
      </c>
      <c r="D4537" s="7" t="s">
        <v>566</v>
      </c>
      <c r="E4537" s="6"/>
      <c r="F4537" s="6"/>
      <c r="G4537" s="28"/>
      <c r="H4537" s="30" t="s">
        <v>1015</v>
      </c>
      <c r="I4537" s="5">
        <v>1</v>
      </c>
      <c r="J4537" s="4"/>
      <c r="K4537" s="31">
        <f>ROUND(K4553,2)</f>
        <v>970.44</v>
      </c>
      <c r="L4537" s="29" t="s">
        <v>2527</v>
      </c>
      <c r="M4537" s="28"/>
      <c r="N4537" s="28"/>
      <c r="O4537" s="28"/>
      <c r="P4537" s="28"/>
      <c r="Q4537" s="28"/>
      <c r="R4537" s="28"/>
      <c r="S4537" s="28"/>
      <c r="T4537" s="28"/>
      <c r="U4537" s="28"/>
      <c r="V4537" s="28"/>
      <c r="W4537" s="28"/>
      <c r="X4537" s="28"/>
      <c r="Y4537" s="28"/>
      <c r="Z4537" s="28"/>
      <c r="AA4537" s="28"/>
    </row>
    <row r="4538" spans="1:27" x14ac:dyDescent="0.25">
      <c r="B4538" s="23" t="s">
        <v>1017</v>
      </c>
    </row>
    <row r="4539" spans="1:27" x14ac:dyDescent="0.25">
      <c r="B4539" t="s">
        <v>1244</v>
      </c>
      <c r="C4539" t="s">
        <v>1019</v>
      </c>
      <c r="D4539" t="s">
        <v>1245</v>
      </c>
      <c r="E4539" s="32">
        <v>3.5164</v>
      </c>
      <c r="F4539" t="s">
        <v>1021</v>
      </c>
      <c r="G4539" t="s">
        <v>1022</v>
      </c>
      <c r="H4539" s="33">
        <v>26.04</v>
      </c>
      <c r="I4539" t="s">
        <v>1023</v>
      </c>
      <c r="J4539" s="34">
        <f>ROUND(E4539/I4537* H4539,2)</f>
        <v>91.57</v>
      </c>
      <c r="K4539" s="35"/>
    </row>
    <row r="4540" spans="1:27" x14ac:dyDescent="0.25">
      <c r="B4540" t="s">
        <v>1242</v>
      </c>
      <c r="C4540" t="s">
        <v>1019</v>
      </c>
      <c r="D4540" t="s">
        <v>1243</v>
      </c>
      <c r="E4540" s="32">
        <v>1.7583</v>
      </c>
      <c r="F4540" t="s">
        <v>1021</v>
      </c>
      <c r="G4540" t="s">
        <v>1022</v>
      </c>
      <c r="H4540" s="33">
        <v>22.21</v>
      </c>
      <c r="I4540" t="s">
        <v>1023</v>
      </c>
      <c r="J4540" s="34">
        <f>ROUND(E4540/I4537* H4540,2)</f>
        <v>39.049999999999997</v>
      </c>
      <c r="K4540" s="35"/>
    </row>
    <row r="4541" spans="1:27" x14ac:dyDescent="0.25">
      <c r="D4541" s="36" t="s">
        <v>1024</v>
      </c>
      <c r="E4541" s="35"/>
      <c r="H4541" s="35"/>
      <c r="K4541" s="33">
        <f>SUM(J4539:J4540)</f>
        <v>130.62</v>
      </c>
    </row>
    <row r="4542" spans="1:27" x14ac:dyDescent="0.25">
      <c r="B4542" s="23" t="s">
        <v>1038</v>
      </c>
      <c r="E4542" s="35"/>
      <c r="H4542" s="35"/>
      <c r="K4542" s="35"/>
    </row>
    <row r="4543" spans="1:27" x14ac:dyDescent="0.25">
      <c r="B4543" t="s">
        <v>2528</v>
      </c>
      <c r="C4543" t="s">
        <v>27</v>
      </c>
      <c r="D4543" t="s">
        <v>2529</v>
      </c>
      <c r="E4543" s="32">
        <v>1</v>
      </c>
      <c r="G4543" t="s">
        <v>1022</v>
      </c>
      <c r="H4543" s="33">
        <v>196.59</v>
      </c>
      <c r="I4543" t="s">
        <v>1023</v>
      </c>
      <c r="J4543" s="34">
        <f>ROUND(E4543* H4543,2)</f>
        <v>196.59</v>
      </c>
      <c r="K4543" s="35"/>
    </row>
    <row r="4544" spans="1:27" x14ac:dyDescent="0.25">
      <c r="B4544" t="s">
        <v>2530</v>
      </c>
      <c r="C4544" t="s">
        <v>27</v>
      </c>
      <c r="D4544" t="s">
        <v>2531</v>
      </c>
      <c r="E4544" s="32">
        <v>1</v>
      </c>
      <c r="G4544" t="s">
        <v>1022</v>
      </c>
      <c r="H4544" s="33">
        <v>12.98</v>
      </c>
      <c r="I4544" t="s">
        <v>1023</v>
      </c>
      <c r="J4544" s="34">
        <f>ROUND(E4544* H4544,2)</f>
        <v>12.98</v>
      </c>
      <c r="K4544" s="35"/>
    </row>
    <row r="4545" spans="1:27" x14ac:dyDescent="0.25">
      <c r="B4545" t="s">
        <v>2532</v>
      </c>
      <c r="C4545" t="s">
        <v>27</v>
      </c>
      <c r="D4545" t="s">
        <v>2533</v>
      </c>
      <c r="E4545" s="32">
        <v>1</v>
      </c>
      <c r="G4545" t="s">
        <v>1022</v>
      </c>
      <c r="H4545" s="33">
        <v>130.9</v>
      </c>
      <c r="I4545" t="s">
        <v>1023</v>
      </c>
      <c r="J4545" s="34">
        <f>ROUND(E4545* H4545,2)</f>
        <v>130.9</v>
      </c>
      <c r="K4545" s="35"/>
    </row>
    <row r="4546" spans="1:27" x14ac:dyDescent="0.25">
      <c r="B4546" t="s">
        <v>2534</v>
      </c>
      <c r="C4546" t="s">
        <v>27</v>
      </c>
      <c r="D4546" t="s">
        <v>2535</v>
      </c>
      <c r="E4546" s="32">
        <v>1</v>
      </c>
      <c r="G4546" t="s">
        <v>1022</v>
      </c>
      <c r="H4546" s="33">
        <v>272.52999999999997</v>
      </c>
      <c r="I4546" t="s">
        <v>1023</v>
      </c>
      <c r="J4546" s="34">
        <f>ROUND(E4546* H4546,2)</f>
        <v>272.52999999999997</v>
      </c>
      <c r="K4546" s="35"/>
    </row>
    <row r="4547" spans="1:27" x14ac:dyDescent="0.25">
      <c r="B4547" t="s">
        <v>2536</v>
      </c>
      <c r="C4547" t="s">
        <v>27</v>
      </c>
      <c r="D4547" t="s">
        <v>2537</v>
      </c>
      <c r="E4547" s="32">
        <v>1</v>
      </c>
      <c r="G4547" t="s">
        <v>1022</v>
      </c>
      <c r="H4547" s="33">
        <v>196.59</v>
      </c>
      <c r="I4547" t="s">
        <v>1023</v>
      </c>
      <c r="J4547" s="34">
        <f>ROUND(E4547* H4547,2)</f>
        <v>196.59</v>
      </c>
      <c r="K4547" s="35"/>
    </row>
    <row r="4548" spans="1:27" x14ac:dyDescent="0.25">
      <c r="D4548" s="36" t="s">
        <v>1041</v>
      </c>
      <c r="E4548" s="35"/>
      <c r="H4548" s="35"/>
      <c r="K4548" s="33">
        <f>SUM(J4543:J4547)</f>
        <v>809.59</v>
      </c>
    </row>
    <row r="4549" spans="1:27" x14ac:dyDescent="0.25">
      <c r="E4549" s="35"/>
      <c r="H4549" s="35"/>
      <c r="K4549" s="35"/>
    </row>
    <row r="4550" spans="1:27" x14ac:dyDescent="0.25">
      <c r="D4550" s="36" t="s">
        <v>1029</v>
      </c>
      <c r="E4550" s="35"/>
      <c r="H4550" s="35">
        <v>1.5</v>
      </c>
      <c r="I4550" t="s">
        <v>1030</v>
      </c>
      <c r="J4550">
        <f>ROUND(H4550/100*K4541,2)</f>
        <v>1.96</v>
      </c>
      <c r="K4550" s="35"/>
    </row>
    <row r="4551" spans="1:27" x14ac:dyDescent="0.25">
      <c r="D4551" s="36" t="s">
        <v>1031</v>
      </c>
      <c r="E4551" s="35"/>
      <c r="H4551" s="35"/>
      <c r="K4551" s="37">
        <f>SUM(J4538:J4550)</f>
        <v>942.17000000000007</v>
      </c>
    </row>
    <row r="4552" spans="1:27" x14ac:dyDescent="0.25">
      <c r="D4552" s="36" t="s">
        <v>1032</v>
      </c>
      <c r="E4552" s="35"/>
      <c r="H4552" s="35">
        <v>3</v>
      </c>
      <c r="I4552" t="s">
        <v>1030</v>
      </c>
      <c r="K4552" s="33">
        <f>ROUND(H4552/100*K4551,2)</f>
        <v>28.27</v>
      </c>
    </row>
    <row r="4553" spans="1:27" x14ac:dyDescent="0.25">
      <c r="D4553" s="36" t="s">
        <v>1033</v>
      </c>
      <c r="E4553" s="35"/>
      <c r="H4553" s="35"/>
      <c r="K4553" s="37">
        <f>SUM(K4551:K4552)</f>
        <v>970.44</v>
      </c>
    </row>
    <row r="4555" spans="1:27" ht="45" customHeight="1" x14ac:dyDescent="0.25">
      <c r="A4555" s="27" t="s">
        <v>2538</v>
      </c>
      <c r="B4555" s="27" t="s">
        <v>949</v>
      </c>
      <c r="C4555" s="28" t="s">
        <v>136</v>
      </c>
      <c r="D4555" s="7" t="s">
        <v>950</v>
      </c>
      <c r="E4555" s="6"/>
      <c r="F4555" s="6"/>
      <c r="G4555" s="28"/>
      <c r="H4555" s="30" t="s">
        <v>1015</v>
      </c>
      <c r="I4555" s="5">
        <v>1</v>
      </c>
      <c r="J4555" s="4"/>
      <c r="K4555" s="31">
        <f>ROUND(K4566,2)</f>
        <v>6.88</v>
      </c>
      <c r="L4555" s="29" t="s">
        <v>2539</v>
      </c>
      <c r="M4555" s="28"/>
      <c r="N4555" s="28"/>
      <c r="O4555" s="28"/>
      <c r="P4555" s="28"/>
      <c r="Q4555" s="28"/>
      <c r="R4555" s="28"/>
      <c r="S4555" s="28"/>
      <c r="T4555" s="28"/>
      <c r="U4555" s="28"/>
      <c r="V4555" s="28"/>
      <c r="W4555" s="28"/>
      <c r="X4555" s="28"/>
      <c r="Y4555" s="28"/>
      <c r="Z4555" s="28"/>
      <c r="AA4555" s="28"/>
    </row>
    <row r="4556" spans="1:27" x14ac:dyDescent="0.25">
      <c r="B4556" s="23" t="s">
        <v>1017</v>
      </c>
    </row>
    <row r="4557" spans="1:27" x14ac:dyDescent="0.25">
      <c r="B4557" t="s">
        <v>1244</v>
      </c>
      <c r="C4557" t="s">
        <v>1019</v>
      </c>
      <c r="D4557" t="s">
        <v>1245</v>
      </c>
      <c r="E4557" s="32">
        <v>8.7800000000000003E-2</v>
      </c>
      <c r="F4557" t="s">
        <v>1021</v>
      </c>
      <c r="G4557" t="s">
        <v>1022</v>
      </c>
      <c r="H4557" s="33">
        <v>26.04</v>
      </c>
      <c r="I4557" t="s">
        <v>1023</v>
      </c>
      <c r="J4557" s="34">
        <f>ROUND(E4557/I4555* H4557,2)</f>
        <v>2.29</v>
      </c>
      <c r="K4557" s="35"/>
    </row>
    <row r="4558" spans="1:27" x14ac:dyDescent="0.25">
      <c r="D4558" s="36" t="s">
        <v>1024</v>
      </c>
      <c r="E4558" s="35"/>
      <c r="H4558" s="35"/>
      <c r="K4558" s="33">
        <f>SUM(J4557:J4557)</f>
        <v>2.29</v>
      </c>
    </row>
    <row r="4559" spans="1:27" x14ac:dyDescent="0.25">
      <c r="B4559" s="23" t="s">
        <v>1038</v>
      </c>
      <c r="E4559" s="35"/>
      <c r="H4559" s="35"/>
      <c r="K4559" s="35"/>
    </row>
    <row r="4560" spans="1:27" x14ac:dyDescent="0.25">
      <c r="B4560" t="s">
        <v>2540</v>
      </c>
      <c r="C4560" t="s">
        <v>27</v>
      </c>
      <c r="D4560" t="s">
        <v>2541</v>
      </c>
      <c r="E4560" s="32">
        <v>1</v>
      </c>
      <c r="G4560" t="s">
        <v>1022</v>
      </c>
      <c r="H4560" s="33">
        <v>4.3600000000000003</v>
      </c>
      <c r="I4560" t="s">
        <v>1023</v>
      </c>
      <c r="J4560" s="34">
        <f>ROUND(E4560* H4560,2)</f>
        <v>4.3600000000000003</v>
      </c>
      <c r="K4560" s="35"/>
    </row>
    <row r="4561" spans="1:27" x14ac:dyDescent="0.25">
      <c r="D4561" s="36" t="s">
        <v>1041</v>
      </c>
      <c r="E4561" s="35"/>
      <c r="H4561" s="35"/>
      <c r="K4561" s="33">
        <f>SUM(J4560:J4560)</f>
        <v>4.3600000000000003</v>
      </c>
    </row>
    <row r="4562" spans="1:27" x14ac:dyDescent="0.25">
      <c r="E4562" s="35"/>
      <c r="H4562" s="35"/>
      <c r="K4562" s="35"/>
    </row>
    <row r="4563" spans="1:27" x14ac:dyDescent="0.25">
      <c r="D4563" s="36" t="s">
        <v>1029</v>
      </c>
      <c r="E4563" s="35"/>
      <c r="H4563" s="35">
        <v>1.5</v>
      </c>
      <c r="I4563" t="s">
        <v>1030</v>
      </c>
      <c r="J4563">
        <f>ROUND(H4563/100*K4558,2)</f>
        <v>0.03</v>
      </c>
      <c r="K4563" s="35"/>
    </row>
    <row r="4564" spans="1:27" x14ac:dyDescent="0.25">
      <c r="D4564" s="36" t="s">
        <v>1031</v>
      </c>
      <c r="E4564" s="35"/>
      <c r="H4564" s="35"/>
      <c r="K4564" s="37">
        <f>SUM(J4556:J4563)</f>
        <v>6.6800000000000006</v>
      </c>
    </row>
    <row r="4565" spans="1:27" x14ac:dyDescent="0.25">
      <c r="D4565" s="36" t="s">
        <v>1032</v>
      </c>
      <c r="E4565" s="35"/>
      <c r="H4565" s="35">
        <v>3</v>
      </c>
      <c r="I4565" t="s">
        <v>1030</v>
      </c>
      <c r="K4565" s="33">
        <f>ROUND(H4565/100*K4564,2)</f>
        <v>0.2</v>
      </c>
    </row>
    <row r="4566" spans="1:27" x14ac:dyDescent="0.25">
      <c r="D4566" s="36" t="s">
        <v>1033</v>
      </c>
      <c r="E4566" s="35"/>
      <c r="H4566" s="35"/>
      <c r="K4566" s="37">
        <f>SUM(K4564:K4565)</f>
        <v>6.8800000000000008</v>
      </c>
    </row>
    <row r="4568" spans="1:27" ht="45" customHeight="1" x14ac:dyDescent="0.25">
      <c r="A4568" s="27" t="s">
        <v>2542</v>
      </c>
      <c r="B4568" s="27" t="s">
        <v>951</v>
      </c>
      <c r="C4568" s="28" t="s">
        <v>136</v>
      </c>
      <c r="D4568" s="7" t="s">
        <v>952</v>
      </c>
      <c r="E4568" s="6"/>
      <c r="F4568" s="6"/>
      <c r="G4568" s="28"/>
      <c r="H4568" s="30" t="s">
        <v>1015</v>
      </c>
      <c r="I4568" s="5">
        <v>1</v>
      </c>
      <c r="J4568" s="4"/>
      <c r="K4568" s="31">
        <f>ROUND(K4579,2)</f>
        <v>6.88</v>
      </c>
      <c r="L4568" s="29" t="s">
        <v>2539</v>
      </c>
      <c r="M4568" s="28"/>
      <c r="N4568" s="28"/>
      <c r="O4568" s="28"/>
      <c r="P4568" s="28"/>
      <c r="Q4568" s="28"/>
      <c r="R4568" s="28"/>
      <c r="S4568" s="28"/>
      <c r="T4568" s="28"/>
      <c r="U4568" s="28"/>
      <c r="V4568" s="28"/>
      <c r="W4568" s="28"/>
      <c r="X4568" s="28"/>
      <c r="Y4568" s="28"/>
      <c r="Z4568" s="28"/>
      <c r="AA4568" s="28"/>
    </row>
    <row r="4569" spans="1:27" x14ac:dyDescent="0.25">
      <c r="B4569" s="23" t="s">
        <v>1017</v>
      </c>
    </row>
    <row r="4570" spans="1:27" x14ac:dyDescent="0.25">
      <c r="B4570" t="s">
        <v>1244</v>
      </c>
      <c r="C4570" t="s">
        <v>1019</v>
      </c>
      <c r="D4570" t="s">
        <v>1245</v>
      </c>
      <c r="E4570" s="32">
        <v>8.7800000000000003E-2</v>
      </c>
      <c r="F4570" t="s">
        <v>1021</v>
      </c>
      <c r="G4570" t="s">
        <v>1022</v>
      </c>
      <c r="H4570" s="33">
        <v>26.04</v>
      </c>
      <c r="I4570" t="s">
        <v>1023</v>
      </c>
      <c r="J4570" s="34">
        <f>ROUND(E4570/I4568* H4570,2)</f>
        <v>2.29</v>
      </c>
      <c r="K4570" s="35"/>
    </row>
    <row r="4571" spans="1:27" x14ac:dyDescent="0.25">
      <c r="D4571" s="36" t="s">
        <v>1024</v>
      </c>
      <c r="E4571" s="35"/>
      <c r="H4571" s="35"/>
      <c r="K4571" s="33">
        <f>SUM(J4570:J4570)</f>
        <v>2.29</v>
      </c>
    </row>
    <row r="4572" spans="1:27" x14ac:dyDescent="0.25">
      <c r="B4572" s="23" t="s">
        <v>1038</v>
      </c>
      <c r="E4572" s="35"/>
      <c r="H4572" s="35"/>
      <c r="K4572" s="35"/>
    </row>
    <row r="4573" spans="1:27" x14ac:dyDescent="0.25">
      <c r="B4573" t="s">
        <v>2540</v>
      </c>
      <c r="C4573" t="s">
        <v>27</v>
      </c>
      <c r="D4573" t="s">
        <v>2541</v>
      </c>
      <c r="E4573" s="32">
        <v>1</v>
      </c>
      <c r="G4573" t="s">
        <v>1022</v>
      </c>
      <c r="H4573" s="33">
        <v>4.3600000000000003</v>
      </c>
      <c r="I4573" t="s">
        <v>1023</v>
      </c>
      <c r="J4573" s="34">
        <f>ROUND(E4573* H4573,2)</f>
        <v>4.3600000000000003</v>
      </c>
      <c r="K4573" s="35"/>
    </row>
    <row r="4574" spans="1:27" x14ac:dyDescent="0.25">
      <c r="D4574" s="36" t="s">
        <v>1041</v>
      </c>
      <c r="E4574" s="35"/>
      <c r="H4574" s="35"/>
      <c r="K4574" s="33">
        <f>SUM(J4573:J4573)</f>
        <v>4.3600000000000003</v>
      </c>
    </row>
    <row r="4575" spans="1:27" x14ac:dyDescent="0.25">
      <c r="E4575" s="35"/>
      <c r="H4575" s="35"/>
      <c r="K4575" s="35"/>
    </row>
    <row r="4576" spans="1:27" x14ac:dyDescent="0.25">
      <c r="D4576" s="36" t="s">
        <v>1029</v>
      </c>
      <c r="E4576" s="35"/>
      <c r="H4576" s="35">
        <v>1.5</v>
      </c>
      <c r="I4576" t="s">
        <v>1030</v>
      </c>
      <c r="J4576">
        <f>ROUND(H4576/100*K4571,2)</f>
        <v>0.03</v>
      </c>
      <c r="K4576" s="35"/>
    </row>
    <row r="4577" spans="1:27" x14ac:dyDescent="0.25">
      <c r="D4577" s="36" t="s">
        <v>1031</v>
      </c>
      <c r="E4577" s="35"/>
      <c r="H4577" s="35"/>
      <c r="K4577" s="37">
        <f>SUM(J4569:J4576)</f>
        <v>6.6800000000000006</v>
      </c>
    </row>
    <row r="4578" spans="1:27" x14ac:dyDescent="0.25">
      <c r="D4578" s="36" t="s">
        <v>1032</v>
      </c>
      <c r="E4578" s="35"/>
      <c r="H4578" s="35">
        <v>3</v>
      </c>
      <c r="I4578" t="s">
        <v>1030</v>
      </c>
      <c r="K4578" s="33">
        <f>ROUND(H4578/100*K4577,2)</f>
        <v>0.2</v>
      </c>
    </row>
    <row r="4579" spans="1:27" x14ac:dyDescent="0.25">
      <c r="D4579" s="36" t="s">
        <v>1033</v>
      </c>
      <c r="E4579" s="35"/>
      <c r="H4579" s="35"/>
      <c r="K4579" s="37">
        <f>SUM(K4577:K4578)</f>
        <v>6.8800000000000008</v>
      </c>
    </row>
    <row r="4581" spans="1:27" ht="45" customHeight="1" x14ac:dyDescent="0.25">
      <c r="A4581" s="27" t="s">
        <v>2543</v>
      </c>
      <c r="B4581" s="27" t="s">
        <v>953</v>
      </c>
      <c r="C4581" s="28" t="s">
        <v>136</v>
      </c>
      <c r="D4581" s="7" t="s">
        <v>954</v>
      </c>
      <c r="E4581" s="6"/>
      <c r="F4581" s="6"/>
      <c r="G4581" s="28"/>
      <c r="H4581" s="30" t="s">
        <v>1015</v>
      </c>
      <c r="I4581" s="5">
        <v>1</v>
      </c>
      <c r="J4581" s="4"/>
      <c r="K4581" s="31">
        <f>ROUND(K4592,2)</f>
        <v>6.88</v>
      </c>
      <c r="L4581" s="29" t="s">
        <v>2539</v>
      </c>
      <c r="M4581" s="28"/>
      <c r="N4581" s="28"/>
      <c r="O4581" s="28"/>
      <c r="P4581" s="28"/>
      <c r="Q4581" s="28"/>
      <c r="R4581" s="28"/>
      <c r="S4581" s="28"/>
      <c r="T4581" s="28"/>
      <c r="U4581" s="28"/>
      <c r="V4581" s="28"/>
      <c r="W4581" s="28"/>
      <c r="X4581" s="28"/>
      <c r="Y4581" s="28"/>
      <c r="Z4581" s="28"/>
      <c r="AA4581" s="28"/>
    </row>
    <row r="4582" spans="1:27" x14ac:dyDescent="0.25">
      <c r="B4582" s="23" t="s">
        <v>1017</v>
      </c>
    </row>
    <row r="4583" spans="1:27" x14ac:dyDescent="0.25">
      <c r="B4583" t="s">
        <v>1244</v>
      </c>
      <c r="C4583" t="s">
        <v>1019</v>
      </c>
      <c r="D4583" t="s">
        <v>1245</v>
      </c>
      <c r="E4583" s="32">
        <v>8.7800000000000003E-2</v>
      </c>
      <c r="F4583" t="s">
        <v>1021</v>
      </c>
      <c r="G4583" t="s">
        <v>1022</v>
      </c>
      <c r="H4583" s="33">
        <v>26.04</v>
      </c>
      <c r="I4583" t="s">
        <v>1023</v>
      </c>
      <c r="J4583" s="34">
        <f>ROUND(E4583/I4581* H4583,2)</f>
        <v>2.29</v>
      </c>
      <c r="K4583" s="35"/>
    </row>
    <row r="4584" spans="1:27" x14ac:dyDescent="0.25">
      <c r="D4584" s="36" t="s">
        <v>1024</v>
      </c>
      <c r="E4584" s="35"/>
      <c r="H4584" s="35"/>
      <c r="K4584" s="33">
        <f>SUM(J4583:J4583)</f>
        <v>2.29</v>
      </c>
    </row>
    <row r="4585" spans="1:27" x14ac:dyDescent="0.25">
      <c r="B4585" s="23" t="s">
        <v>1038</v>
      </c>
      <c r="E4585" s="35"/>
      <c r="H4585" s="35"/>
      <c r="K4585" s="35"/>
    </row>
    <row r="4586" spans="1:27" x14ac:dyDescent="0.25">
      <c r="B4586" t="s">
        <v>2540</v>
      </c>
      <c r="C4586" t="s">
        <v>27</v>
      </c>
      <c r="D4586" t="s">
        <v>2541</v>
      </c>
      <c r="E4586" s="32">
        <v>1</v>
      </c>
      <c r="G4586" t="s">
        <v>1022</v>
      </c>
      <c r="H4586" s="33">
        <v>4.3600000000000003</v>
      </c>
      <c r="I4586" t="s">
        <v>1023</v>
      </c>
      <c r="J4586" s="34">
        <f>ROUND(E4586* H4586,2)</f>
        <v>4.3600000000000003</v>
      </c>
      <c r="K4586" s="35"/>
    </row>
    <row r="4587" spans="1:27" x14ac:dyDescent="0.25">
      <c r="D4587" s="36" t="s">
        <v>1041</v>
      </c>
      <c r="E4587" s="35"/>
      <c r="H4587" s="35"/>
      <c r="K4587" s="33">
        <f>SUM(J4586:J4586)</f>
        <v>4.3600000000000003</v>
      </c>
    </row>
    <row r="4588" spans="1:27" x14ac:dyDescent="0.25">
      <c r="E4588" s="35"/>
      <c r="H4588" s="35"/>
      <c r="K4588" s="35"/>
    </row>
    <row r="4589" spans="1:27" x14ac:dyDescent="0.25">
      <c r="D4589" s="36" t="s">
        <v>1029</v>
      </c>
      <c r="E4589" s="35"/>
      <c r="H4589" s="35">
        <v>1.5</v>
      </c>
      <c r="I4589" t="s">
        <v>1030</v>
      </c>
      <c r="J4589">
        <f>ROUND(H4589/100*K4584,2)</f>
        <v>0.03</v>
      </c>
      <c r="K4589" s="35"/>
    </row>
    <row r="4590" spans="1:27" x14ac:dyDescent="0.25">
      <c r="D4590" s="36" t="s">
        <v>1031</v>
      </c>
      <c r="E4590" s="35"/>
      <c r="H4590" s="35"/>
      <c r="K4590" s="37">
        <f>SUM(J4582:J4589)</f>
        <v>6.6800000000000006</v>
      </c>
    </row>
    <row r="4591" spans="1:27" x14ac:dyDescent="0.25">
      <c r="D4591" s="36" t="s">
        <v>1032</v>
      </c>
      <c r="E4591" s="35"/>
      <c r="H4591" s="35">
        <v>3</v>
      </c>
      <c r="I4591" t="s">
        <v>1030</v>
      </c>
      <c r="K4591" s="33">
        <f>ROUND(H4591/100*K4590,2)</f>
        <v>0.2</v>
      </c>
    </row>
    <row r="4592" spans="1:27" x14ac:dyDescent="0.25">
      <c r="D4592" s="36" t="s">
        <v>1033</v>
      </c>
      <c r="E4592" s="35"/>
      <c r="H4592" s="35"/>
      <c r="K4592" s="37">
        <f>SUM(K4590:K4591)</f>
        <v>6.8800000000000008</v>
      </c>
    </row>
    <row r="4594" spans="1:27" ht="45" customHeight="1" x14ac:dyDescent="0.25">
      <c r="A4594" s="27" t="s">
        <v>2544</v>
      </c>
      <c r="B4594" s="27" t="s">
        <v>779</v>
      </c>
      <c r="C4594" s="28" t="s">
        <v>27</v>
      </c>
      <c r="D4594" s="7" t="s">
        <v>780</v>
      </c>
      <c r="E4594" s="6"/>
      <c r="F4594" s="6"/>
      <c r="G4594" s="28"/>
      <c r="H4594" s="30" t="s">
        <v>1015</v>
      </c>
      <c r="I4594" s="5">
        <v>1</v>
      </c>
      <c r="J4594" s="4"/>
      <c r="K4594" s="31">
        <f>ROUND(K4606,2)</f>
        <v>39.369999999999997</v>
      </c>
      <c r="L4594" s="29" t="s">
        <v>2545</v>
      </c>
      <c r="M4594" s="28"/>
      <c r="N4594" s="28"/>
      <c r="O4594" s="28"/>
      <c r="P4594" s="28"/>
      <c r="Q4594" s="28"/>
      <c r="R4594" s="28"/>
      <c r="S4594" s="28"/>
      <c r="T4594" s="28"/>
      <c r="U4594" s="28"/>
      <c r="V4594" s="28"/>
      <c r="W4594" s="28"/>
      <c r="X4594" s="28"/>
      <c r="Y4594" s="28"/>
      <c r="Z4594" s="28"/>
      <c r="AA4594" s="28"/>
    </row>
    <row r="4595" spans="1:27" x14ac:dyDescent="0.25">
      <c r="B4595" s="23" t="s">
        <v>1017</v>
      </c>
    </row>
    <row r="4596" spans="1:27" x14ac:dyDescent="0.25">
      <c r="B4596" t="s">
        <v>1242</v>
      </c>
      <c r="C4596" t="s">
        <v>1019</v>
      </c>
      <c r="D4596" t="s">
        <v>1243</v>
      </c>
      <c r="E4596" s="32">
        <v>0.14510000000000001</v>
      </c>
      <c r="F4596" t="s">
        <v>1021</v>
      </c>
      <c r="G4596" t="s">
        <v>1022</v>
      </c>
      <c r="H4596" s="33">
        <v>22.21</v>
      </c>
      <c r="I4596" t="s">
        <v>1023</v>
      </c>
      <c r="J4596" s="34">
        <f>ROUND(E4596/I4594* H4596,2)</f>
        <v>3.22</v>
      </c>
      <c r="K4596" s="35"/>
    </row>
    <row r="4597" spans="1:27" x14ac:dyDescent="0.25">
      <c r="B4597" t="s">
        <v>1244</v>
      </c>
      <c r="C4597" t="s">
        <v>1019</v>
      </c>
      <c r="D4597" t="s">
        <v>1245</v>
      </c>
      <c r="E4597" s="32">
        <v>0.14510000000000001</v>
      </c>
      <c r="F4597" t="s">
        <v>1021</v>
      </c>
      <c r="G4597" t="s">
        <v>1022</v>
      </c>
      <c r="H4597" s="33">
        <v>26.04</v>
      </c>
      <c r="I4597" t="s">
        <v>1023</v>
      </c>
      <c r="J4597" s="34">
        <f>ROUND(E4597/I4594* H4597,2)</f>
        <v>3.78</v>
      </c>
      <c r="K4597" s="35"/>
    </row>
    <row r="4598" spans="1:27" x14ac:dyDescent="0.25">
      <c r="D4598" s="36" t="s">
        <v>1024</v>
      </c>
      <c r="E4598" s="35"/>
      <c r="H4598" s="35"/>
      <c r="K4598" s="33">
        <f>SUM(J4596:J4597)</f>
        <v>7</v>
      </c>
    </row>
    <row r="4599" spans="1:27" x14ac:dyDescent="0.25">
      <c r="B4599" s="23" t="s">
        <v>1038</v>
      </c>
      <c r="E4599" s="35"/>
      <c r="H4599" s="35"/>
      <c r="K4599" s="35"/>
    </row>
    <row r="4600" spans="1:27" x14ac:dyDescent="0.25">
      <c r="B4600" t="s">
        <v>2546</v>
      </c>
      <c r="C4600" t="s">
        <v>27</v>
      </c>
      <c r="D4600" t="s">
        <v>2547</v>
      </c>
      <c r="E4600" s="32">
        <v>1</v>
      </c>
      <c r="G4600" t="s">
        <v>1022</v>
      </c>
      <c r="H4600" s="33">
        <v>31.11</v>
      </c>
      <c r="I4600" t="s">
        <v>1023</v>
      </c>
      <c r="J4600" s="34">
        <f>ROUND(E4600* H4600,2)</f>
        <v>31.11</v>
      </c>
      <c r="K4600" s="35"/>
    </row>
    <row r="4601" spans="1:27" x14ac:dyDescent="0.25">
      <c r="D4601" s="36" t="s">
        <v>1041</v>
      </c>
      <c r="E4601" s="35"/>
      <c r="H4601" s="35"/>
      <c r="K4601" s="33">
        <f>SUM(J4600:J4600)</f>
        <v>31.11</v>
      </c>
    </row>
    <row r="4602" spans="1:27" x14ac:dyDescent="0.25">
      <c r="E4602" s="35"/>
      <c r="H4602" s="35"/>
      <c r="K4602" s="35"/>
    </row>
    <row r="4603" spans="1:27" x14ac:dyDescent="0.25">
      <c r="D4603" s="36" t="s">
        <v>1029</v>
      </c>
      <c r="E4603" s="35"/>
      <c r="H4603" s="35">
        <v>1.5</v>
      </c>
      <c r="I4603" t="s">
        <v>1030</v>
      </c>
      <c r="J4603">
        <f>ROUND(H4603/100*K4598,2)</f>
        <v>0.11</v>
      </c>
      <c r="K4603" s="35"/>
    </row>
    <row r="4604" spans="1:27" x14ac:dyDescent="0.25">
      <c r="D4604" s="36" t="s">
        <v>1031</v>
      </c>
      <c r="E4604" s="35"/>
      <c r="H4604" s="35"/>
      <c r="K4604" s="37">
        <f>SUM(J4595:J4603)</f>
        <v>38.22</v>
      </c>
    </row>
    <row r="4605" spans="1:27" x14ac:dyDescent="0.25">
      <c r="D4605" s="36" t="s">
        <v>1032</v>
      </c>
      <c r="E4605" s="35"/>
      <c r="H4605" s="35">
        <v>3</v>
      </c>
      <c r="I4605" t="s">
        <v>1030</v>
      </c>
      <c r="K4605" s="33">
        <f>ROUND(H4605/100*K4604,2)</f>
        <v>1.1499999999999999</v>
      </c>
    </row>
    <row r="4606" spans="1:27" x14ac:dyDescent="0.25">
      <c r="D4606" s="36" t="s">
        <v>1033</v>
      </c>
      <c r="E4606" s="35"/>
      <c r="H4606" s="35"/>
      <c r="K4606" s="37">
        <f>SUM(K4604:K4605)</f>
        <v>39.369999999999997</v>
      </c>
    </row>
    <row r="4608" spans="1:27" ht="45" customHeight="1" x14ac:dyDescent="0.25">
      <c r="A4608" s="27" t="s">
        <v>2548</v>
      </c>
      <c r="B4608" s="27" t="s">
        <v>777</v>
      </c>
      <c r="C4608" s="28" t="s">
        <v>27</v>
      </c>
      <c r="D4608" s="7" t="s">
        <v>778</v>
      </c>
      <c r="E4608" s="6"/>
      <c r="F4608" s="6"/>
      <c r="G4608" s="28"/>
      <c r="H4608" s="30" t="s">
        <v>1015</v>
      </c>
      <c r="I4608" s="5">
        <v>1</v>
      </c>
      <c r="J4608" s="4"/>
      <c r="K4608" s="31">
        <f>ROUND(K4620,2)</f>
        <v>79.67</v>
      </c>
      <c r="L4608" s="29" t="s">
        <v>2549</v>
      </c>
      <c r="M4608" s="28"/>
      <c r="N4608" s="28"/>
      <c r="O4608" s="28"/>
      <c r="P4608" s="28"/>
      <c r="Q4608" s="28"/>
      <c r="R4608" s="28"/>
      <c r="S4608" s="28"/>
      <c r="T4608" s="28"/>
      <c r="U4608" s="28"/>
      <c r="V4608" s="28"/>
      <c r="W4608" s="28"/>
      <c r="X4608" s="28"/>
      <c r="Y4608" s="28"/>
      <c r="Z4608" s="28"/>
      <c r="AA4608" s="28"/>
    </row>
    <row r="4609" spans="1:27" x14ac:dyDescent="0.25">
      <c r="B4609" s="23" t="s">
        <v>1017</v>
      </c>
    </row>
    <row r="4610" spans="1:27" x14ac:dyDescent="0.25">
      <c r="B4610" t="s">
        <v>1242</v>
      </c>
      <c r="C4610" t="s">
        <v>1019</v>
      </c>
      <c r="D4610" t="s">
        <v>1243</v>
      </c>
      <c r="E4610" s="32">
        <v>0.21970000000000001</v>
      </c>
      <c r="F4610" t="s">
        <v>1021</v>
      </c>
      <c r="G4610" t="s">
        <v>1022</v>
      </c>
      <c r="H4610" s="33">
        <v>22.21</v>
      </c>
      <c r="I4610" t="s">
        <v>1023</v>
      </c>
      <c r="J4610" s="34">
        <f>ROUND(E4610/I4608* H4610,2)</f>
        <v>4.88</v>
      </c>
      <c r="K4610" s="35"/>
    </row>
    <row r="4611" spans="1:27" x14ac:dyDescent="0.25">
      <c r="B4611" t="s">
        <v>1244</v>
      </c>
      <c r="C4611" t="s">
        <v>1019</v>
      </c>
      <c r="D4611" t="s">
        <v>1245</v>
      </c>
      <c r="E4611" s="32">
        <v>0.21970000000000001</v>
      </c>
      <c r="F4611" t="s">
        <v>1021</v>
      </c>
      <c r="G4611" t="s">
        <v>1022</v>
      </c>
      <c r="H4611" s="33">
        <v>26.04</v>
      </c>
      <c r="I4611" t="s">
        <v>1023</v>
      </c>
      <c r="J4611" s="34">
        <f>ROUND(E4611/I4608* H4611,2)</f>
        <v>5.72</v>
      </c>
      <c r="K4611" s="35"/>
    </row>
    <row r="4612" spans="1:27" x14ac:dyDescent="0.25">
      <c r="D4612" s="36" t="s">
        <v>1024</v>
      </c>
      <c r="E4612" s="35"/>
      <c r="H4612" s="35"/>
      <c r="K4612" s="33">
        <f>SUM(J4610:J4611)</f>
        <v>10.6</v>
      </c>
    </row>
    <row r="4613" spans="1:27" x14ac:dyDescent="0.25">
      <c r="B4613" s="23" t="s">
        <v>1038</v>
      </c>
      <c r="E4613" s="35"/>
      <c r="H4613" s="35"/>
      <c r="K4613" s="35"/>
    </row>
    <row r="4614" spans="1:27" x14ac:dyDescent="0.25">
      <c r="B4614" t="s">
        <v>2550</v>
      </c>
      <c r="C4614" t="s">
        <v>27</v>
      </c>
      <c r="D4614" t="s">
        <v>2551</v>
      </c>
      <c r="E4614" s="32">
        <v>1</v>
      </c>
      <c r="G4614" t="s">
        <v>1022</v>
      </c>
      <c r="H4614" s="33">
        <v>66.59</v>
      </c>
      <c r="I4614" t="s">
        <v>1023</v>
      </c>
      <c r="J4614" s="34">
        <f>ROUND(E4614* H4614,2)</f>
        <v>66.59</v>
      </c>
      <c r="K4614" s="35"/>
    </row>
    <row r="4615" spans="1:27" x14ac:dyDescent="0.25">
      <c r="D4615" s="36" t="s">
        <v>1041</v>
      </c>
      <c r="E4615" s="35"/>
      <c r="H4615" s="35"/>
      <c r="K4615" s="33">
        <f>SUM(J4614:J4614)</f>
        <v>66.59</v>
      </c>
    </row>
    <row r="4616" spans="1:27" x14ac:dyDescent="0.25">
      <c r="E4616" s="35"/>
      <c r="H4616" s="35"/>
      <c r="K4616" s="35"/>
    </row>
    <row r="4617" spans="1:27" x14ac:dyDescent="0.25">
      <c r="D4617" s="36" t="s">
        <v>1029</v>
      </c>
      <c r="E4617" s="35"/>
      <c r="H4617" s="35">
        <v>1.5</v>
      </c>
      <c r="I4617" t="s">
        <v>1030</v>
      </c>
      <c r="J4617">
        <f>ROUND(H4617/100*K4612,2)</f>
        <v>0.16</v>
      </c>
      <c r="K4617" s="35"/>
    </row>
    <row r="4618" spans="1:27" x14ac:dyDescent="0.25">
      <c r="D4618" s="36" t="s">
        <v>1031</v>
      </c>
      <c r="E4618" s="35"/>
      <c r="H4618" s="35"/>
      <c r="K4618" s="37">
        <f>SUM(J4609:J4617)</f>
        <v>77.349999999999994</v>
      </c>
    </row>
    <row r="4619" spans="1:27" x14ac:dyDescent="0.25">
      <c r="D4619" s="36" t="s">
        <v>1032</v>
      </c>
      <c r="E4619" s="35"/>
      <c r="H4619" s="35">
        <v>3</v>
      </c>
      <c r="I4619" t="s">
        <v>1030</v>
      </c>
      <c r="K4619" s="33">
        <f>ROUND(H4619/100*K4618,2)</f>
        <v>2.3199999999999998</v>
      </c>
    </row>
    <row r="4620" spans="1:27" x14ac:dyDescent="0.25">
      <c r="D4620" s="36" t="s">
        <v>1033</v>
      </c>
      <c r="E4620" s="35"/>
      <c r="H4620" s="35"/>
      <c r="K4620" s="37">
        <f>SUM(K4618:K4619)</f>
        <v>79.669999999999987</v>
      </c>
    </row>
    <row r="4622" spans="1:27" ht="45" customHeight="1" x14ac:dyDescent="0.25">
      <c r="A4622" s="27" t="s">
        <v>2552</v>
      </c>
      <c r="B4622" s="27" t="s">
        <v>775</v>
      </c>
      <c r="C4622" s="28" t="s">
        <v>27</v>
      </c>
      <c r="D4622" s="7" t="s">
        <v>776</v>
      </c>
      <c r="E4622" s="6"/>
      <c r="F4622" s="6"/>
      <c r="G4622" s="28"/>
      <c r="H4622" s="30" t="s">
        <v>1015</v>
      </c>
      <c r="I4622" s="5">
        <v>1</v>
      </c>
      <c r="J4622" s="4"/>
      <c r="K4622" s="31">
        <f>ROUND(K4634,2)</f>
        <v>101.03</v>
      </c>
      <c r="L4622" s="29" t="s">
        <v>2553</v>
      </c>
      <c r="M4622" s="28"/>
      <c r="N4622" s="28"/>
      <c r="O4622" s="28"/>
      <c r="P4622" s="28"/>
      <c r="Q4622" s="28"/>
      <c r="R4622" s="28"/>
      <c r="S4622" s="28"/>
      <c r="T4622" s="28"/>
      <c r="U4622" s="28"/>
      <c r="V4622" s="28"/>
      <c r="W4622" s="28"/>
      <c r="X4622" s="28"/>
      <c r="Y4622" s="28"/>
      <c r="Z4622" s="28"/>
      <c r="AA4622" s="28"/>
    </row>
    <row r="4623" spans="1:27" x14ac:dyDescent="0.25">
      <c r="B4623" s="23" t="s">
        <v>1017</v>
      </c>
    </row>
    <row r="4624" spans="1:27" x14ac:dyDescent="0.25">
      <c r="B4624" t="s">
        <v>1242</v>
      </c>
      <c r="C4624" t="s">
        <v>1019</v>
      </c>
      <c r="D4624" t="s">
        <v>1243</v>
      </c>
      <c r="E4624" s="32">
        <v>0.21970000000000001</v>
      </c>
      <c r="F4624" t="s">
        <v>1021</v>
      </c>
      <c r="G4624" t="s">
        <v>1022</v>
      </c>
      <c r="H4624" s="33">
        <v>22.21</v>
      </c>
      <c r="I4624" t="s">
        <v>1023</v>
      </c>
      <c r="J4624" s="34">
        <f>ROUND(E4624/I4622* H4624,2)</f>
        <v>4.88</v>
      </c>
      <c r="K4624" s="35"/>
    </row>
    <row r="4625" spans="1:27" x14ac:dyDescent="0.25">
      <c r="B4625" t="s">
        <v>1244</v>
      </c>
      <c r="C4625" t="s">
        <v>1019</v>
      </c>
      <c r="D4625" t="s">
        <v>1245</v>
      </c>
      <c r="E4625" s="32">
        <v>0.21970000000000001</v>
      </c>
      <c r="F4625" t="s">
        <v>1021</v>
      </c>
      <c r="G4625" t="s">
        <v>1022</v>
      </c>
      <c r="H4625" s="33">
        <v>26.04</v>
      </c>
      <c r="I4625" t="s">
        <v>1023</v>
      </c>
      <c r="J4625" s="34">
        <f>ROUND(E4625/I4622* H4625,2)</f>
        <v>5.72</v>
      </c>
      <c r="K4625" s="35"/>
    </row>
    <row r="4626" spans="1:27" x14ac:dyDescent="0.25">
      <c r="D4626" s="36" t="s">
        <v>1024</v>
      </c>
      <c r="E4626" s="35"/>
      <c r="H4626" s="35"/>
      <c r="K4626" s="33">
        <f>SUM(J4624:J4625)</f>
        <v>10.6</v>
      </c>
    </row>
    <row r="4627" spans="1:27" x14ac:dyDescent="0.25">
      <c r="B4627" s="23" t="s">
        <v>1038</v>
      </c>
      <c r="E4627" s="35"/>
      <c r="H4627" s="35"/>
      <c r="K4627" s="35"/>
    </row>
    <row r="4628" spans="1:27" x14ac:dyDescent="0.25">
      <c r="B4628" t="s">
        <v>2554</v>
      </c>
      <c r="C4628" t="s">
        <v>27</v>
      </c>
      <c r="D4628" t="s">
        <v>2555</v>
      </c>
      <c r="E4628" s="32">
        <v>1</v>
      </c>
      <c r="G4628" t="s">
        <v>1022</v>
      </c>
      <c r="H4628" s="33">
        <v>87.33</v>
      </c>
      <c r="I4628" t="s">
        <v>1023</v>
      </c>
      <c r="J4628" s="34">
        <f>ROUND(E4628* H4628,2)</f>
        <v>87.33</v>
      </c>
      <c r="K4628" s="35"/>
    </row>
    <row r="4629" spans="1:27" x14ac:dyDescent="0.25">
      <c r="D4629" s="36" t="s">
        <v>1041</v>
      </c>
      <c r="E4629" s="35"/>
      <c r="H4629" s="35"/>
      <c r="K4629" s="33">
        <f>SUM(J4628:J4628)</f>
        <v>87.33</v>
      </c>
    </row>
    <row r="4630" spans="1:27" x14ac:dyDescent="0.25">
      <c r="E4630" s="35"/>
      <c r="H4630" s="35"/>
      <c r="K4630" s="35"/>
    </row>
    <row r="4631" spans="1:27" x14ac:dyDescent="0.25">
      <c r="D4631" s="36" t="s">
        <v>1029</v>
      </c>
      <c r="E4631" s="35"/>
      <c r="H4631" s="35">
        <v>1.5</v>
      </c>
      <c r="I4631" t="s">
        <v>1030</v>
      </c>
      <c r="J4631">
        <f>ROUND(H4631/100*K4626,2)</f>
        <v>0.16</v>
      </c>
      <c r="K4631" s="35"/>
    </row>
    <row r="4632" spans="1:27" x14ac:dyDescent="0.25">
      <c r="D4632" s="36" t="s">
        <v>1031</v>
      </c>
      <c r="E4632" s="35"/>
      <c r="H4632" s="35"/>
      <c r="K4632" s="37">
        <f>SUM(J4623:J4631)</f>
        <v>98.089999999999989</v>
      </c>
    </row>
    <row r="4633" spans="1:27" x14ac:dyDescent="0.25">
      <c r="D4633" s="36" t="s">
        <v>1032</v>
      </c>
      <c r="E4633" s="35"/>
      <c r="H4633" s="35">
        <v>3</v>
      </c>
      <c r="I4633" t="s">
        <v>1030</v>
      </c>
      <c r="K4633" s="33">
        <f>ROUND(H4633/100*K4632,2)</f>
        <v>2.94</v>
      </c>
    </row>
    <row r="4634" spans="1:27" x14ac:dyDescent="0.25">
      <c r="D4634" s="36" t="s">
        <v>1033</v>
      </c>
      <c r="E4634" s="35"/>
      <c r="H4634" s="35"/>
      <c r="K4634" s="37">
        <f>SUM(K4632:K4633)</f>
        <v>101.02999999999999</v>
      </c>
    </row>
    <row r="4636" spans="1:27" ht="45" customHeight="1" x14ac:dyDescent="0.25">
      <c r="A4636" s="27" t="s">
        <v>2556</v>
      </c>
      <c r="B4636" s="27" t="s">
        <v>773</v>
      </c>
      <c r="C4636" s="28" t="s">
        <v>27</v>
      </c>
      <c r="D4636" s="7" t="s">
        <v>774</v>
      </c>
      <c r="E4636" s="6"/>
      <c r="F4636" s="6"/>
      <c r="G4636" s="28"/>
      <c r="H4636" s="30" t="s">
        <v>1015</v>
      </c>
      <c r="I4636" s="5">
        <v>1</v>
      </c>
      <c r="J4636" s="4"/>
      <c r="K4636" s="31">
        <f>ROUND(K4648,2)</f>
        <v>238.08</v>
      </c>
      <c r="L4636" s="29" t="s">
        <v>2557</v>
      </c>
      <c r="M4636" s="28"/>
      <c r="N4636" s="28"/>
      <c r="O4636" s="28"/>
      <c r="P4636" s="28"/>
      <c r="Q4636" s="28"/>
      <c r="R4636" s="28"/>
      <c r="S4636" s="28"/>
      <c r="T4636" s="28"/>
      <c r="U4636" s="28"/>
      <c r="V4636" s="28"/>
      <c r="W4636" s="28"/>
      <c r="X4636" s="28"/>
      <c r="Y4636" s="28"/>
      <c r="Z4636" s="28"/>
      <c r="AA4636" s="28"/>
    </row>
    <row r="4637" spans="1:27" x14ac:dyDescent="0.25">
      <c r="B4637" s="23" t="s">
        <v>1017</v>
      </c>
    </row>
    <row r="4638" spans="1:27" x14ac:dyDescent="0.25">
      <c r="B4638" t="s">
        <v>1242</v>
      </c>
      <c r="C4638" t="s">
        <v>1019</v>
      </c>
      <c r="D4638" t="s">
        <v>1243</v>
      </c>
      <c r="E4638" s="32">
        <v>0.3165</v>
      </c>
      <c r="F4638" t="s">
        <v>1021</v>
      </c>
      <c r="G4638" t="s">
        <v>1022</v>
      </c>
      <c r="H4638" s="33">
        <v>22.21</v>
      </c>
      <c r="I4638" t="s">
        <v>1023</v>
      </c>
      <c r="J4638" s="34">
        <f>ROUND(E4638/I4636* H4638,2)</f>
        <v>7.03</v>
      </c>
      <c r="K4638" s="35"/>
    </row>
    <row r="4639" spans="1:27" x14ac:dyDescent="0.25">
      <c r="B4639" t="s">
        <v>1244</v>
      </c>
      <c r="C4639" t="s">
        <v>1019</v>
      </c>
      <c r="D4639" t="s">
        <v>1245</v>
      </c>
      <c r="E4639" s="32">
        <v>0.3165</v>
      </c>
      <c r="F4639" t="s">
        <v>1021</v>
      </c>
      <c r="G4639" t="s">
        <v>1022</v>
      </c>
      <c r="H4639" s="33">
        <v>26.04</v>
      </c>
      <c r="I4639" t="s">
        <v>1023</v>
      </c>
      <c r="J4639" s="34">
        <f>ROUND(E4639/I4636* H4639,2)</f>
        <v>8.24</v>
      </c>
      <c r="K4639" s="35"/>
    </row>
    <row r="4640" spans="1:27" x14ac:dyDescent="0.25">
      <c r="D4640" s="36" t="s">
        <v>1024</v>
      </c>
      <c r="E4640" s="35"/>
      <c r="H4640" s="35"/>
      <c r="K4640" s="33">
        <f>SUM(J4638:J4639)</f>
        <v>15.27</v>
      </c>
    </row>
    <row r="4641" spans="1:27" x14ac:dyDescent="0.25">
      <c r="B4641" s="23" t="s">
        <v>1038</v>
      </c>
      <c r="E4641" s="35"/>
      <c r="H4641" s="35"/>
      <c r="K4641" s="35"/>
    </row>
    <row r="4642" spans="1:27" x14ac:dyDescent="0.25">
      <c r="B4642" t="s">
        <v>2558</v>
      </c>
      <c r="C4642" t="s">
        <v>27</v>
      </c>
      <c r="D4642" t="s">
        <v>2559</v>
      </c>
      <c r="E4642" s="32">
        <v>1</v>
      </c>
      <c r="G4642" t="s">
        <v>1022</v>
      </c>
      <c r="H4642" s="33">
        <v>215.65</v>
      </c>
      <c r="I4642" t="s">
        <v>1023</v>
      </c>
      <c r="J4642" s="34">
        <f>ROUND(E4642* H4642,2)</f>
        <v>215.65</v>
      </c>
      <c r="K4642" s="35"/>
    </row>
    <row r="4643" spans="1:27" x14ac:dyDescent="0.25">
      <c r="D4643" s="36" t="s">
        <v>1041</v>
      </c>
      <c r="E4643" s="35"/>
      <c r="H4643" s="35"/>
      <c r="K4643" s="33">
        <f>SUM(J4642:J4642)</f>
        <v>215.65</v>
      </c>
    </row>
    <row r="4644" spans="1:27" x14ac:dyDescent="0.25">
      <c r="E4644" s="35"/>
      <c r="H4644" s="35"/>
      <c r="K4644" s="35"/>
    </row>
    <row r="4645" spans="1:27" x14ac:dyDescent="0.25">
      <c r="D4645" s="36" t="s">
        <v>1029</v>
      </c>
      <c r="E4645" s="35"/>
      <c r="H4645" s="35">
        <v>1.5</v>
      </c>
      <c r="I4645" t="s">
        <v>1030</v>
      </c>
      <c r="J4645">
        <f>ROUND(H4645/100*K4640,2)</f>
        <v>0.23</v>
      </c>
      <c r="K4645" s="35"/>
    </row>
    <row r="4646" spans="1:27" x14ac:dyDescent="0.25">
      <c r="D4646" s="36" t="s">
        <v>1031</v>
      </c>
      <c r="E4646" s="35"/>
      <c r="H4646" s="35"/>
      <c r="K4646" s="37">
        <f>SUM(J4637:J4645)</f>
        <v>231.15</v>
      </c>
    </row>
    <row r="4647" spans="1:27" x14ac:dyDescent="0.25">
      <c r="D4647" s="36" t="s">
        <v>1032</v>
      </c>
      <c r="E4647" s="35"/>
      <c r="H4647" s="35">
        <v>3</v>
      </c>
      <c r="I4647" t="s">
        <v>1030</v>
      </c>
      <c r="K4647" s="33">
        <f>ROUND(H4647/100*K4646,2)</f>
        <v>6.93</v>
      </c>
    </row>
    <row r="4648" spans="1:27" x14ac:dyDescent="0.25">
      <c r="D4648" s="36" t="s">
        <v>1033</v>
      </c>
      <c r="E4648" s="35"/>
      <c r="H4648" s="35"/>
      <c r="K4648" s="37">
        <f>SUM(K4646:K4647)</f>
        <v>238.08</v>
      </c>
    </row>
    <row r="4650" spans="1:27" ht="45" customHeight="1" x14ac:dyDescent="0.25">
      <c r="A4650" s="27" t="s">
        <v>2560</v>
      </c>
      <c r="B4650" s="27" t="s">
        <v>741</v>
      </c>
      <c r="C4650" s="28" t="s">
        <v>27</v>
      </c>
      <c r="D4650" s="7" t="s">
        <v>742</v>
      </c>
      <c r="E4650" s="6"/>
      <c r="F4650" s="6"/>
      <c r="G4650" s="28"/>
      <c r="H4650" s="30" t="s">
        <v>1015</v>
      </c>
      <c r="I4650" s="5">
        <v>1</v>
      </c>
      <c r="J4650" s="4"/>
      <c r="K4650" s="31">
        <f>ROUND(K4663,2)</f>
        <v>532.9</v>
      </c>
      <c r="L4650" s="29" t="s">
        <v>2561</v>
      </c>
      <c r="M4650" s="28"/>
      <c r="N4650" s="28"/>
      <c r="O4650" s="28"/>
      <c r="P4650" s="28"/>
      <c r="Q4650" s="28"/>
      <c r="R4650" s="28"/>
      <c r="S4650" s="28"/>
      <c r="T4650" s="28"/>
      <c r="U4650" s="28"/>
      <c r="V4650" s="28"/>
      <c r="W4650" s="28"/>
      <c r="X4650" s="28"/>
      <c r="Y4650" s="28"/>
      <c r="Z4650" s="28"/>
      <c r="AA4650" s="28"/>
    </row>
    <row r="4651" spans="1:27" x14ac:dyDescent="0.25">
      <c r="B4651" s="23" t="s">
        <v>1017</v>
      </c>
    </row>
    <row r="4652" spans="1:27" x14ac:dyDescent="0.25">
      <c r="B4652" t="s">
        <v>1244</v>
      </c>
      <c r="C4652" t="s">
        <v>1019</v>
      </c>
      <c r="D4652" t="s">
        <v>1245</v>
      </c>
      <c r="E4652" s="32">
        <v>0.58030000000000004</v>
      </c>
      <c r="F4652" t="s">
        <v>1021</v>
      </c>
      <c r="G4652" t="s">
        <v>1022</v>
      </c>
      <c r="H4652" s="33">
        <v>26.04</v>
      </c>
      <c r="I4652" t="s">
        <v>1023</v>
      </c>
      <c r="J4652" s="34">
        <f>ROUND(E4652/I4650* H4652,2)</f>
        <v>15.11</v>
      </c>
      <c r="K4652" s="35"/>
    </row>
    <row r="4653" spans="1:27" x14ac:dyDescent="0.25">
      <c r="B4653" t="s">
        <v>1242</v>
      </c>
      <c r="C4653" t="s">
        <v>1019</v>
      </c>
      <c r="D4653" t="s">
        <v>1243</v>
      </c>
      <c r="E4653" s="32">
        <v>0.58030000000000004</v>
      </c>
      <c r="F4653" t="s">
        <v>1021</v>
      </c>
      <c r="G4653" t="s">
        <v>1022</v>
      </c>
      <c r="H4653" s="33">
        <v>22.21</v>
      </c>
      <c r="I4653" t="s">
        <v>1023</v>
      </c>
      <c r="J4653" s="34">
        <f>ROUND(E4653/I4650* H4653,2)</f>
        <v>12.89</v>
      </c>
      <c r="K4653" s="35"/>
    </row>
    <row r="4654" spans="1:27" x14ac:dyDescent="0.25">
      <c r="D4654" s="36" t="s">
        <v>1024</v>
      </c>
      <c r="E4654" s="35"/>
      <c r="H4654" s="35"/>
      <c r="K4654" s="33">
        <f>SUM(J4652:J4653)</f>
        <v>28</v>
      </c>
    </row>
    <row r="4655" spans="1:27" x14ac:dyDescent="0.25">
      <c r="B4655" s="23" t="s">
        <v>1038</v>
      </c>
      <c r="E4655" s="35"/>
      <c r="H4655" s="35"/>
      <c r="K4655" s="35"/>
    </row>
    <row r="4656" spans="1:27" x14ac:dyDescent="0.25">
      <c r="B4656" t="s">
        <v>2562</v>
      </c>
      <c r="C4656" t="s">
        <v>27</v>
      </c>
      <c r="D4656" t="s">
        <v>2561</v>
      </c>
      <c r="E4656" s="32">
        <v>1</v>
      </c>
      <c r="G4656" t="s">
        <v>1022</v>
      </c>
      <c r="H4656" s="33">
        <v>438.07</v>
      </c>
      <c r="I4656" t="s">
        <v>1023</v>
      </c>
      <c r="J4656" s="34">
        <f>ROUND(E4656* H4656,2)</f>
        <v>438.07</v>
      </c>
      <c r="K4656" s="35"/>
    </row>
    <row r="4657" spans="1:27" x14ac:dyDescent="0.25">
      <c r="B4657" t="s">
        <v>2563</v>
      </c>
      <c r="C4657" t="s">
        <v>27</v>
      </c>
      <c r="D4657" t="s">
        <v>2564</v>
      </c>
      <c r="E4657" s="32">
        <v>1</v>
      </c>
      <c r="G4657" t="s">
        <v>1022</v>
      </c>
      <c r="H4657" s="33">
        <v>50.89</v>
      </c>
      <c r="I4657" t="s">
        <v>1023</v>
      </c>
      <c r="J4657" s="34">
        <f>ROUND(E4657* H4657,2)</f>
        <v>50.89</v>
      </c>
      <c r="K4657" s="35"/>
    </row>
    <row r="4658" spans="1:27" x14ac:dyDescent="0.25">
      <c r="D4658" s="36" t="s">
        <v>1041</v>
      </c>
      <c r="E4658" s="35"/>
      <c r="H4658" s="35"/>
      <c r="K4658" s="33">
        <f>SUM(J4656:J4657)</f>
        <v>488.96</v>
      </c>
    </row>
    <row r="4659" spans="1:27" x14ac:dyDescent="0.25">
      <c r="E4659" s="35"/>
      <c r="H4659" s="35"/>
      <c r="K4659" s="35"/>
    </row>
    <row r="4660" spans="1:27" x14ac:dyDescent="0.25">
      <c r="D4660" s="36" t="s">
        <v>1029</v>
      </c>
      <c r="E4660" s="35"/>
      <c r="H4660" s="35">
        <v>1.5</v>
      </c>
      <c r="I4660" t="s">
        <v>1030</v>
      </c>
      <c r="J4660">
        <f>ROUND(H4660/100*K4654,2)</f>
        <v>0.42</v>
      </c>
      <c r="K4660" s="35"/>
    </row>
    <row r="4661" spans="1:27" x14ac:dyDescent="0.25">
      <c r="D4661" s="36" t="s">
        <v>1031</v>
      </c>
      <c r="E4661" s="35"/>
      <c r="H4661" s="35"/>
      <c r="K4661" s="37">
        <f>SUM(J4651:J4660)</f>
        <v>517.38</v>
      </c>
    </row>
    <row r="4662" spans="1:27" x14ac:dyDescent="0.25">
      <c r="D4662" s="36" t="s">
        <v>1032</v>
      </c>
      <c r="E4662" s="35"/>
      <c r="H4662" s="35">
        <v>3</v>
      </c>
      <c r="I4662" t="s">
        <v>1030</v>
      </c>
      <c r="K4662" s="33">
        <f>ROUND(H4662/100*K4661,2)</f>
        <v>15.52</v>
      </c>
    </row>
    <row r="4663" spans="1:27" x14ac:dyDescent="0.25">
      <c r="D4663" s="36" t="s">
        <v>1033</v>
      </c>
      <c r="E4663" s="35"/>
      <c r="H4663" s="35"/>
      <c r="K4663" s="37">
        <f>SUM(K4661:K4662)</f>
        <v>532.9</v>
      </c>
    </row>
    <row r="4665" spans="1:27" ht="45" customHeight="1" x14ac:dyDescent="0.25">
      <c r="A4665" s="27" t="s">
        <v>2565</v>
      </c>
      <c r="B4665" s="27" t="s">
        <v>749</v>
      </c>
      <c r="C4665" s="28" t="s">
        <v>27</v>
      </c>
      <c r="D4665" s="7" t="s">
        <v>750</v>
      </c>
      <c r="E4665" s="6"/>
      <c r="F4665" s="6"/>
      <c r="G4665" s="28"/>
      <c r="H4665" s="30" t="s">
        <v>1015</v>
      </c>
      <c r="I4665" s="5">
        <v>1</v>
      </c>
      <c r="J4665" s="4"/>
      <c r="K4665" s="31">
        <f>ROUND(K4677,2)</f>
        <v>92.22</v>
      </c>
      <c r="L4665" s="29" t="s">
        <v>2566</v>
      </c>
      <c r="M4665" s="28"/>
      <c r="N4665" s="28"/>
      <c r="O4665" s="28"/>
      <c r="P4665" s="28"/>
      <c r="Q4665" s="28"/>
      <c r="R4665" s="28"/>
      <c r="S4665" s="28"/>
      <c r="T4665" s="28"/>
      <c r="U4665" s="28"/>
      <c r="V4665" s="28"/>
      <c r="W4665" s="28"/>
      <c r="X4665" s="28"/>
      <c r="Y4665" s="28"/>
      <c r="Z4665" s="28"/>
      <c r="AA4665" s="28"/>
    </row>
    <row r="4666" spans="1:27" x14ac:dyDescent="0.25">
      <c r="B4666" s="23" t="s">
        <v>1017</v>
      </c>
    </row>
    <row r="4667" spans="1:27" x14ac:dyDescent="0.25">
      <c r="B4667" t="s">
        <v>1244</v>
      </c>
      <c r="C4667" t="s">
        <v>1019</v>
      </c>
      <c r="D4667" t="s">
        <v>1245</v>
      </c>
      <c r="E4667" s="32">
        <v>0.1759</v>
      </c>
      <c r="F4667" t="s">
        <v>1021</v>
      </c>
      <c r="G4667" t="s">
        <v>1022</v>
      </c>
      <c r="H4667" s="33">
        <v>26.04</v>
      </c>
      <c r="I4667" t="s">
        <v>1023</v>
      </c>
      <c r="J4667" s="34">
        <f>ROUND(E4667/I4665* H4667,2)</f>
        <v>4.58</v>
      </c>
      <c r="K4667" s="35"/>
    </row>
    <row r="4668" spans="1:27" x14ac:dyDescent="0.25">
      <c r="B4668" t="s">
        <v>1242</v>
      </c>
      <c r="C4668" t="s">
        <v>1019</v>
      </c>
      <c r="D4668" t="s">
        <v>1243</v>
      </c>
      <c r="E4668" s="32">
        <v>0.1759</v>
      </c>
      <c r="F4668" t="s">
        <v>1021</v>
      </c>
      <c r="G4668" t="s">
        <v>1022</v>
      </c>
      <c r="H4668" s="33">
        <v>22.21</v>
      </c>
      <c r="I4668" t="s">
        <v>1023</v>
      </c>
      <c r="J4668" s="34">
        <f>ROUND(E4668/I4665* H4668,2)</f>
        <v>3.91</v>
      </c>
      <c r="K4668" s="35"/>
    </row>
    <row r="4669" spans="1:27" x14ac:dyDescent="0.25">
      <c r="D4669" s="36" t="s">
        <v>1024</v>
      </c>
      <c r="E4669" s="35"/>
      <c r="H4669" s="35"/>
      <c r="K4669" s="33">
        <f>SUM(J4667:J4668)</f>
        <v>8.49</v>
      </c>
    </row>
    <row r="4670" spans="1:27" x14ac:dyDescent="0.25">
      <c r="B4670" s="23" t="s">
        <v>1038</v>
      </c>
      <c r="E4670" s="35"/>
      <c r="H4670" s="35"/>
      <c r="K4670" s="35"/>
    </row>
    <row r="4671" spans="1:27" x14ac:dyDescent="0.25">
      <c r="B4671" t="s">
        <v>2567</v>
      </c>
      <c r="C4671" t="s">
        <v>27</v>
      </c>
      <c r="D4671" t="s">
        <v>2566</v>
      </c>
      <c r="E4671" s="32">
        <v>1</v>
      </c>
      <c r="G4671" t="s">
        <v>1022</v>
      </c>
      <c r="H4671" s="33">
        <v>80.91</v>
      </c>
      <c r="I4671" t="s">
        <v>1023</v>
      </c>
      <c r="J4671" s="34">
        <f>ROUND(E4671* H4671,2)</f>
        <v>80.91</v>
      </c>
      <c r="K4671" s="35"/>
    </row>
    <row r="4672" spans="1:27" x14ac:dyDescent="0.25">
      <c r="D4672" s="36" t="s">
        <v>1041</v>
      </c>
      <c r="E4672" s="35"/>
      <c r="H4672" s="35"/>
      <c r="K4672" s="33">
        <f>SUM(J4671:J4671)</f>
        <v>80.91</v>
      </c>
    </row>
    <row r="4673" spans="1:27" x14ac:dyDescent="0.25">
      <c r="E4673" s="35"/>
      <c r="H4673" s="35"/>
      <c r="K4673" s="35"/>
    </row>
    <row r="4674" spans="1:27" x14ac:dyDescent="0.25">
      <c r="D4674" s="36" t="s">
        <v>1029</v>
      </c>
      <c r="E4674" s="35"/>
      <c r="H4674" s="35">
        <v>1.5</v>
      </c>
      <c r="I4674" t="s">
        <v>1030</v>
      </c>
      <c r="J4674">
        <f>ROUND(H4674/100*K4669,2)</f>
        <v>0.13</v>
      </c>
      <c r="K4674" s="35"/>
    </row>
    <row r="4675" spans="1:27" x14ac:dyDescent="0.25">
      <c r="D4675" s="36" t="s">
        <v>1031</v>
      </c>
      <c r="E4675" s="35"/>
      <c r="H4675" s="35"/>
      <c r="K4675" s="37">
        <f>SUM(J4666:J4674)</f>
        <v>89.529999999999987</v>
      </c>
    </row>
    <row r="4676" spans="1:27" x14ac:dyDescent="0.25">
      <c r="D4676" s="36" t="s">
        <v>1032</v>
      </c>
      <c r="E4676" s="35"/>
      <c r="H4676" s="35">
        <v>3</v>
      </c>
      <c r="I4676" t="s">
        <v>1030</v>
      </c>
      <c r="K4676" s="33">
        <f>ROUND(H4676/100*K4675,2)</f>
        <v>2.69</v>
      </c>
    </row>
    <row r="4677" spans="1:27" x14ac:dyDescent="0.25">
      <c r="D4677" s="36" t="s">
        <v>1033</v>
      </c>
      <c r="E4677" s="35"/>
      <c r="H4677" s="35"/>
      <c r="K4677" s="37">
        <f>SUM(K4675:K4676)</f>
        <v>92.219999999999985</v>
      </c>
    </row>
    <row r="4679" spans="1:27" ht="45" customHeight="1" x14ac:dyDescent="0.25">
      <c r="A4679" s="27" t="s">
        <v>2568</v>
      </c>
      <c r="B4679" s="27" t="s">
        <v>840</v>
      </c>
      <c r="C4679" s="28" t="s">
        <v>27</v>
      </c>
      <c r="D4679" s="7" t="s">
        <v>841</v>
      </c>
      <c r="E4679" s="6"/>
      <c r="F4679" s="6"/>
      <c r="G4679" s="28"/>
      <c r="H4679" s="30" t="s">
        <v>1015</v>
      </c>
      <c r="I4679" s="5">
        <v>1</v>
      </c>
      <c r="J4679" s="4"/>
      <c r="K4679" s="31">
        <f>ROUND(K4692,2)</f>
        <v>126.98</v>
      </c>
      <c r="L4679" s="29" t="s">
        <v>2569</v>
      </c>
      <c r="M4679" s="28"/>
      <c r="N4679" s="28"/>
      <c r="O4679" s="28"/>
      <c r="P4679" s="28"/>
      <c r="Q4679" s="28"/>
      <c r="R4679" s="28"/>
      <c r="S4679" s="28"/>
      <c r="T4679" s="28"/>
      <c r="U4679" s="28"/>
      <c r="V4679" s="28"/>
      <c r="W4679" s="28"/>
      <c r="X4679" s="28"/>
      <c r="Y4679" s="28"/>
      <c r="Z4679" s="28"/>
      <c r="AA4679" s="28"/>
    </row>
    <row r="4680" spans="1:27" x14ac:dyDescent="0.25">
      <c r="B4680" s="23" t="s">
        <v>1017</v>
      </c>
    </row>
    <row r="4681" spans="1:27" x14ac:dyDescent="0.25">
      <c r="B4681" t="s">
        <v>1242</v>
      </c>
      <c r="C4681" t="s">
        <v>1019</v>
      </c>
      <c r="D4681" t="s">
        <v>1243</v>
      </c>
      <c r="E4681" s="32">
        <v>0.29010000000000002</v>
      </c>
      <c r="F4681" t="s">
        <v>1021</v>
      </c>
      <c r="G4681" t="s">
        <v>1022</v>
      </c>
      <c r="H4681" s="33">
        <v>22.21</v>
      </c>
      <c r="I4681" t="s">
        <v>1023</v>
      </c>
      <c r="J4681" s="34">
        <f>ROUND(E4681/I4679* H4681,2)</f>
        <v>6.44</v>
      </c>
      <c r="K4681" s="35"/>
    </row>
    <row r="4682" spans="1:27" x14ac:dyDescent="0.25">
      <c r="B4682" t="s">
        <v>1244</v>
      </c>
      <c r="C4682" t="s">
        <v>1019</v>
      </c>
      <c r="D4682" t="s">
        <v>1245</v>
      </c>
      <c r="E4682" s="32">
        <v>0.29010000000000002</v>
      </c>
      <c r="F4682" t="s">
        <v>1021</v>
      </c>
      <c r="G4682" t="s">
        <v>1022</v>
      </c>
      <c r="H4682" s="33">
        <v>26.04</v>
      </c>
      <c r="I4682" t="s">
        <v>1023</v>
      </c>
      <c r="J4682" s="34">
        <f>ROUND(E4682/I4679* H4682,2)</f>
        <v>7.55</v>
      </c>
      <c r="K4682" s="35"/>
    </row>
    <row r="4683" spans="1:27" x14ac:dyDescent="0.25">
      <c r="D4683" s="36" t="s">
        <v>1024</v>
      </c>
      <c r="E4683" s="35"/>
      <c r="H4683" s="35"/>
      <c r="K4683" s="33">
        <f>SUM(J4681:J4682)</f>
        <v>13.99</v>
      </c>
    </row>
    <row r="4684" spans="1:27" x14ac:dyDescent="0.25">
      <c r="B4684" s="23" t="s">
        <v>1038</v>
      </c>
      <c r="E4684" s="35"/>
      <c r="H4684" s="35"/>
      <c r="K4684" s="35"/>
    </row>
    <row r="4685" spans="1:27" x14ac:dyDescent="0.25">
      <c r="B4685" t="s">
        <v>2570</v>
      </c>
      <c r="C4685" t="s">
        <v>27</v>
      </c>
      <c r="D4685" t="s">
        <v>2569</v>
      </c>
      <c r="E4685" s="32">
        <v>1</v>
      </c>
      <c r="G4685" t="s">
        <v>1022</v>
      </c>
      <c r="H4685" s="33">
        <v>97.41</v>
      </c>
      <c r="I4685" t="s">
        <v>1023</v>
      </c>
      <c r="J4685" s="34">
        <f>ROUND(E4685* H4685,2)</f>
        <v>97.41</v>
      </c>
      <c r="K4685" s="35"/>
    </row>
    <row r="4686" spans="1:27" x14ac:dyDescent="0.25">
      <c r="B4686" t="s">
        <v>2571</v>
      </c>
      <c r="C4686" t="s">
        <v>27</v>
      </c>
      <c r="D4686" t="s">
        <v>2572</v>
      </c>
      <c r="E4686" s="32">
        <v>1</v>
      </c>
      <c r="G4686" t="s">
        <v>1022</v>
      </c>
      <c r="H4686" s="33">
        <v>11.67</v>
      </c>
      <c r="I4686" t="s">
        <v>1023</v>
      </c>
      <c r="J4686" s="34">
        <f>ROUND(E4686* H4686,2)</f>
        <v>11.67</v>
      </c>
      <c r="K4686" s="35"/>
    </row>
    <row r="4687" spans="1:27" x14ac:dyDescent="0.25">
      <c r="D4687" s="36" t="s">
        <v>1041</v>
      </c>
      <c r="E4687" s="35"/>
      <c r="H4687" s="35"/>
      <c r="K4687" s="33">
        <f>SUM(J4685:J4686)</f>
        <v>109.08</v>
      </c>
    </row>
    <row r="4688" spans="1:27" x14ac:dyDescent="0.25">
      <c r="E4688" s="35"/>
      <c r="H4688" s="35"/>
      <c r="K4688" s="35"/>
    </row>
    <row r="4689" spans="1:27" x14ac:dyDescent="0.25">
      <c r="D4689" s="36" t="s">
        <v>1029</v>
      </c>
      <c r="E4689" s="35"/>
      <c r="H4689" s="35">
        <v>1.5</v>
      </c>
      <c r="I4689" t="s">
        <v>1030</v>
      </c>
      <c r="J4689">
        <f>ROUND(H4689/100*K4683,2)</f>
        <v>0.21</v>
      </c>
      <c r="K4689" s="35"/>
    </row>
    <row r="4690" spans="1:27" x14ac:dyDescent="0.25">
      <c r="D4690" s="36" t="s">
        <v>1031</v>
      </c>
      <c r="E4690" s="35"/>
      <c r="H4690" s="35"/>
      <c r="K4690" s="37">
        <f>SUM(J4680:J4689)</f>
        <v>123.27999999999999</v>
      </c>
    </row>
    <row r="4691" spans="1:27" x14ac:dyDescent="0.25">
      <c r="D4691" s="36" t="s">
        <v>1032</v>
      </c>
      <c r="E4691" s="35"/>
      <c r="H4691" s="35">
        <v>3</v>
      </c>
      <c r="I4691" t="s">
        <v>1030</v>
      </c>
      <c r="K4691" s="33">
        <f>ROUND(H4691/100*K4690,2)</f>
        <v>3.7</v>
      </c>
    </row>
    <row r="4692" spans="1:27" x14ac:dyDescent="0.25">
      <c r="D4692" s="36" t="s">
        <v>1033</v>
      </c>
      <c r="E4692" s="35"/>
      <c r="H4692" s="35"/>
      <c r="K4692" s="37">
        <f>SUM(K4690:K4691)</f>
        <v>126.97999999999999</v>
      </c>
    </row>
    <row r="4694" spans="1:27" ht="45" customHeight="1" x14ac:dyDescent="0.25">
      <c r="A4694" s="27" t="s">
        <v>2573</v>
      </c>
      <c r="B4694" s="27" t="s">
        <v>846</v>
      </c>
      <c r="C4694" s="28" t="s">
        <v>27</v>
      </c>
      <c r="D4694" s="7" t="s">
        <v>847</v>
      </c>
      <c r="E4694" s="6"/>
      <c r="F4694" s="6"/>
      <c r="G4694" s="28"/>
      <c r="H4694" s="30" t="s">
        <v>1015</v>
      </c>
      <c r="I4694" s="5">
        <v>1</v>
      </c>
      <c r="J4694" s="4"/>
      <c r="K4694" s="31">
        <f>ROUND(K4706,2)</f>
        <v>67.05</v>
      </c>
      <c r="L4694" s="29" t="s">
        <v>2574</v>
      </c>
      <c r="M4694" s="28"/>
      <c r="N4694" s="28"/>
      <c r="O4694" s="28"/>
      <c r="P4694" s="28"/>
      <c r="Q4694" s="28"/>
      <c r="R4694" s="28"/>
      <c r="S4694" s="28"/>
      <c r="T4694" s="28"/>
      <c r="U4694" s="28"/>
      <c r="V4694" s="28"/>
      <c r="W4694" s="28"/>
      <c r="X4694" s="28"/>
      <c r="Y4694" s="28"/>
      <c r="Z4694" s="28"/>
      <c r="AA4694" s="28"/>
    </row>
    <row r="4695" spans="1:27" x14ac:dyDescent="0.25">
      <c r="B4695" s="23" t="s">
        <v>1017</v>
      </c>
    </row>
    <row r="4696" spans="1:27" x14ac:dyDescent="0.25">
      <c r="B4696" t="s">
        <v>1244</v>
      </c>
      <c r="C4696" t="s">
        <v>1019</v>
      </c>
      <c r="D4696" t="s">
        <v>1245</v>
      </c>
      <c r="E4696" s="32">
        <v>0.1759</v>
      </c>
      <c r="F4696" t="s">
        <v>1021</v>
      </c>
      <c r="G4696" t="s">
        <v>1022</v>
      </c>
      <c r="H4696" s="33">
        <v>26.04</v>
      </c>
      <c r="I4696" t="s">
        <v>1023</v>
      </c>
      <c r="J4696" s="34">
        <f>ROUND(E4696/I4694* H4696,2)</f>
        <v>4.58</v>
      </c>
      <c r="K4696" s="35"/>
    </row>
    <row r="4697" spans="1:27" x14ac:dyDescent="0.25">
      <c r="B4697" t="s">
        <v>1242</v>
      </c>
      <c r="C4697" t="s">
        <v>1019</v>
      </c>
      <c r="D4697" t="s">
        <v>1243</v>
      </c>
      <c r="E4697" s="32">
        <v>0.1759</v>
      </c>
      <c r="F4697" t="s">
        <v>1021</v>
      </c>
      <c r="G4697" t="s">
        <v>1022</v>
      </c>
      <c r="H4697" s="33">
        <v>22.21</v>
      </c>
      <c r="I4697" t="s">
        <v>1023</v>
      </c>
      <c r="J4697" s="34">
        <f>ROUND(E4697/I4694* H4697,2)</f>
        <v>3.91</v>
      </c>
      <c r="K4697" s="35"/>
    </row>
    <row r="4698" spans="1:27" x14ac:dyDescent="0.25">
      <c r="D4698" s="36" t="s">
        <v>1024</v>
      </c>
      <c r="E4698" s="35"/>
      <c r="H4698" s="35"/>
      <c r="K4698" s="33">
        <f>SUM(J4696:J4697)</f>
        <v>8.49</v>
      </c>
    </row>
    <row r="4699" spans="1:27" x14ac:dyDescent="0.25">
      <c r="B4699" s="23" t="s">
        <v>1038</v>
      </c>
      <c r="E4699" s="35"/>
      <c r="H4699" s="35"/>
      <c r="K4699" s="35"/>
    </row>
    <row r="4700" spans="1:27" x14ac:dyDescent="0.25">
      <c r="B4700" t="s">
        <v>2575</v>
      </c>
      <c r="C4700" t="s">
        <v>27</v>
      </c>
      <c r="D4700" t="s">
        <v>2574</v>
      </c>
      <c r="E4700" s="32">
        <v>1</v>
      </c>
      <c r="G4700" t="s">
        <v>1022</v>
      </c>
      <c r="H4700" s="33">
        <v>56.48</v>
      </c>
      <c r="I4700" t="s">
        <v>1023</v>
      </c>
      <c r="J4700" s="34">
        <f>ROUND(E4700* H4700,2)</f>
        <v>56.48</v>
      </c>
      <c r="K4700" s="35"/>
    </row>
    <row r="4701" spans="1:27" x14ac:dyDescent="0.25">
      <c r="D4701" s="36" t="s">
        <v>1041</v>
      </c>
      <c r="E4701" s="35"/>
      <c r="H4701" s="35"/>
      <c r="K4701" s="33">
        <f>SUM(J4700:J4700)</f>
        <v>56.48</v>
      </c>
    </row>
    <row r="4702" spans="1:27" x14ac:dyDescent="0.25">
      <c r="E4702" s="35"/>
      <c r="H4702" s="35"/>
      <c r="K4702" s="35"/>
    </row>
    <row r="4703" spans="1:27" x14ac:dyDescent="0.25">
      <c r="D4703" s="36" t="s">
        <v>1029</v>
      </c>
      <c r="E4703" s="35"/>
      <c r="H4703" s="35">
        <v>1.5</v>
      </c>
      <c r="I4703" t="s">
        <v>1030</v>
      </c>
      <c r="J4703">
        <f>ROUND(H4703/100*K4698,2)</f>
        <v>0.13</v>
      </c>
      <c r="K4703" s="35"/>
    </row>
    <row r="4704" spans="1:27" x14ac:dyDescent="0.25">
      <c r="D4704" s="36" t="s">
        <v>1031</v>
      </c>
      <c r="E4704" s="35"/>
      <c r="H4704" s="35"/>
      <c r="K4704" s="37">
        <f>SUM(J4695:J4703)</f>
        <v>65.099999999999994</v>
      </c>
    </row>
    <row r="4705" spans="1:27" x14ac:dyDescent="0.25">
      <c r="D4705" s="36" t="s">
        <v>1032</v>
      </c>
      <c r="E4705" s="35"/>
      <c r="H4705" s="35">
        <v>3</v>
      </c>
      <c r="I4705" t="s">
        <v>1030</v>
      </c>
      <c r="K4705" s="33">
        <f>ROUND(H4705/100*K4704,2)</f>
        <v>1.95</v>
      </c>
    </row>
    <row r="4706" spans="1:27" x14ac:dyDescent="0.25">
      <c r="D4706" s="36" t="s">
        <v>1033</v>
      </c>
      <c r="E4706" s="35"/>
      <c r="H4706" s="35"/>
      <c r="K4706" s="37">
        <f>SUM(K4704:K4705)</f>
        <v>67.05</v>
      </c>
    </row>
    <row r="4708" spans="1:27" ht="45" customHeight="1" x14ac:dyDescent="0.25">
      <c r="A4708" s="27" t="s">
        <v>2576</v>
      </c>
      <c r="B4708" s="27" t="s">
        <v>727</v>
      </c>
      <c r="C4708" s="28" t="s">
        <v>27</v>
      </c>
      <c r="D4708" s="7" t="s">
        <v>728</v>
      </c>
      <c r="E4708" s="6"/>
      <c r="F4708" s="6"/>
      <c r="G4708" s="28"/>
      <c r="H4708" s="30" t="s">
        <v>1015</v>
      </c>
      <c r="I4708" s="5">
        <v>1</v>
      </c>
      <c r="J4708" s="4"/>
      <c r="K4708" s="31">
        <f>ROUND(K4720,2)</f>
        <v>109.31</v>
      </c>
      <c r="L4708" s="29" t="s">
        <v>2577</v>
      </c>
      <c r="M4708" s="28"/>
      <c r="N4708" s="28"/>
      <c r="O4708" s="28"/>
      <c r="P4708" s="28"/>
      <c r="Q4708" s="28"/>
      <c r="R4708" s="28"/>
      <c r="S4708" s="28"/>
      <c r="T4708" s="28"/>
      <c r="U4708" s="28"/>
      <c r="V4708" s="28"/>
      <c r="W4708" s="28"/>
      <c r="X4708" s="28"/>
      <c r="Y4708" s="28"/>
      <c r="Z4708" s="28"/>
      <c r="AA4708" s="28"/>
    </row>
    <row r="4709" spans="1:27" x14ac:dyDescent="0.25">
      <c r="B4709" s="23" t="s">
        <v>1017</v>
      </c>
    </row>
    <row r="4710" spans="1:27" x14ac:dyDescent="0.25">
      <c r="B4710" t="s">
        <v>1242</v>
      </c>
      <c r="C4710" t="s">
        <v>1019</v>
      </c>
      <c r="D4710" t="s">
        <v>1243</v>
      </c>
      <c r="E4710" s="32">
        <v>0.35170000000000001</v>
      </c>
      <c r="F4710" t="s">
        <v>1021</v>
      </c>
      <c r="G4710" t="s">
        <v>1022</v>
      </c>
      <c r="H4710" s="33">
        <v>22.21</v>
      </c>
      <c r="I4710" t="s">
        <v>1023</v>
      </c>
      <c r="J4710" s="34">
        <f>ROUND(E4710/I4708* H4710,2)</f>
        <v>7.81</v>
      </c>
      <c r="K4710" s="35"/>
    </row>
    <row r="4711" spans="1:27" x14ac:dyDescent="0.25">
      <c r="B4711" t="s">
        <v>1244</v>
      </c>
      <c r="C4711" t="s">
        <v>1019</v>
      </c>
      <c r="D4711" t="s">
        <v>1245</v>
      </c>
      <c r="E4711" s="32">
        <v>0.35170000000000001</v>
      </c>
      <c r="F4711" t="s">
        <v>1021</v>
      </c>
      <c r="G4711" t="s">
        <v>1022</v>
      </c>
      <c r="H4711" s="33">
        <v>26.04</v>
      </c>
      <c r="I4711" t="s">
        <v>1023</v>
      </c>
      <c r="J4711" s="34">
        <f>ROUND(E4711/I4708* H4711,2)</f>
        <v>9.16</v>
      </c>
      <c r="K4711" s="35"/>
    </row>
    <row r="4712" spans="1:27" x14ac:dyDescent="0.25">
      <c r="D4712" s="36" t="s">
        <v>1024</v>
      </c>
      <c r="E4712" s="35"/>
      <c r="H4712" s="35"/>
      <c r="K4712" s="33">
        <f>SUM(J4710:J4711)</f>
        <v>16.97</v>
      </c>
    </row>
    <row r="4713" spans="1:27" x14ac:dyDescent="0.25">
      <c r="B4713" s="23" t="s">
        <v>1038</v>
      </c>
      <c r="E4713" s="35"/>
      <c r="H4713" s="35"/>
      <c r="K4713" s="35"/>
    </row>
    <row r="4714" spans="1:27" x14ac:dyDescent="0.25">
      <c r="B4714" t="s">
        <v>2578</v>
      </c>
      <c r="C4714" t="s">
        <v>27</v>
      </c>
      <c r="D4714" t="s">
        <v>2577</v>
      </c>
      <c r="E4714" s="32">
        <v>1</v>
      </c>
      <c r="G4714" t="s">
        <v>1022</v>
      </c>
      <c r="H4714" s="33">
        <v>88.91</v>
      </c>
      <c r="I4714" t="s">
        <v>1023</v>
      </c>
      <c r="J4714" s="34">
        <f>ROUND(E4714* H4714,2)</f>
        <v>88.91</v>
      </c>
      <c r="K4714" s="35"/>
    </row>
    <row r="4715" spans="1:27" x14ac:dyDescent="0.25">
      <c r="D4715" s="36" t="s">
        <v>1041</v>
      </c>
      <c r="E4715" s="35"/>
      <c r="H4715" s="35"/>
      <c r="K4715" s="33">
        <f>SUM(J4714:J4714)</f>
        <v>88.91</v>
      </c>
    </row>
    <row r="4716" spans="1:27" x14ac:dyDescent="0.25">
      <c r="E4716" s="35"/>
      <c r="H4716" s="35"/>
      <c r="K4716" s="35"/>
    </row>
    <row r="4717" spans="1:27" x14ac:dyDescent="0.25">
      <c r="D4717" s="36" t="s">
        <v>1029</v>
      </c>
      <c r="E4717" s="35"/>
      <c r="H4717" s="35">
        <v>1.5</v>
      </c>
      <c r="I4717" t="s">
        <v>1030</v>
      </c>
      <c r="J4717">
        <f>ROUND(H4717/100*K4712,2)</f>
        <v>0.25</v>
      </c>
      <c r="K4717" s="35"/>
    </row>
    <row r="4718" spans="1:27" x14ac:dyDescent="0.25">
      <c r="D4718" s="36" t="s">
        <v>1031</v>
      </c>
      <c r="E4718" s="35"/>
      <c r="H4718" s="35"/>
      <c r="K4718" s="37">
        <f>SUM(J4709:J4717)</f>
        <v>106.13</v>
      </c>
    </row>
    <row r="4719" spans="1:27" x14ac:dyDescent="0.25">
      <c r="D4719" s="36" t="s">
        <v>1032</v>
      </c>
      <c r="E4719" s="35"/>
      <c r="H4719" s="35">
        <v>3</v>
      </c>
      <c r="I4719" t="s">
        <v>1030</v>
      </c>
      <c r="K4719" s="33">
        <f>ROUND(H4719/100*K4718,2)</f>
        <v>3.18</v>
      </c>
    </row>
    <row r="4720" spans="1:27" x14ac:dyDescent="0.25">
      <c r="D4720" s="36" t="s">
        <v>1033</v>
      </c>
      <c r="E4720" s="35"/>
      <c r="H4720" s="35"/>
      <c r="K4720" s="37">
        <f>SUM(K4718:K4719)</f>
        <v>109.31</v>
      </c>
    </row>
    <row r="4722" spans="1:27" ht="45" customHeight="1" x14ac:dyDescent="0.25">
      <c r="A4722" s="27" t="s">
        <v>2579</v>
      </c>
      <c r="B4722" s="27" t="s">
        <v>842</v>
      </c>
      <c r="C4722" s="28" t="s">
        <v>27</v>
      </c>
      <c r="D4722" s="7" t="s">
        <v>744</v>
      </c>
      <c r="E4722" s="6"/>
      <c r="F4722" s="6"/>
      <c r="G4722" s="28"/>
      <c r="H4722" s="30" t="s">
        <v>1015</v>
      </c>
      <c r="I4722" s="5">
        <v>1</v>
      </c>
      <c r="J4722" s="4"/>
      <c r="K4722" s="31">
        <f>ROUND(K4734,2)</f>
        <v>18.86</v>
      </c>
      <c r="L4722" s="29" t="s">
        <v>2580</v>
      </c>
      <c r="M4722" s="28"/>
      <c r="N4722" s="28"/>
      <c r="O4722" s="28"/>
      <c r="P4722" s="28"/>
      <c r="Q4722" s="28"/>
      <c r="R4722" s="28"/>
      <c r="S4722" s="28"/>
      <c r="T4722" s="28"/>
      <c r="U4722" s="28"/>
      <c r="V4722" s="28"/>
      <c r="W4722" s="28"/>
      <c r="X4722" s="28"/>
      <c r="Y4722" s="28"/>
      <c r="Z4722" s="28"/>
      <c r="AA4722" s="28"/>
    </row>
    <row r="4723" spans="1:27" x14ac:dyDescent="0.25">
      <c r="B4723" s="23" t="s">
        <v>1017</v>
      </c>
    </row>
    <row r="4724" spans="1:27" x14ac:dyDescent="0.25">
      <c r="B4724" t="s">
        <v>1242</v>
      </c>
      <c r="C4724" t="s">
        <v>1019</v>
      </c>
      <c r="D4724" t="s">
        <v>1243</v>
      </c>
      <c r="E4724" s="32">
        <v>0.1759</v>
      </c>
      <c r="F4724" t="s">
        <v>1021</v>
      </c>
      <c r="G4724" t="s">
        <v>1022</v>
      </c>
      <c r="H4724" s="33">
        <v>22.21</v>
      </c>
      <c r="I4724" t="s">
        <v>1023</v>
      </c>
      <c r="J4724" s="34">
        <f>ROUND(E4724/I4722* H4724,2)</f>
        <v>3.91</v>
      </c>
      <c r="K4724" s="35"/>
    </row>
    <row r="4725" spans="1:27" x14ac:dyDescent="0.25">
      <c r="B4725" t="s">
        <v>1244</v>
      </c>
      <c r="C4725" t="s">
        <v>1019</v>
      </c>
      <c r="D4725" t="s">
        <v>1245</v>
      </c>
      <c r="E4725" s="32">
        <v>0.1759</v>
      </c>
      <c r="F4725" t="s">
        <v>1021</v>
      </c>
      <c r="G4725" t="s">
        <v>1022</v>
      </c>
      <c r="H4725" s="33">
        <v>26.04</v>
      </c>
      <c r="I4725" t="s">
        <v>1023</v>
      </c>
      <c r="J4725" s="34">
        <f>ROUND(E4725/I4722* H4725,2)</f>
        <v>4.58</v>
      </c>
      <c r="K4725" s="35"/>
    </row>
    <row r="4726" spans="1:27" x14ac:dyDescent="0.25">
      <c r="D4726" s="36" t="s">
        <v>1024</v>
      </c>
      <c r="E4726" s="35"/>
      <c r="H4726" s="35"/>
      <c r="K4726" s="33">
        <f>SUM(J4724:J4725)</f>
        <v>8.49</v>
      </c>
    </row>
    <row r="4727" spans="1:27" x14ac:dyDescent="0.25">
      <c r="B4727" s="23" t="s">
        <v>1038</v>
      </c>
      <c r="E4727" s="35"/>
      <c r="H4727" s="35"/>
      <c r="K4727" s="35"/>
    </row>
    <row r="4728" spans="1:27" x14ac:dyDescent="0.25">
      <c r="B4728" t="s">
        <v>2581</v>
      </c>
      <c r="C4728" t="s">
        <v>27</v>
      </c>
      <c r="D4728" t="s">
        <v>2580</v>
      </c>
      <c r="E4728" s="32">
        <v>1</v>
      </c>
      <c r="G4728" t="s">
        <v>1022</v>
      </c>
      <c r="H4728" s="33">
        <v>9.69</v>
      </c>
      <c r="I4728" t="s">
        <v>1023</v>
      </c>
      <c r="J4728" s="34">
        <f>ROUND(E4728* H4728,2)</f>
        <v>9.69</v>
      </c>
      <c r="K4728" s="35"/>
    </row>
    <row r="4729" spans="1:27" x14ac:dyDescent="0.25">
      <c r="D4729" s="36" t="s">
        <v>1041</v>
      </c>
      <c r="E4729" s="35"/>
      <c r="H4729" s="35"/>
      <c r="K4729" s="33">
        <f>SUM(J4728:J4728)</f>
        <v>9.69</v>
      </c>
    </row>
    <row r="4730" spans="1:27" x14ac:dyDescent="0.25">
      <c r="E4730" s="35"/>
      <c r="H4730" s="35"/>
      <c r="K4730" s="35"/>
    </row>
    <row r="4731" spans="1:27" x14ac:dyDescent="0.25">
      <c r="D4731" s="36" t="s">
        <v>1029</v>
      </c>
      <c r="E4731" s="35"/>
      <c r="H4731" s="35">
        <v>1.5</v>
      </c>
      <c r="I4731" t="s">
        <v>1030</v>
      </c>
      <c r="J4731">
        <f>ROUND(H4731/100*K4726,2)</f>
        <v>0.13</v>
      </c>
      <c r="K4731" s="35"/>
    </row>
    <row r="4732" spans="1:27" x14ac:dyDescent="0.25">
      <c r="D4732" s="36" t="s">
        <v>1031</v>
      </c>
      <c r="E4732" s="35"/>
      <c r="H4732" s="35"/>
      <c r="K4732" s="37">
        <f>SUM(J4723:J4731)</f>
        <v>18.309999999999999</v>
      </c>
    </row>
    <row r="4733" spans="1:27" x14ac:dyDescent="0.25">
      <c r="D4733" s="36" t="s">
        <v>1032</v>
      </c>
      <c r="E4733" s="35"/>
      <c r="H4733" s="35">
        <v>3</v>
      </c>
      <c r="I4733" t="s">
        <v>1030</v>
      </c>
      <c r="K4733" s="33">
        <f>ROUND(H4733/100*K4732,2)</f>
        <v>0.55000000000000004</v>
      </c>
    </row>
    <row r="4734" spans="1:27" x14ac:dyDescent="0.25">
      <c r="D4734" s="36" t="s">
        <v>1033</v>
      </c>
      <c r="E4734" s="35"/>
      <c r="H4734" s="35"/>
      <c r="K4734" s="37">
        <f>SUM(K4732:K4733)</f>
        <v>18.86</v>
      </c>
    </row>
    <row r="4736" spans="1:27" ht="45" customHeight="1" x14ac:dyDescent="0.25">
      <c r="A4736" s="27" t="s">
        <v>2582</v>
      </c>
      <c r="B4736" s="27" t="s">
        <v>758</v>
      </c>
      <c r="C4736" s="28" t="s">
        <v>27</v>
      </c>
      <c r="D4736" s="7" t="s">
        <v>759</v>
      </c>
      <c r="E4736" s="6"/>
      <c r="F4736" s="6"/>
      <c r="G4736" s="28"/>
      <c r="H4736" s="30" t="s">
        <v>1015</v>
      </c>
      <c r="I4736" s="5">
        <v>1</v>
      </c>
      <c r="J4736" s="4"/>
      <c r="K4736" s="31">
        <f>ROUND(K4748,2)</f>
        <v>118.95</v>
      </c>
      <c r="L4736" s="29" t="s">
        <v>2583</v>
      </c>
      <c r="M4736" s="28"/>
      <c r="N4736" s="28"/>
      <c r="O4736" s="28"/>
      <c r="P4736" s="28"/>
      <c r="Q4736" s="28"/>
      <c r="R4736" s="28"/>
      <c r="S4736" s="28"/>
      <c r="T4736" s="28"/>
      <c r="U4736" s="28"/>
      <c r="V4736" s="28"/>
      <c r="W4736" s="28"/>
      <c r="X4736" s="28"/>
      <c r="Y4736" s="28"/>
      <c r="Z4736" s="28"/>
      <c r="AA4736" s="28"/>
    </row>
    <row r="4737" spans="1:27" x14ac:dyDescent="0.25">
      <c r="B4737" s="23" t="s">
        <v>1017</v>
      </c>
    </row>
    <row r="4738" spans="1:27" x14ac:dyDescent="0.25">
      <c r="B4738" t="s">
        <v>1244</v>
      </c>
      <c r="C4738" t="s">
        <v>1019</v>
      </c>
      <c r="D4738" t="s">
        <v>1245</v>
      </c>
      <c r="E4738" s="32">
        <v>0.35170000000000001</v>
      </c>
      <c r="F4738" t="s">
        <v>1021</v>
      </c>
      <c r="G4738" t="s">
        <v>1022</v>
      </c>
      <c r="H4738" s="33">
        <v>26.04</v>
      </c>
      <c r="I4738" t="s">
        <v>1023</v>
      </c>
      <c r="J4738" s="34">
        <f>ROUND(E4738/I4736* H4738,2)</f>
        <v>9.16</v>
      </c>
      <c r="K4738" s="35"/>
    </row>
    <row r="4739" spans="1:27" x14ac:dyDescent="0.25">
      <c r="B4739" t="s">
        <v>1242</v>
      </c>
      <c r="C4739" t="s">
        <v>1019</v>
      </c>
      <c r="D4739" t="s">
        <v>1243</v>
      </c>
      <c r="E4739" s="32">
        <v>0.35170000000000001</v>
      </c>
      <c r="F4739" t="s">
        <v>1021</v>
      </c>
      <c r="G4739" t="s">
        <v>1022</v>
      </c>
      <c r="H4739" s="33">
        <v>22.21</v>
      </c>
      <c r="I4739" t="s">
        <v>1023</v>
      </c>
      <c r="J4739" s="34">
        <f>ROUND(E4739/I4736* H4739,2)</f>
        <v>7.81</v>
      </c>
      <c r="K4739" s="35"/>
    </row>
    <row r="4740" spans="1:27" x14ac:dyDescent="0.25">
      <c r="D4740" s="36" t="s">
        <v>1024</v>
      </c>
      <c r="E4740" s="35"/>
      <c r="H4740" s="35"/>
      <c r="K4740" s="33">
        <f>SUM(J4738:J4739)</f>
        <v>16.97</v>
      </c>
    </row>
    <row r="4741" spans="1:27" x14ac:dyDescent="0.25">
      <c r="B4741" s="23" t="s">
        <v>1038</v>
      </c>
      <c r="E4741" s="35"/>
      <c r="H4741" s="35"/>
      <c r="K4741" s="35"/>
    </row>
    <row r="4742" spans="1:27" x14ac:dyDescent="0.25">
      <c r="B4742" t="s">
        <v>2584</v>
      </c>
      <c r="C4742" t="s">
        <v>27</v>
      </c>
      <c r="D4742" t="s">
        <v>2583</v>
      </c>
      <c r="E4742" s="32">
        <v>1</v>
      </c>
      <c r="G4742" t="s">
        <v>1022</v>
      </c>
      <c r="H4742" s="33">
        <v>98.27</v>
      </c>
      <c r="I4742" t="s">
        <v>1023</v>
      </c>
      <c r="J4742" s="34">
        <f>ROUND(E4742* H4742,2)</f>
        <v>98.27</v>
      </c>
      <c r="K4742" s="35"/>
    </row>
    <row r="4743" spans="1:27" x14ac:dyDescent="0.25">
      <c r="D4743" s="36" t="s">
        <v>1041</v>
      </c>
      <c r="E4743" s="35"/>
      <c r="H4743" s="35"/>
      <c r="K4743" s="33">
        <f>SUM(J4742:J4742)</f>
        <v>98.27</v>
      </c>
    </row>
    <row r="4744" spans="1:27" x14ac:dyDescent="0.25">
      <c r="E4744" s="35"/>
      <c r="H4744" s="35"/>
      <c r="K4744" s="35"/>
    </row>
    <row r="4745" spans="1:27" x14ac:dyDescent="0.25">
      <c r="D4745" s="36" t="s">
        <v>1029</v>
      </c>
      <c r="E4745" s="35"/>
      <c r="H4745" s="35">
        <v>1.5</v>
      </c>
      <c r="I4745" t="s">
        <v>1030</v>
      </c>
      <c r="J4745">
        <f>ROUND(H4745/100*K4740,2)</f>
        <v>0.25</v>
      </c>
      <c r="K4745" s="35"/>
    </row>
    <row r="4746" spans="1:27" x14ac:dyDescent="0.25">
      <c r="D4746" s="36" t="s">
        <v>1031</v>
      </c>
      <c r="E4746" s="35"/>
      <c r="H4746" s="35"/>
      <c r="K4746" s="37">
        <f>SUM(J4737:J4745)</f>
        <v>115.49</v>
      </c>
    </row>
    <row r="4747" spans="1:27" x14ac:dyDescent="0.25">
      <c r="D4747" s="36" t="s">
        <v>1032</v>
      </c>
      <c r="E4747" s="35"/>
      <c r="H4747" s="35">
        <v>3</v>
      </c>
      <c r="I4747" t="s">
        <v>1030</v>
      </c>
      <c r="K4747" s="33">
        <f>ROUND(H4747/100*K4746,2)</f>
        <v>3.46</v>
      </c>
    </row>
    <row r="4748" spans="1:27" x14ac:dyDescent="0.25">
      <c r="D4748" s="36" t="s">
        <v>1033</v>
      </c>
      <c r="E4748" s="35"/>
      <c r="H4748" s="35"/>
      <c r="K4748" s="37">
        <f>SUM(K4746:K4747)</f>
        <v>118.94999999999999</v>
      </c>
    </row>
    <row r="4750" spans="1:27" ht="45" customHeight="1" x14ac:dyDescent="0.25">
      <c r="A4750" s="27" t="s">
        <v>2585</v>
      </c>
      <c r="B4750" s="27" t="s">
        <v>783</v>
      </c>
      <c r="C4750" s="28" t="s">
        <v>27</v>
      </c>
      <c r="D4750" s="7" t="s">
        <v>784</v>
      </c>
      <c r="E4750" s="6"/>
      <c r="F4750" s="6"/>
      <c r="G4750" s="28"/>
      <c r="H4750" s="30" t="s">
        <v>1015</v>
      </c>
      <c r="I4750" s="5">
        <v>1</v>
      </c>
      <c r="J4750" s="4"/>
      <c r="K4750" s="31">
        <f>ROUND(K4762,2)</f>
        <v>29.56</v>
      </c>
      <c r="L4750" s="29" t="s">
        <v>2586</v>
      </c>
      <c r="M4750" s="28"/>
      <c r="N4750" s="28"/>
      <c r="O4750" s="28"/>
      <c r="P4750" s="28"/>
      <c r="Q4750" s="28"/>
      <c r="R4750" s="28"/>
      <c r="S4750" s="28"/>
      <c r="T4750" s="28"/>
      <c r="U4750" s="28"/>
      <c r="V4750" s="28"/>
      <c r="W4750" s="28"/>
      <c r="X4750" s="28"/>
      <c r="Y4750" s="28"/>
      <c r="Z4750" s="28"/>
      <c r="AA4750" s="28"/>
    </row>
    <row r="4751" spans="1:27" x14ac:dyDescent="0.25">
      <c r="B4751" s="23" t="s">
        <v>1017</v>
      </c>
    </row>
    <row r="4752" spans="1:27" x14ac:dyDescent="0.25">
      <c r="B4752" t="s">
        <v>1242</v>
      </c>
      <c r="C4752" t="s">
        <v>1019</v>
      </c>
      <c r="D4752" t="s">
        <v>1243</v>
      </c>
      <c r="E4752" s="32">
        <v>0.1759</v>
      </c>
      <c r="F4752" t="s">
        <v>1021</v>
      </c>
      <c r="G4752" t="s">
        <v>1022</v>
      </c>
      <c r="H4752" s="33">
        <v>22.21</v>
      </c>
      <c r="I4752" t="s">
        <v>1023</v>
      </c>
      <c r="J4752" s="34">
        <f>ROUND(E4752/I4750* H4752,2)</f>
        <v>3.91</v>
      </c>
      <c r="K4752" s="35"/>
    </row>
    <row r="4753" spans="1:27" x14ac:dyDescent="0.25">
      <c r="B4753" t="s">
        <v>1244</v>
      </c>
      <c r="C4753" t="s">
        <v>1019</v>
      </c>
      <c r="D4753" t="s">
        <v>1245</v>
      </c>
      <c r="E4753" s="32">
        <v>0.1759</v>
      </c>
      <c r="F4753" t="s">
        <v>1021</v>
      </c>
      <c r="G4753" t="s">
        <v>1022</v>
      </c>
      <c r="H4753" s="33">
        <v>26.04</v>
      </c>
      <c r="I4753" t="s">
        <v>1023</v>
      </c>
      <c r="J4753" s="34">
        <f>ROUND(E4753/I4750* H4753,2)</f>
        <v>4.58</v>
      </c>
      <c r="K4753" s="35"/>
    </row>
    <row r="4754" spans="1:27" x14ac:dyDescent="0.25">
      <c r="D4754" s="36" t="s">
        <v>1024</v>
      </c>
      <c r="E4754" s="35"/>
      <c r="H4754" s="35"/>
      <c r="K4754" s="33">
        <f>SUM(J4752:J4753)</f>
        <v>8.49</v>
      </c>
    </row>
    <row r="4755" spans="1:27" x14ac:dyDescent="0.25">
      <c r="B4755" s="23" t="s">
        <v>1038</v>
      </c>
      <c r="E4755" s="35"/>
      <c r="H4755" s="35"/>
      <c r="K4755" s="35"/>
    </row>
    <row r="4756" spans="1:27" x14ac:dyDescent="0.25">
      <c r="B4756" t="s">
        <v>2587</v>
      </c>
      <c r="C4756" t="s">
        <v>27</v>
      </c>
      <c r="D4756" t="s">
        <v>2586</v>
      </c>
      <c r="E4756" s="32">
        <v>1</v>
      </c>
      <c r="G4756" t="s">
        <v>1022</v>
      </c>
      <c r="H4756" s="33">
        <v>20.079999999999998</v>
      </c>
      <c r="I4756" t="s">
        <v>1023</v>
      </c>
      <c r="J4756" s="34">
        <f>ROUND(E4756* H4756,2)</f>
        <v>20.079999999999998</v>
      </c>
      <c r="K4756" s="35"/>
    </row>
    <row r="4757" spans="1:27" x14ac:dyDescent="0.25">
      <c r="D4757" s="36" t="s">
        <v>1041</v>
      </c>
      <c r="E4757" s="35"/>
      <c r="H4757" s="35"/>
      <c r="K4757" s="33">
        <f>SUM(J4756:J4756)</f>
        <v>20.079999999999998</v>
      </c>
    </row>
    <row r="4758" spans="1:27" x14ac:dyDescent="0.25">
      <c r="E4758" s="35"/>
      <c r="H4758" s="35"/>
      <c r="K4758" s="35"/>
    </row>
    <row r="4759" spans="1:27" x14ac:dyDescent="0.25">
      <c r="D4759" s="36" t="s">
        <v>1029</v>
      </c>
      <c r="E4759" s="35"/>
      <c r="H4759" s="35">
        <v>1.5</v>
      </c>
      <c r="I4759" t="s">
        <v>1030</v>
      </c>
      <c r="J4759">
        <f>ROUND(H4759/100*K4754,2)</f>
        <v>0.13</v>
      </c>
      <c r="K4759" s="35"/>
    </row>
    <row r="4760" spans="1:27" x14ac:dyDescent="0.25">
      <c r="D4760" s="36" t="s">
        <v>1031</v>
      </c>
      <c r="E4760" s="35"/>
      <c r="H4760" s="35"/>
      <c r="K4760" s="37">
        <f>SUM(J4751:J4759)</f>
        <v>28.7</v>
      </c>
    </row>
    <row r="4761" spans="1:27" x14ac:dyDescent="0.25">
      <c r="D4761" s="36" t="s">
        <v>1032</v>
      </c>
      <c r="E4761" s="35"/>
      <c r="H4761" s="35">
        <v>3</v>
      </c>
      <c r="I4761" t="s">
        <v>1030</v>
      </c>
      <c r="K4761" s="33">
        <f>ROUND(H4761/100*K4760,2)</f>
        <v>0.86</v>
      </c>
    </row>
    <row r="4762" spans="1:27" x14ac:dyDescent="0.25">
      <c r="D4762" s="36" t="s">
        <v>1033</v>
      </c>
      <c r="E4762" s="35"/>
      <c r="H4762" s="35"/>
      <c r="K4762" s="37">
        <f>SUM(K4760:K4761)</f>
        <v>29.56</v>
      </c>
    </row>
    <row r="4764" spans="1:27" ht="45" customHeight="1" x14ac:dyDescent="0.25">
      <c r="A4764" s="27" t="s">
        <v>2588</v>
      </c>
      <c r="B4764" s="27" t="s">
        <v>857</v>
      </c>
      <c r="C4764" s="28" t="s">
        <v>27</v>
      </c>
      <c r="D4764" s="7" t="s">
        <v>858</v>
      </c>
      <c r="E4764" s="6"/>
      <c r="F4764" s="6"/>
      <c r="G4764" s="28"/>
      <c r="H4764" s="30" t="s">
        <v>1015</v>
      </c>
      <c r="I4764" s="5">
        <v>1</v>
      </c>
      <c r="J4764" s="4"/>
      <c r="K4764" s="31">
        <f>ROUND(K4776,2)</f>
        <v>23.3</v>
      </c>
      <c r="L4764" s="29" t="s">
        <v>2589</v>
      </c>
      <c r="M4764" s="28"/>
      <c r="N4764" s="28"/>
      <c r="O4764" s="28"/>
      <c r="P4764" s="28"/>
      <c r="Q4764" s="28"/>
      <c r="R4764" s="28"/>
      <c r="S4764" s="28"/>
      <c r="T4764" s="28"/>
      <c r="U4764" s="28"/>
      <c r="V4764" s="28"/>
      <c r="W4764" s="28"/>
      <c r="X4764" s="28"/>
      <c r="Y4764" s="28"/>
      <c r="Z4764" s="28"/>
      <c r="AA4764" s="28"/>
    </row>
    <row r="4765" spans="1:27" x14ac:dyDescent="0.25">
      <c r="B4765" s="23" t="s">
        <v>1017</v>
      </c>
    </row>
    <row r="4766" spans="1:27" x14ac:dyDescent="0.25">
      <c r="B4766" t="s">
        <v>1244</v>
      </c>
      <c r="C4766" t="s">
        <v>1019</v>
      </c>
      <c r="D4766" t="s">
        <v>1245</v>
      </c>
      <c r="E4766" s="32">
        <v>0.1759</v>
      </c>
      <c r="F4766" t="s">
        <v>1021</v>
      </c>
      <c r="G4766" t="s">
        <v>1022</v>
      </c>
      <c r="H4766" s="33">
        <v>26.04</v>
      </c>
      <c r="I4766" t="s">
        <v>1023</v>
      </c>
      <c r="J4766" s="34">
        <f>ROUND(E4766/I4764* H4766,2)</f>
        <v>4.58</v>
      </c>
      <c r="K4766" s="35"/>
    </row>
    <row r="4767" spans="1:27" x14ac:dyDescent="0.25">
      <c r="B4767" t="s">
        <v>1242</v>
      </c>
      <c r="C4767" t="s">
        <v>1019</v>
      </c>
      <c r="D4767" t="s">
        <v>1243</v>
      </c>
      <c r="E4767" s="32">
        <v>0.1759</v>
      </c>
      <c r="F4767" t="s">
        <v>1021</v>
      </c>
      <c r="G4767" t="s">
        <v>1022</v>
      </c>
      <c r="H4767" s="33">
        <v>22.21</v>
      </c>
      <c r="I4767" t="s">
        <v>1023</v>
      </c>
      <c r="J4767" s="34">
        <f>ROUND(E4767/I4764* H4767,2)</f>
        <v>3.91</v>
      </c>
      <c r="K4767" s="35"/>
    </row>
    <row r="4768" spans="1:27" x14ac:dyDescent="0.25">
      <c r="D4768" s="36" t="s">
        <v>1024</v>
      </c>
      <c r="E4768" s="35"/>
      <c r="H4768" s="35"/>
      <c r="K4768" s="33">
        <f>SUM(J4766:J4767)</f>
        <v>8.49</v>
      </c>
    </row>
    <row r="4769" spans="1:27" x14ac:dyDescent="0.25">
      <c r="B4769" s="23" t="s">
        <v>1038</v>
      </c>
      <c r="E4769" s="35"/>
      <c r="H4769" s="35"/>
      <c r="K4769" s="35"/>
    </row>
    <row r="4770" spans="1:27" x14ac:dyDescent="0.25">
      <c r="B4770" t="s">
        <v>2590</v>
      </c>
      <c r="C4770" t="s">
        <v>27</v>
      </c>
      <c r="D4770" t="s">
        <v>2589</v>
      </c>
      <c r="E4770" s="32">
        <v>1</v>
      </c>
      <c r="G4770" t="s">
        <v>1022</v>
      </c>
      <c r="H4770" s="33">
        <v>14</v>
      </c>
      <c r="I4770" t="s">
        <v>1023</v>
      </c>
      <c r="J4770" s="34">
        <f>ROUND(E4770* H4770,2)</f>
        <v>14</v>
      </c>
      <c r="K4770" s="35"/>
    </row>
    <row r="4771" spans="1:27" x14ac:dyDescent="0.25">
      <c r="D4771" s="36" t="s">
        <v>1041</v>
      </c>
      <c r="E4771" s="35"/>
      <c r="H4771" s="35"/>
      <c r="K4771" s="33">
        <f>SUM(J4770:J4770)</f>
        <v>14</v>
      </c>
    </row>
    <row r="4772" spans="1:27" x14ac:dyDescent="0.25">
      <c r="E4772" s="35"/>
      <c r="H4772" s="35"/>
      <c r="K4772" s="35"/>
    </row>
    <row r="4773" spans="1:27" x14ac:dyDescent="0.25">
      <c r="D4773" s="36" t="s">
        <v>1029</v>
      </c>
      <c r="E4773" s="35"/>
      <c r="H4773" s="35">
        <v>1.5</v>
      </c>
      <c r="I4773" t="s">
        <v>1030</v>
      </c>
      <c r="J4773">
        <f>ROUND(H4773/100*K4768,2)</f>
        <v>0.13</v>
      </c>
      <c r="K4773" s="35"/>
    </row>
    <row r="4774" spans="1:27" x14ac:dyDescent="0.25">
      <c r="D4774" s="36" t="s">
        <v>1031</v>
      </c>
      <c r="E4774" s="35"/>
      <c r="H4774" s="35"/>
      <c r="K4774" s="37">
        <f>SUM(J4765:J4773)</f>
        <v>22.62</v>
      </c>
    </row>
    <row r="4775" spans="1:27" x14ac:dyDescent="0.25">
      <c r="D4775" s="36" t="s">
        <v>1032</v>
      </c>
      <c r="E4775" s="35"/>
      <c r="H4775" s="35">
        <v>3</v>
      </c>
      <c r="I4775" t="s">
        <v>1030</v>
      </c>
      <c r="K4775" s="33">
        <f>ROUND(H4775/100*K4774,2)</f>
        <v>0.68</v>
      </c>
    </row>
    <row r="4776" spans="1:27" x14ac:dyDescent="0.25">
      <c r="D4776" s="36" t="s">
        <v>1033</v>
      </c>
      <c r="E4776" s="35"/>
      <c r="H4776" s="35"/>
      <c r="K4776" s="37">
        <f>SUM(K4774:K4775)</f>
        <v>23.3</v>
      </c>
    </row>
    <row r="4778" spans="1:27" ht="45" customHeight="1" x14ac:dyDescent="0.25">
      <c r="A4778" s="27" t="s">
        <v>2591</v>
      </c>
      <c r="B4778" s="27" t="s">
        <v>743</v>
      </c>
      <c r="C4778" s="28" t="s">
        <v>27</v>
      </c>
      <c r="D4778" s="7" t="s">
        <v>744</v>
      </c>
      <c r="E4778" s="6"/>
      <c r="F4778" s="6"/>
      <c r="G4778" s="28"/>
      <c r="H4778" s="30" t="s">
        <v>1015</v>
      </c>
      <c r="I4778" s="5">
        <v>1</v>
      </c>
      <c r="J4778" s="4"/>
      <c r="K4778" s="31">
        <f>ROUND(K4790,2)</f>
        <v>18.86</v>
      </c>
      <c r="L4778" s="29" t="s">
        <v>2580</v>
      </c>
      <c r="M4778" s="28"/>
      <c r="N4778" s="28"/>
      <c r="O4778" s="28"/>
      <c r="P4778" s="28"/>
      <c r="Q4778" s="28"/>
      <c r="R4778" s="28"/>
      <c r="S4778" s="28"/>
      <c r="T4778" s="28"/>
      <c r="U4778" s="28"/>
      <c r="V4778" s="28"/>
      <c r="W4778" s="28"/>
      <c r="X4778" s="28"/>
      <c r="Y4778" s="28"/>
      <c r="Z4778" s="28"/>
      <c r="AA4778" s="28"/>
    </row>
    <row r="4779" spans="1:27" x14ac:dyDescent="0.25">
      <c r="B4779" s="23" t="s">
        <v>1017</v>
      </c>
    </row>
    <row r="4780" spans="1:27" x14ac:dyDescent="0.25">
      <c r="B4780" t="s">
        <v>1244</v>
      </c>
      <c r="C4780" t="s">
        <v>1019</v>
      </c>
      <c r="D4780" t="s">
        <v>1245</v>
      </c>
      <c r="E4780" s="32">
        <v>0.1759</v>
      </c>
      <c r="F4780" t="s">
        <v>1021</v>
      </c>
      <c r="G4780" t="s">
        <v>1022</v>
      </c>
      <c r="H4780" s="33">
        <v>26.04</v>
      </c>
      <c r="I4780" t="s">
        <v>1023</v>
      </c>
      <c r="J4780" s="34">
        <f>ROUND(E4780/I4778* H4780,2)</f>
        <v>4.58</v>
      </c>
      <c r="K4780" s="35"/>
    </row>
    <row r="4781" spans="1:27" x14ac:dyDescent="0.25">
      <c r="B4781" t="s">
        <v>1242</v>
      </c>
      <c r="C4781" t="s">
        <v>1019</v>
      </c>
      <c r="D4781" t="s">
        <v>1243</v>
      </c>
      <c r="E4781" s="32">
        <v>0.1759</v>
      </c>
      <c r="F4781" t="s">
        <v>1021</v>
      </c>
      <c r="G4781" t="s">
        <v>1022</v>
      </c>
      <c r="H4781" s="33">
        <v>22.21</v>
      </c>
      <c r="I4781" t="s">
        <v>1023</v>
      </c>
      <c r="J4781" s="34">
        <f>ROUND(E4781/I4778* H4781,2)</f>
        <v>3.91</v>
      </c>
      <c r="K4781" s="35"/>
    </row>
    <row r="4782" spans="1:27" x14ac:dyDescent="0.25">
      <c r="D4782" s="36" t="s">
        <v>1024</v>
      </c>
      <c r="E4782" s="35"/>
      <c r="H4782" s="35"/>
      <c r="K4782" s="33">
        <f>SUM(J4780:J4781)</f>
        <v>8.49</v>
      </c>
    </row>
    <row r="4783" spans="1:27" x14ac:dyDescent="0.25">
      <c r="B4783" s="23" t="s">
        <v>1038</v>
      </c>
      <c r="E4783" s="35"/>
      <c r="H4783" s="35"/>
      <c r="K4783" s="35"/>
    </row>
    <row r="4784" spans="1:27" x14ac:dyDescent="0.25">
      <c r="B4784" t="s">
        <v>2581</v>
      </c>
      <c r="C4784" t="s">
        <v>27</v>
      </c>
      <c r="D4784" t="s">
        <v>2580</v>
      </c>
      <c r="E4784" s="32">
        <v>1</v>
      </c>
      <c r="G4784" t="s">
        <v>1022</v>
      </c>
      <c r="H4784" s="33">
        <v>9.69</v>
      </c>
      <c r="I4784" t="s">
        <v>1023</v>
      </c>
      <c r="J4784" s="34">
        <f>ROUND(E4784* H4784,2)</f>
        <v>9.69</v>
      </c>
      <c r="K4784" s="35"/>
    </row>
    <row r="4785" spans="1:27" x14ac:dyDescent="0.25">
      <c r="D4785" s="36" t="s">
        <v>1041</v>
      </c>
      <c r="E4785" s="35"/>
      <c r="H4785" s="35"/>
      <c r="K4785" s="33">
        <f>SUM(J4784:J4784)</f>
        <v>9.69</v>
      </c>
    </row>
    <row r="4786" spans="1:27" x14ac:dyDescent="0.25">
      <c r="E4786" s="35"/>
      <c r="H4786" s="35"/>
      <c r="K4786" s="35"/>
    </row>
    <row r="4787" spans="1:27" x14ac:dyDescent="0.25">
      <c r="D4787" s="36" t="s">
        <v>1029</v>
      </c>
      <c r="E4787" s="35"/>
      <c r="H4787" s="35">
        <v>1.5</v>
      </c>
      <c r="I4787" t="s">
        <v>1030</v>
      </c>
      <c r="J4787">
        <f>ROUND(H4787/100*K4782,2)</f>
        <v>0.13</v>
      </c>
      <c r="K4787" s="35"/>
    </row>
    <row r="4788" spans="1:27" x14ac:dyDescent="0.25">
      <c r="D4788" s="36" t="s">
        <v>1031</v>
      </c>
      <c r="E4788" s="35"/>
      <c r="H4788" s="35"/>
      <c r="K4788" s="37">
        <f>SUM(J4779:J4787)</f>
        <v>18.309999999999999</v>
      </c>
    </row>
    <row r="4789" spans="1:27" x14ac:dyDescent="0.25">
      <c r="D4789" s="36" t="s">
        <v>1032</v>
      </c>
      <c r="E4789" s="35"/>
      <c r="H4789" s="35">
        <v>3</v>
      </c>
      <c r="I4789" t="s">
        <v>1030</v>
      </c>
      <c r="K4789" s="33">
        <f>ROUND(H4789/100*K4788,2)</f>
        <v>0.55000000000000004</v>
      </c>
    </row>
    <row r="4790" spans="1:27" x14ac:dyDescent="0.25">
      <c r="D4790" s="36" t="s">
        <v>1033</v>
      </c>
      <c r="E4790" s="35"/>
      <c r="H4790" s="35"/>
      <c r="K4790" s="37">
        <f>SUM(K4788:K4789)</f>
        <v>18.86</v>
      </c>
    </row>
    <row r="4792" spans="1:27" ht="45" customHeight="1" x14ac:dyDescent="0.25">
      <c r="A4792" s="27" t="s">
        <v>2592</v>
      </c>
      <c r="B4792" s="27" t="s">
        <v>828</v>
      </c>
      <c r="C4792" s="28" t="s">
        <v>27</v>
      </c>
      <c r="D4792" s="7" t="s">
        <v>829</v>
      </c>
      <c r="E4792" s="6"/>
      <c r="F4792" s="6"/>
      <c r="G4792" s="28"/>
      <c r="H4792" s="30" t="s">
        <v>1015</v>
      </c>
      <c r="I4792" s="5">
        <v>1</v>
      </c>
      <c r="J4792" s="4"/>
      <c r="K4792" s="31">
        <f>ROUND(K4804,2)</f>
        <v>40.57</v>
      </c>
      <c r="L4792" s="29" t="s">
        <v>2593</v>
      </c>
      <c r="M4792" s="28"/>
      <c r="N4792" s="28"/>
      <c r="O4792" s="28"/>
      <c r="P4792" s="28"/>
      <c r="Q4792" s="28"/>
      <c r="R4792" s="28"/>
      <c r="S4792" s="28"/>
      <c r="T4792" s="28"/>
      <c r="U4792" s="28"/>
      <c r="V4792" s="28"/>
      <c r="W4792" s="28"/>
      <c r="X4792" s="28"/>
      <c r="Y4792" s="28"/>
      <c r="Z4792" s="28"/>
      <c r="AA4792" s="28"/>
    </row>
    <row r="4793" spans="1:27" x14ac:dyDescent="0.25">
      <c r="B4793" s="23" t="s">
        <v>1017</v>
      </c>
    </row>
    <row r="4794" spans="1:27" x14ac:dyDescent="0.25">
      <c r="B4794" t="s">
        <v>1242</v>
      </c>
      <c r="C4794" t="s">
        <v>1019</v>
      </c>
      <c r="D4794" t="s">
        <v>1243</v>
      </c>
      <c r="E4794" s="32">
        <v>0.1759</v>
      </c>
      <c r="F4794" t="s">
        <v>1021</v>
      </c>
      <c r="G4794" t="s">
        <v>1022</v>
      </c>
      <c r="H4794" s="33">
        <v>22.21</v>
      </c>
      <c r="I4794" t="s">
        <v>1023</v>
      </c>
      <c r="J4794" s="34">
        <f>ROUND(E4794/I4792* H4794,2)</f>
        <v>3.91</v>
      </c>
      <c r="K4794" s="35"/>
    </row>
    <row r="4795" spans="1:27" x14ac:dyDescent="0.25">
      <c r="B4795" t="s">
        <v>1244</v>
      </c>
      <c r="C4795" t="s">
        <v>1019</v>
      </c>
      <c r="D4795" t="s">
        <v>1245</v>
      </c>
      <c r="E4795" s="32">
        <v>0.1759</v>
      </c>
      <c r="F4795" t="s">
        <v>1021</v>
      </c>
      <c r="G4795" t="s">
        <v>1022</v>
      </c>
      <c r="H4795" s="33">
        <v>26.04</v>
      </c>
      <c r="I4795" t="s">
        <v>1023</v>
      </c>
      <c r="J4795" s="34">
        <f>ROUND(E4795/I4792* H4795,2)</f>
        <v>4.58</v>
      </c>
      <c r="K4795" s="35"/>
    </row>
    <row r="4796" spans="1:27" x14ac:dyDescent="0.25">
      <c r="D4796" s="36" t="s">
        <v>1024</v>
      </c>
      <c r="E4796" s="35"/>
      <c r="H4796" s="35"/>
      <c r="K4796" s="33">
        <f>SUM(J4794:J4795)</f>
        <v>8.49</v>
      </c>
    </row>
    <row r="4797" spans="1:27" x14ac:dyDescent="0.25">
      <c r="B4797" s="23" t="s">
        <v>1038</v>
      </c>
      <c r="E4797" s="35"/>
      <c r="H4797" s="35"/>
      <c r="K4797" s="35"/>
    </row>
    <row r="4798" spans="1:27" x14ac:dyDescent="0.25">
      <c r="B4798" t="s">
        <v>2594</v>
      </c>
      <c r="C4798" t="s">
        <v>27</v>
      </c>
      <c r="D4798" t="s">
        <v>2593</v>
      </c>
      <c r="E4798" s="32">
        <v>1</v>
      </c>
      <c r="G4798" t="s">
        <v>1022</v>
      </c>
      <c r="H4798" s="33">
        <v>30.77</v>
      </c>
      <c r="I4798" t="s">
        <v>1023</v>
      </c>
      <c r="J4798" s="34">
        <f>ROUND(E4798* H4798,2)</f>
        <v>30.77</v>
      </c>
      <c r="K4798" s="35"/>
    </row>
    <row r="4799" spans="1:27" x14ac:dyDescent="0.25">
      <c r="D4799" s="36" t="s">
        <v>1041</v>
      </c>
      <c r="E4799" s="35"/>
      <c r="H4799" s="35"/>
      <c r="K4799" s="33">
        <f>SUM(J4798:J4798)</f>
        <v>30.77</v>
      </c>
    </row>
    <row r="4800" spans="1:27" x14ac:dyDescent="0.25">
      <c r="E4800" s="35"/>
      <c r="H4800" s="35"/>
      <c r="K4800" s="35"/>
    </row>
    <row r="4801" spans="1:27" x14ac:dyDescent="0.25">
      <c r="D4801" s="36" t="s">
        <v>1029</v>
      </c>
      <c r="E4801" s="35"/>
      <c r="H4801" s="35">
        <v>1.5</v>
      </c>
      <c r="I4801" t="s">
        <v>1030</v>
      </c>
      <c r="J4801">
        <f>ROUND(H4801/100*K4796,2)</f>
        <v>0.13</v>
      </c>
      <c r="K4801" s="35"/>
    </row>
    <row r="4802" spans="1:27" x14ac:dyDescent="0.25">
      <c r="D4802" s="36" t="s">
        <v>1031</v>
      </c>
      <c r="E4802" s="35"/>
      <c r="H4802" s="35"/>
      <c r="K4802" s="37">
        <f>SUM(J4793:J4801)</f>
        <v>39.39</v>
      </c>
    </row>
    <row r="4803" spans="1:27" x14ac:dyDescent="0.25">
      <c r="D4803" s="36" t="s">
        <v>1032</v>
      </c>
      <c r="E4803" s="35"/>
      <c r="H4803" s="35">
        <v>3</v>
      </c>
      <c r="I4803" t="s">
        <v>1030</v>
      </c>
      <c r="K4803" s="33">
        <f>ROUND(H4803/100*K4802,2)</f>
        <v>1.18</v>
      </c>
    </row>
    <row r="4804" spans="1:27" x14ac:dyDescent="0.25">
      <c r="D4804" s="36" t="s">
        <v>1033</v>
      </c>
      <c r="E4804" s="35"/>
      <c r="H4804" s="35"/>
      <c r="K4804" s="37">
        <f>SUM(K4802:K4803)</f>
        <v>40.57</v>
      </c>
    </row>
    <row r="4806" spans="1:27" ht="45" customHeight="1" x14ac:dyDescent="0.25">
      <c r="A4806" s="27" t="s">
        <v>2595</v>
      </c>
      <c r="B4806" s="27" t="s">
        <v>854</v>
      </c>
      <c r="C4806" s="28" t="s">
        <v>27</v>
      </c>
      <c r="D4806" s="7" t="s">
        <v>829</v>
      </c>
      <c r="E4806" s="6"/>
      <c r="F4806" s="6"/>
      <c r="G4806" s="28"/>
      <c r="H4806" s="30" t="s">
        <v>1015</v>
      </c>
      <c r="I4806" s="5">
        <v>1</v>
      </c>
      <c r="J4806" s="4"/>
      <c r="K4806" s="31">
        <f>ROUND(K4818,2)</f>
        <v>40.57</v>
      </c>
      <c r="L4806" s="29" t="s">
        <v>2593</v>
      </c>
      <c r="M4806" s="28"/>
      <c r="N4806" s="28"/>
      <c r="O4806" s="28"/>
      <c r="P4806" s="28"/>
      <c r="Q4806" s="28"/>
      <c r="R4806" s="28"/>
      <c r="S4806" s="28"/>
      <c r="T4806" s="28"/>
      <c r="U4806" s="28"/>
      <c r="V4806" s="28"/>
      <c r="W4806" s="28"/>
      <c r="X4806" s="28"/>
      <c r="Y4806" s="28"/>
      <c r="Z4806" s="28"/>
      <c r="AA4806" s="28"/>
    </row>
    <row r="4807" spans="1:27" x14ac:dyDescent="0.25">
      <c r="B4807" s="23" t="s">
        <v>1017</v>
      </c>
    </row>
    <row r="4808" spans="1:27" x14ac:dyDescent="0.25">
      <c r="B4808" t="s">
        <v>1242</v>
      </c>
      <c r="C4808" t="s">
        <v>1019</v>
      </c>
      <c r="D4808" t="s">
        <v>1243</v>
      </c>
      <c r="E4808" s="32">
        <v>0.1759</v>
      </c>
      <c r="F4808" t="s">
        <v>1021</v>
      </c>
      <c r="G4808" t="s">
        <v>1022</v>
      </c>
      <c r="H4808" s="33">
        <v>22.21</v>
      </c>
      <c r="I4808" t="s">
        <v>1023</v>
      </c>
      <c r="J4808" s="34">
        <f>ROUND(E4808/I4806* H4808,2)</f>
        <v>3.91</v>
      </c>
      <c r="K4808" s="35"/>
    </row>
    <row r="4809" spans="1:27" x14ac:dyDescent="0.25">
      <c r="B4809" t="s">
        <v>1244</v>
      </c>
      <c r="C4809" t="s">
        <v>1019</v>
      </c>
      <c r="D4809" t="s">
        <v>1245</v>
      </c>
      <c r="E4809" s="32">
        <v>0.1759</v>
      </c>
      <c r="F4809" t="s">
        <v>1021</v>
      </c>
      <c r="G4809" t="s">
        <v>1022</v>
      </c>
      <c r="H4809" s="33">
        <v>26.04</v>
      </c>
      <c r="I4809" t="s">
        <v>1023</v>
      </c>
      <c r="J4809" s="34">
        <f>ROUND(E4809/I4806* H4809,2)</f>
        <v>4.58</v>
      </c>
      <c r="K4809" s="35"/>
    </row>
    <row r="4810" spans="1:27" x14ac:dyDescent="0.25">
      <c r="D4810" s="36" t="s">
        <v>1024</v>
      </c>
      <c r="E4810" s="35"/>
      <c r="H4810" s="35"/>
      <c r="K4810" s="33">
        <f>SUM(J4808:J4809)</f>
        <v>8.49</v>
      </c>
    </row>
    <row r="4811" spans="1:27" x14ac:dyDescent="0.25">
      <c r="B4811" s="23" t="s">
        <v>1038</v>
      </c>
      <c r="E4811" s="35"/>
      <c r="H4811" s="35"/>
      <c r="K4811" s="35"/>
    </row>
    <row r="4812" spans="1:27" x14ac:dyDescent="0.25">
      <c r="B4812" t="s">
        <v>2594</v>
      </c>
      <c r="C4812" t="s">
        <v>27</v>
      </c>
      <c r="D4812" t="s">
        <v>2593</v>
      </c>
      <c r="E4812" s="32">
        <v>1</v>
      </c>
      <c r="G4812" t="s">
        <v>1022</v>
      </c>
      <c r="H4812" s="33">
        <v>30.77</v>
      </c>
      <c r="I4812" t="s">
        <v>1023</v>
      </c>
      <c r="J4812" s="34">
        <f>ROUND(E4812* H4812,2)</f>
        <v>30.77</v>
      </c>
      <c r="K4812" s="35"/>
    </row>
    <row r="4813" spans="1:27" x14ac:dyDescent="0.25">
      <c r="D4813" s="36" t="s">
        <v>1041</v>
      </c>
      <c r="E4813" s="35"/>
      <c r="H4813" s="35"/>
      <c r="K4813" s="33">
        <f>SUM(J4812:J4812)</f>
        <v>30.77</v>
      </c>
    </row>
    <row r="4814" spans="1:27" x14ac:dyDescent="0.25">
      <c r="E4814" s="35"/>
      <c r="H4814" s="35"/>
      <c r="K4814" s="35"/>
    </row>
    <row r="4815" spans="1:27" x14ac:dyDescent="0.25">
      <c r="D4815" s="36" t="s">
        <v>1029</v>
      </c>
      <c r="E4815" s="35"/>
      <c r="H4815" s="35">
        <v>1.5</v>
      </c>
      <c r="I4815" t="s">
        <v>1030</v>
      </c>
      <c r="J4815">
        <f>ROUND(H4815/100*K4810,2)</f>
        <v>0.13</v>
      </c>
      <c r="K4815" s="35"/>
    </row>
    <row r="4816" spans="1:27" x14ac:dyDescent="0.25">
      <c r="D4816" s="36" t="s">
        <v>1031</v>
      </c>
      <c r="E4816" s="35"/>
      <c r="H4816" s="35"/>
      <c r="K4816" s="37">
        <f>SUM(J4807:J4815)</f>
        <v>39.39</v>
      </c>
    </row>
    <row r="4817" spans="1:27" x14ac:dyDescent="0.25">
      <c r="D4817" s="36" t="s">
        <v>1032</v>
      </c>
      <c r="E4817" s="35"/>
      <c r="H4817" s="35">
        <v>3</v>
      </c>
      <c r="I4817" t="s">
        <v>1030</v>
      </c>
      <c r="K4817" s="33">
        <f>ROUND(H4817/100*K4816,2)</f>
        <v>1.18</v>
      </c>
    </row>
    <row r="4818" spans="1:27" x14ac:dyDescent="0.25">
      <c r="D4818" s="36" t="s">
        <v>1033</v>
      </c>
      <c r="E4818" s="35"/>
      <c r="H4818" s="35"/>
      <c r="K4818" s="37">
        <f>SUM(K4816:K4817)</f>
        <v>40.57</v>
      </c>
    </row>
    <row r="4820" spans="1:27" ht="45" customHeight="1" x14ac:dyDescent="0.25">
      <c r="A4820" s="27" t="s">
        <v>2596</v>
      </c>
      <c r="B4820" s="27" t="s">
        <v>863</v>
      </c>
      <c r="C4820" s="28" t="s">
        <v>27</v>
      </c>
      <c r="D4820" s="7" t="s">
        <v>864</v>
      </c>
      <c r="E4820" s="6"/>
      <c r="F4820" s="6"/>
      <c r="G4820" s="28"/>
      <c r="H4820" s="30" t="s">
        <v>1015</v>
      </c>
      <c r="I4820" s="5">
        <v>1</v>
      </c>
      <c r="J4820" s="4"/>
      <c r="K4820" s="31">
        <f>ROUND(K4832,2)</f>
        <v>22.71</v>
      </c>
      <c r="L4820" s="29" t="s">
        <v>2597</v>
      </c>
      <c r="M4820" s="28"/>
      <c r="N4820" s="28"/>
      <c r="O4820" s="28"/>
      <c r="P4820" s="28"/>
      <c r="Q4820" s="28"/>
      <c r="R4820" s="28"/>
      <c r="S4820" s="28"/>
      <c r="T4820" s="28"/>
      <c r="U4820" s="28"/>
      <c r="V4820" s="28"/>
      <c r="W4820" s="28"/>
      <c r="X4820" s="28"/>
      <c r="Y4820" s="28"/>
      <c r="Z4820" s="28"/>
      <c r="AA4820" s="28"/>
    </row>
    <row r="4821" spans="1:27" x14ac:dyDescent="0.25">
      <c r="B4821" s="23" t="s">
        <v>1017</v>
      </c>
    </row>
    <row r="4822" spans="1:27" x14ac:dyDescent="0.25">
      <c r="B4822" t="s">
        <v>1244</v>
      </c>
      <c r="C4822" t="s">
        <v>1019</v>
      </c>
      <c r="D4822" t="s">
        <v>1245</v>
      </c>
      <c r="E4822" s="32">
        <v>0.1759</v>
      </c>
      <c r="F4822" t="s">
        <v>1021</v>
      </c>
      <c r="G4822" t="s">
        <v>1022</v>
      </c>
      <c r="H4822" s="33">
        <v>26.04</v>
      </c>
      <c r="I4822" t="s">
        <v>1023</v>
      </c>
      <c r="J4822" s="34">
        <f>ROUND(E4822/I4820* H4822,2)</f>
        <v>4.58</v>
      </c>
      <c r="K4822" s="35"/>
    </row>
    <row r="4823" spans="1:27" x14ac:dyDescent="0.25">
      <c r="B4823" t="s">
        <v>1242</v>
      </c>
      <c r="C4823" t="s">
        <v>1019</v>
      </c>
      <c r="D4823" t="s">
        <v>1243</v>
      </c>
      <c r="E4823" s="32">
        <v>0.1759</v>
      </c>
      <c r="F4823" t="s">
        <v>1021</v>
      </c>
      <c r="G4823" t="s">
        <v>1022</v>
      </c>
      <c r="H4823" s="33">
        <v>22.21</v>
      </c>
      <c r="I4823" t="s">
        <v>1023</v>
      </c>
      <c r="J4823" s="34">
        <f>ROUND(E4823/I4820* H4823,2)</f>
        <v>3.91</v>
      </c>
      <c r="K4823" s="35"/>
    </row>
    <row r="4824" spans="1:27" x14ac:dyDescent="0.25">
      <c r="D4824" s="36" t="s">
        <v>1024</v>
      </c>
      <c r="E4824" s="35"/>
      <c r="H4824" s="35"/>
      <c r="K4824" s="33">
        <f>SUM(J4822:J4823)</f>
        <v>8.49</v>
      </c>
    </row>
    <row r="4825" spans="1:27" x14ac:dyDescent="0.25">
      <c r="B4825" s="23" t="s">
        <v>1038</v>
      </c>
      <c r="E4825" s="35"/>
      <c r="H4825" s="35"/>
      <c r="K4825" s="35"/>
    </row>
    <row r="4826" spans="1:27" x14ac:dyDescent="0.25">
      <c r="B4826" t="s">
        <v>2598</v>
      </c>
      <c r="C4826" t="s">
        <v>27</v>
      </c>
      <c r="D4826" t="s">
        <v>2597</v>
      </c>
      <c r="E4826" s="32">
        <v>1</v>
      </c>
      <c r="G4826" t="s">
        <v>1022</v>
      </c>
      <c r="H4826" s="33">
        <v>13.43</v>
      </c>
      <c r="I4826" t="s">
        <v>1023</v>
      </c>
      <c r="J4826" s="34">
        <f>ROUND(E4826* H4826,2)</f>
        <v>13.43</v>
      </c>
      <c r="K4826" s="35"/>
    </row>
    <row r="4827" spans="1:27" x14ac:dyDescent="0.25">
      <c r="D4827" s="36" t="s">
        <v>1041</v>
      </c>
      <c r="E4827" s="35"/>
      <c r="H4827" s="35"/>
      <c r="K4827" s="33">
        <f>SUM(J4826:J4826)</f>
        <v>13.43</v>
      </c>
    </row>
    <row r="4828" spans="1:27" x14ac:dyDescent="0.25">
      <c r="E4828" s="35"/>
      <c r="H4828" s="35"/>
      <c r="K4828" s="35"/>
    </row>
    <row r="4829" spans="1:27" x14ac:dyDescent="0.25">
      <c r="D4829" s="36" t="s">
        <v>1029</v>
      </c>
      <c r="E4829" s="35"/>
      <c r="H4829" s="35">
        <v>1.5</v>
      </c>
      <c r="I4829" t="s">
        <v>1030</v>
      </c>
      <c r="J4829">
        <f>ROUND(H4829/100*K4824,2)</f>
        <v>0.13</v>
      </c>
      <c r="K4829" s="35"/>
    </row>
    <row r="4830" spans="1:27" x14ac:dyDescent="0.25">
      <c r="D4830" s="36" t="s">
        <v>1031</v>
      </c>
      <c r="E4830" s="35"/>
      <c r="H4830" s="35"/>
      <c r="K4830" s="37">
        <f>SUM(J4821:J4829)</f>
        <v>22.05</v>
      </c>
    </row>
    <row r="4831" spans="1:27" x14ac:dyDescent="0.25">
      <c r="D4831" s="36" t="s">
        <v>1032</v>
      </c>
      <c r="E4831" s="35"/>
      <c r="H4831" s="35">
        <v>3</v>
      </c>
      <c r="I4831" t="s">
        <v>1030</v>
      </c>
      <c r="K4831" s="33">
        <f>ROUND(H4831/100*K4830,2)</f>
        <v>0.66</v>
      </c>
    </row>
    <row r="4832" spans="1:27" x14ac:dyDescent="0.25">
      <c r="D4832" s="36" t="s">
        <v>1033</v>
      </c>
      <c r="E4832" s="35"/>
      <c r="H4832" s="35"/>
      <c r="K4832" s="37">
        <f>SUM(K4830:K4831)</f>
        <v>22.71</v>
      </c>
    </row>
    <row r="4834" spans="1:27" ht="45" customHeight="1" x14ac:dyDescent="0.25">
      <c r="A4834" s="27" t="s">
        <v>2599</v>
      </c>
      <c r="B4834" s="27" t="s">
        <v>868</v>
      </c>
      <c r="C4834" s="28" t="s">
        <v>27</v>
      </c>
      <c r="D4834" s="7" t="s">
        <v>864</v>
      </c>
      <c r="E4834" s="6"/>
      <c r="F4834" s="6"/>
      <c r="G4834" s="28"/>
      <c r="H4834" s="30" t="s">
        <v>1015</v>
      </c>
      <c r="I4834" s="5">
        <v>1</v>
      </c>
      <c r="J4834" s="4"/>
      <c r="K4834" s="31">
        <f>ROUND(K4846,2)</f>
        <v>22.71</v>
      </c>
      <c r="L4834" s="29" t="s">
        <v>2597</v>
      </c>
      <c r="M4834" s="28"/>
      <c r="N4834" s="28"/>
      <c r="O4834" s="28"/>
      <c r="P4834" s="28"/>
      <c r="Q4834" s="28"/>
      <c r="R4834" s="28"/>
      <c r="S4834" s="28"/>
      <c r="T4834" s="28"/>
      <c r="U4834" s="28"/>
      <c r="V4834" s="28"/>
      <c r="W4834" s="28"/>
      <c r="X4834" s="28"/>
      <c r="Y4834" s="28"/>
      <c r="Z4834" s="28"/>
      <c r="AA4834" s="28"/>
    </row>
    <row r="4835" spans="1:27" x14ac:dyDescent="0.25">
      <c r="B4835" s="23" t="s">
        <v>1017</v>
      </c>
    </row>
    <row r="4836" spans="1:27" x14ac:dyDescent="0.25">
      <c r="B4836" t="s">
        <v>1244</v>
      </c>
      <c r="C4836" t="s">
        <v>1019</v>
      </c>
      <c r="D4836" t="s">
        <v>1245</v>
      </c>
      <c r="E4836" s="32">
        <v>0.1759</v>
      </c>
      <c r="F4836" t="s">
        <v>1021</v>
      </c>
      <c r="G4836" t="s">
        <v>1022</v>
      </c>
      <c r="H4836" s="33">
        <v>26.04</v>
      </c>
      <c r="I4836" t="s">
        <v>1023</v>
      </c>
      <c r="J4836" s="34">
        <f>ROUND(E4836/I4834* H4836,2)</f>
        <v>4.58</v>
      </c>
      <c r="K4836" s="35"/>
    </row>
    <row r="4837" spans="1:27" x14ac:dyDescent="0.25">
      <c r="B4837" t="s">
        <v>1242</v>
      </c>
      <c r="C4837" t="s">
        <v>1019</v>
      </c>
      <c r="D4837" t="s">
        <v>1243</v>
      </c>
      <c r="E4837" s="32">
        <v>0.1759</v>
      </c>
      <c r="F4837" t="s">
        <v>1021</v>
      </c>
      <c r="G4837" t="s">
        <v>1022</v>
      </c>
      <c r="H4837" s="33">
        <v>22.21</v>
      </c>
      <c r="I4837" t="s">
        <v>1023</v>
      </c>
      <c r="J4837" s="34">
        <f>ROUND(E4837/I4834* H4837,2)</f>
        <v>3.91</v>
      </c>
      <c r="K4837" s="35"/>
    </row>
    <row r="4838" spans="1:27" x14ac:dyDescent="0.25">
      <c r="D4838" s="36" t="s">
        <v>1024</v>
      </c>
      <c r="E4838" s="35"/>
      <c r="H4838" s="35"/>
      <c r="K4838" s="33">
        <f>SUM(J4836:J4837)</f>
        <v>8.49</v>
      </c>
    </row>
    <row r="4839" spans="1:27" x14ac:dyDescent="0.25">
      <c r="B4839" s="23" t="s">
        <v>1038</v>
      </c>
      <c r="E4839" s="35"/>
      <c r="H4839" s="35"/>
      <c r="K4839" s="35"/>
    </row>
    <row r="4840" spans="1:27" x14ac:dyDescent="0.25">
      <c r="B4840" t="s">
        <v>2598</v>
      </c>
      <c r="C4840" t="s">
        <v>27</v>
      </c>
      <c r="D4840" t="s">
        <v>2597</v>
      </c>
      <c r="E4840" s="32">
        <v>1</v>
      </c>
      <c r="G4840" t="s">
        <v>1022</v>
      </c>
      <c r="H4840" s="33">
        <v>13.43</v>
      </c>
      <c r="I4840" t="s">
        <v>1023</v>
      </c>
      <c r="J4840" s="34">
        <f>ROUND(E4840* H4840,2)</f>
        <v>13.43</v>
      </c>
      <c r="K4840" s="35"/>
    </row>
    <row r="4841" spans="1:27" x14ac:dyDescent="0.25">
      <c r="D4841" s="36" t="s">
        <v>1041</v>
      </c>
      <c r="E4841" s="35"/>
      <c r="H4841" s="35"/>
      <c r="K4841" s="33">
        <f>SUM(J4840:J4840)</f>
        <v>13.43</v>
      </c>
    </row>
    <row r="4842" spans="1:27" x14ac:dyDescent="0.25">
      <c r="E4842" s="35"/>
      <c r="H4842" s="35"/>
      <c r="K4842" s="35"/>
    </row>
    <row r="4843" spans="1:27" x14ac:dyDescent="0.25">
      <c r="D4843" s="36" t="s">
        <v>1029</v>
      </c>
      <c r="E4843" s="35"/>
      <c r="H4843" s="35">
        <v>1.5</v>
      </c>
      <c r="I4843" t="s">
        <v>1030</v>
      </c>
      <c r="J4843">
        <f>ROUND(H4843/100*K4838,2)</f>
        <v>0.13</v>
      </c>
      <c r="K4843" s="35"/>
    </row>
    <row r="4844" spans="1:27" x14ac:dyDescent="0.25">
      <c r="D4844" s="36" t="s">
        <v>1031</v>
      </c>
      <c r="E4844" s="35"/>
      <c r="H4844" s="35"/>
      <c r="K4844" s="37">
        <f>SUM(J4835:J4843)</f>
        <v>22.05</v>
      </c>
    </row>
    <row r="4845" spans="1:27" x14ac:dyDescent="0.25">
      <c r="D4845" s="36" t="s">
        <v>1032</v>
      </c>
      <c r="E4845" s="35"/>
      <c r="H4845" s="35">
        <v>3</v>
      </c>
      <c r="I4845" t="s">
        <v>1030</v>
      </c>
      <c r="K4845" s="33">
        <f>ROUND(H4845/100*K4844,2)</f>
        <v>0.66</v>
      </c>
    </row>
    <row r="4846" spans="1:27" x14ac:dyDescent="0.25">
      <c r="D4846" s="36" t="s">
        <v>1033</v>
      </c>
      <c r="E4846" s="35"/>
      <c r="H4846" s="35"/>
      <c r="K4846" s="37">
        <f>SUM(K4844:K4845)</f>
        <v>22.71</v>
      </c>
    </row>
    <row r="4848" spans="1:27" ht="45" customHeight="1" x14ac:dyDescent="0.25">
      <c r="A4848" s="27" t="s">
        <v>2600</v>
      </c>
      <c r="B4848" s="27" t="s">
        <v>876</v>
      </c>
      <c r="C4848" s="28" t="s">
        <v>27</v>
      </c>
      <c r="D4848" s="7" t="s">
        <v>864</v>
      </c>
      <c r="E4848" s="6"/>
      <c r="F4848" s="6"/>
      <c r="G4848" s="28"/>
      <c r="H4848" s="30" t="s">
        <v>1015</v>
      </c>
      <c r="I4848" s="5">
        <v>1</v>
      </c>
      <c r="J4848" s="4"/>
      <c r="K4848" s="31">
        <f>ROUND(K4860,2)</f>
        <v>22.71</v>
      </c>
      <c r="L4848" s="29" t="s">
        <v>2597</v>
      </c>
      <c r="M4848" s="28"/>
      <c r="N4848" s="28"/>
      <c r="O4848" s="28"/>
      <c r="P4848" s="28"/>
      <c r="Q4848" s="28"/>
      <c r="R4848" s="28"/>
      <c r="S4848" s="28"/>
      <c r="T4848" s="28"/>
      <c r="U4848" s="28"/>
      <c r="V4848" s="28"/>
      <c r="W4848" s="28"/>
      <c r="X4848" s="28"/>
      <c r="Y4848" s="28"/>
      <c r="Z4848" s="28"/>
      <c r="AA4848" s="28"/>
    </row>
    <row r="4849" spans="1:27" x14ac:dyDescent="0.25">
      <c r="B4849" s="23" t="s">
        <v>1017</v>
      </c>
    </row>
    <row r="4850" spans="1:27" x14ac:dyDescent="0.25">
      <c r="B4850" t="s">
        <v>1244</v>
      </c>
      <c r="C4850" t="s">
        <v>1019</v>
      </c>
      <c r="D4850" t="s">
        <v>1245</v>
      </c>
      <c r="E4850" s="32">
        <v>0.1759</v>
      </c>
      <c r="F4850" t="s">
        <v>1021</v>
      </c>
      <c r="G4850" t="s">
        <v>1022</v>
      </c>
      <c r="H4850" s="33">
        <v>26.04</v>
      </c>
      <c r="I4850" t="s">
        <v>1023</v>
      </c>
      <c r="J4850" s="34">
        <f>ROUND(E4850/I4848* H4850,2)</f>
        <v>4.58</v>
      </c>
      <c r="K4850" s="35"/>
    </row>
    <row r="4851" spans="1:27" x14ac:dyDescent="0.25">
      <c r="B4851" t="s">
        <v>1242</v>
      </c>
      <c r="C4851" t="s">
        <v>1019</v>
      </c>
      <c r="D4851" t="s">
        <v>1243</v>
      </c>
      <c r="E4851" s="32">
        <v>0.1759</v>
      </c>
      <c r="F4851" t="s">
        <v>1021</v>
      </c>
      <c r="G4851" t="s">
        <v>1022</v>
      </c>
      <c r="H4851" s="33">
        <v>22.21</v>
      </c>
      <c r="I4851" t="s">
        <v>1023</v>
      </c>
      <c r="J4851" s="34">
        <f>ROUND(E4851/I4848* H4851,2)</f>
        <v>3.91</v>
      </c>
      <c r="K4851" s="35"/>
    </row>
    <row r="4852" spans="1:27" x14ac:dyDescent="0.25">
      <c r="D4852" s="36" t="s">
        <v>1024</v>
      </c>
      <c r="E4852" s="35"/>
      <c r="H4852" s="35"/>
      <c r="K4852" s="33">
        <f>SUM(J4850:J4851)</f>
        <v>8.49</v>
      </c>
    </row>
    <row r="4853" spans="1:27" x14ac:dyDescent="0.25">
      <c r="B4853" s="23" t="s">
        <v>1038</v>
      </c>
      <c r="E4853" s="35"/>
      <c r="H4853" s="35"/>
      <c r="K4853" s="35"/>
    </row>
    <row r="4854" spans="1:27" x14ac:dyDescent="0.25">
      <c r="B4854" t="s">
        <v>2598</v>
      </c>
      <c r="C4854" t="s">
        <v>27</v>
      </c>
      <c r="D4854" t="s">
        <v>2597</v>
      </c>
      <c r="E4854" s="32">
        <v>1</v>
      </c>
      <c r="G4854" t="s">
        <v>1022</v>
      </c>
      <c r="H4854" s="33">
        <v>13.43</v>
      </c>
      <c r="I4854" t="s">
        <v>1023</v>
      </c>
      <c r="J4854" s="34">
        <f>ROUND(E4854* H4854,2)</f>
        <v>13.43</v>
      </c>
      <c r="K4854" s="35"/>
    </row>
    <row r="4855" spans="1:27" x14ac:dyDescent="0.25">
      <c r="D4855" s="36" t="s">
        <v>1041</v>
      </c>
      <c r="E4855" s="35"/>
      <c r="H4855" s="35"/>
      <c r="K4855" s="33">
        <f>SUM(J4854:J4854)</f>
        <v>13.43</v>
      </c>
    </row>
    <row r="4856" spans="1:27" x14ac:dyDescent="0.25">
      <c r="E4856" s="35"/>
      <c r="H4856" s="35"/>
      <c r="K4856" s="35"/>
    </row>
    <row r="4857" spans="1:27" x14ac:dyDescent="0.25">
      <c r="D4857" s="36" t="s">
        <v>1029</v>
      </c>
      <c r="E4857" s="35"/>
      <c r="H4857" s="35">
        <v>1.5</v>
      </c>
      <c r="I4857" t="s">
        <v>1030</v>
      </c>
      <c r="J4857">
        <f>ROUND(H4857/100*K4852,2)</f>
        <v>0.13</v>
      </c>
      <c r="K4857" s="35"/>
    </row>
    <row r="4858" spans="1:27" x14ac:dyDescent="0.25">
      <c r="D4858" s="36" t="s">
        <v>1031</v>
      </c>
      <c r="E4858" s="35"/>
      <c r="H4858" s="35"/>
      <c r="K4858" s="37">
        <f>SUM(J4849:J4857)</f>
        <v>22.05</v>
      </c>
    </row>
    <row r="4859" spans="1:27" x14ac:dyDescent="0.25">
      <c r="D4859" s="36" t="s">
        <v>1032</v>
      </c>
      <c r="E4859" s="35"/>
      <c r="H4859" s="35">
        <v>3</v>
      </c>
      <c r="I4859" t="s">
        <v>1030</v>
      </c>
      <c r="K4859" s="33">
        <f>ROUND(H4859/100*K4858,2)</f>
        <v>0.66</v>
      </c>
    </row>
    <row r="4860" spans="1:27" x14ac:dyDescent="0.25">
      <c r="D4860" s="36" t="s">
        <v>1033</v>
      </c>
      <c r="E4860" s="35"/>
      <c r="H4860" s="35"/>
      <c r="K4860" s="37">
        <f>SUM(K4858:K4859)</f>
        <v>22.71</v>
      </c>
    </row>
    <row r="4862" spans="1:27" ht="45" customHeight="1" x14ac:dyDescent="0.25">
      <c r="A4862" s="27" t="s">
        <v>2601</v>
      </c>
      <c r="B4862" s="27" t="s">
        <v>861</v>
      </c>
      <c r="C4862" s="28" t="s">
        <v>27</v>
      </c>
      <c r="D4862" s="7" t="s">
        <v>862</v>
      </c>
      <c r="E4862" s="6"/>
      <c r="F4862" s="6"/>
      <c r="G4862" s="28"/>
      <c r="H4862" s="30" t="s">
        <v>1015</v>
      </c>
      <c r="I4862" s="5">
        <v>1</v>
      </c>
      <c r="J4862" s="4"/>
      <c r="K4862" s="31">
        <f>ROUND(K4874,2)</f>
        <v>138.27000000000001</v>
      </c>
      <c r="L4862" s="29" t="s">
        <v>2602</v>
      </c>
      <c r="M4862" s="28"/>
      <c r="N4862" s="28"/>
      <c r="O4862" s="28"/>
      <c r="P4862" s="28"/>
      <c r="Q4862" s="28"/>
      <c r="R4862" s="28"/>
      <c r="S4862" s="28"/>
      <c r="T4862" s="28"/>
      <c r="U4862" s="28"/>
      <c r="V4862" s="28"/>
      <c r="W4862" s="28"/>
      <c r="X4862" s="28"/>
      <c r="Y4862" s="28"/>
      <c r="Z4862" s="28"/>
      <c r="AA4862" s="28"/>
    </row>
    <row r="4863" spans="1:27" x14ac:dyDescent="0.25">
      <c r="B4863" s="23" t="s">
        <v>1017</v>
      </c>
    </row>
    <row r="4864" spans="1:27" x14ac:dyDescent="0.25">
      <c r="B4864" t="s">
        <v>1242</v>
      </c>
      <c r="C4864" t="s">
        <v>1019</v>
      </c>
      <c r="D4864" t="s">
        <v>1243</v>
      </c>
      <c r="E4864" s="32">
        <v>0.1759</v>
      </c>
      <c r="F4864" t="s">
        <v>1021</v>
      </c>
      <c r="G4864" t="s">
        <v>1022</v>
      </c>
      <c r="H4864" s="33">
        <v>22.21</v>
      </c>
      <c r="I4864" t="s">
        <v>1023</v>
      </c>
      <c r="J4864" s="34">
        <f>ROUND(E4864/I4862* H4864,2)</f>
        <v>3.91</v>
      </c>
      <c r="K4864" s="35"/>
    </row>
    <row r="4865" spans="1:27" x14ac:dyDescent="0.25">
      <c r="B4865" t="s">
        <v>1244</v>
      </c>
      <c r="C4865" t="s">
        <v>1019</v>
      </c>
      <c r="D4865" t="s">
        <v>1245</v>
      </c>
      <c r="E4865" s="32">
        <v>0.1759</v>
      </c>
      <c r="F4865" t="s">
        <v>1021</v>
      </c>
      <c r="G4865" t="s">
        <v>1022</v>
      </c>
      <c r="H4865" s="33">
        <v>26.04</v>
      </c>
      <c r="I4865" t="s">
        <v>1023</v>
      </c>
      <c r="J4865" s="34">
        <f>ROUND(E4865/I4862* H4865,2)</f>
        <v>4.58</v>
      </c>
      <c r="K4865" s="35"/>
    </row>
    <row r="4866" spans="1:27" x14ac:dyDescent="0.25">
      <c r="D4866" s="36" t="s">
        <v>1024</v>
      </c>
      <c r="E4866" s="35"/>
      <c r="H4866" s="35"/>
      <c r="K4866" s="33">
        <f>SUM(J4864:J4865)</f>
        <v>8.49</v>
      </c>
    </row>
    <row r="4867" spans="1:27" x14ac:dyDescent="0.25">
      <c r="B4867" s="23" t="s">
        <v>1038</v>
      </c>
      <c r="E4867" s="35"/>
      <c r="H4867" s="35"/>
      <c r="K4867" s="35"/>
    </row>
    <row r="4868" spans="1:27" x14ac:dyDescent="0.25">
      <c r="B4868" t="s">
        <v>2603</v>
      </c>
      <c r="C4868" t="s">
        <v>27</v>
      </c>
      <c r="D4868" t="s">
        <v>2602</v>
      </c>
      <c r="E4868" s="32">
        <v>1</v>
      </c>
      <c r="G4868" t="s">
        <v>1022</v>
      </c>
      <c r="H4868" s="33">
        <v>125.62</v>
      </c>
      <c r="I4868" t="s">
        <v>1023</v>
      </c>
      <c r="J4868" s="34">
        <f>ROUND(E4868* H4868,2)</f>
        <v>125.62</v>
      </c>
      <c r="K4868" s="35"/>
    </row>
    <row r="4869" spans="1:27" x14ac:dyDescent="0.25">
      <c r="D4869" s="36" t="s">
        <v>1041</v>
      </c>
      <c r="E4869" s="35"/>
      <c r="H4869" s="35"/>
      <c r="K4869" s="33">
        <f>SUM(J4868:J4868)</f>
        <v>125.62</v>
      </c>
    </row>
    <row r="4870" spans="1:27" x14ac:dyDescent="0.25">
      <c r="E4870" s="35"/>
      <c r="H4870" s="35"/>
      <c r="K4870" s="35"/>
    </row>
    <row r="4871" spans="1:27" x14ac:dyDescent="0.25">
      <c r="D4871" s="36" t="s">
        <v>1029</v>
      </c>
      <c r="E4871" s="35"/>
      <c r="H4871" s="35">
        <v>1.5</v>
      </c>
      <c r="I4871" t="s">
        <v>1030</v>
      </c>
      <c r="J4871">
        <f>ROUND(H4871/100*K4866,2)</f>
        <v>0.13</v>
      </c>
      <c r="K4871" s="35"/>
    </row>
    <row r="4872" spans="1:27" x14ac:dyDescent="0.25">
      <c r="D4872" s="36" t="s">
        <v>1031</v>
      </c>
      <c r="E4872" s="35"/>
      <c r="H4872" s="35"/>
      <c r="K4872" s="37">
        <f>SUM(J4863:J4871)</f>
        <v>134.24</v>
      </c>
    </row>
    <row r="4873" spans="1:27" x14ac:dyDescent="0.25">
      <c r="D4873" s="36" t="s">
        <v>1032</v>
      </c>
      <c r="E4873" s="35"/>
      <c r="H4873" s="35">
        <v>3</v>
      </c>
      <c r="I4873" t="s">
        <v>1030</v>
      </c>
      <c r="K4873" s="33">
        <f>ROUND(H4873/100*K4872,2)</f>
        <v>4.03</v>
      </c>
    </row>
    <row r="4874" spans="1:27" x14ac:dyDescent="0.25">
      <c r="D4874" s="36" t="s">
        <v>1033</v>
      </c>
      <c r="E4874" s="35"/>
      <c r="H4874" s="35"/>
      <c r="K4874" s="37">
        <f>SUM(K4872:K4873)</f>
        <v>138.27000000000001</v>
      </c>
    </row>
    <row r="4876" spans="1:27" ht="45" customHeight="1" x14ac:dyDescent="0.25">
      <c r="A4876" s="27" t="s">
        <v>2604</v>
      </c>
      <c r="B4876" s="27" t="s">
        <v>751</v>
      </c>
      <c r="C4876" s="28" t="s">
        <v>27</v>
      </c>
      <c r="D4876" s="7" t="s">
        <v>752</v>
      </c>
      <c r="E4876" s="6"/>
      <c r="F4876" s="6"/>
      <c r="G4876" s="28"/>
      <c r="H4876" s="30" t="s">
        <v>1015</v>
      </c>
      <c r="I4876" s="5">
        <v>1</v>
      </c>
      <c r="J4876" s="4"/>
      <c r="K4876" s="31">
        <f>ROUND(K4888,2)</f>
        <v>37.090000000000003</v>
      </c>
      <c r="L4876" s="29" t="s">
        <v>2605</v>
      </c>
      <c r="M4876" s="28"/>
      <c r="N4876" s="28"/>
      <c r="O4876" s="28"/>
      <c r="P4876" s="28"/>
      <c r="Q4876" s="28"/>
      <c r="R4876" s="28"/>
      <c r="S4876" s="28"/>
      <c r="T4876" s="28"/>
      <c r="U4876" s="28"/>
      <c r="V4876" s="28"/>
      <c r="W4876" s="28"/>
      <c r="X4876" s="28"/>
      <c r="Y4876" s="28"/>
      <c r="Z4876" s="28"/>
      <c r="AA4876" s="28"/>
    </row>
    <row r="4877" spans="1:27" x14ac:dyDescent="0.25">
      <c r="B4877" s="23" t="s">
        <v>1017</v>
      </c>
    </row>
    <row r="4878" spans="1:27" x14ac:dyDescent="0.25">
      <c r="B4878" t="s">
        <v>1242</v>
      </c>
      <c r="C4878" t="s">
        <v>1019</v>
      </c>
      <c r="D4878" t="s">
        <v>1243</v>
      </c>
      <c r="E4878" s="32">
        <v>0.1759</v>
      </c>
      <c r="F4878" t="s">
        <v>1021</v>
      </c>
      <c r="G4878" t="s">
        <v>1022</v>
      </c>
      <c r="H4878" s="33">
        <v>22.21</v>
      </c>
      <c r="I4878" t="s">
        <v>1023</v>
      </c>
      <c r="J4878" s="34">
        <f>ROUND(E4878/I4876* H4878,2)</f>
        <v>3.91</v>
      </c>
      <c r="K4878" s="35"/>
    </row>
    <row r="4879" spans="1:27" x14ac:dyDescent="0.25">
      <c r="B4879" t="s">
        <v>1244</v>
      </c>
      <c r="C4879" t="s">
        <v>1019</v>
      </c>
      <c r="D4879" t="s">
        <v>1245</v>
      </c>
      <c r="E4879" s="32">
        <v>0.1759</v>
      </c>
      <c r="F4879" t="s">
        <v>1021</v>
      </c>
      <c r="G4879" t="s">
        <v>1022</v>
      </c>
      <c r="H4879" s="33">
        <v>26.04</v>
      </c>
      <c r="I4879" t="s">
        <v>1023</v>
      </c>
      <c r="J4879" s="34">
        <f>ROUND(E4879/I4876* H4879,2)</f>
        <v>4.58</v>
      </c>
      <c r="K4879" s="35"/>
    </row>
    <row r="4880" spans="1:27" x14ac:dyDescent="0.25">
      <c r="D4880" s="36" t="s">
        <v>1024</v>
      </c>
      <c r="E4880" s="35"/>
      <c r="H4880" s="35"/>
      <c r="K4880" s="33">
        <f>SUM(J4878:J4879)</f>
        <v>8.49</v>
      </c>
    </row>
    <row r="4881" spans="1:27" x14ac:dyDescent="0.25">
      <c r="B4881" s="23" t="s">
        <v>1038</v>
      </c>
      <c r="E4881" s="35"/>
      <c r="H4881" s="35"/>
      <c r="K4881" s="35"/>
    </row>
    <row r="4882" spans="1:27" x14ac:dyDescent="0.25">
      <c r="B4882" t="s">
        <v>2606</v>
      </c>
      <c r="C4882" t="s">
        <v>27</v>
      </c>
      <c r="D4882" t="s">
        <v>2605</v>
      </c>
      <c r="E4882" s="32">
        <v>1</v>
      </c>
      <c r="G4882" t="s">
        <v>1022</v>
      </c>
      <c r="H4882" s="33">
        <v>27.39</v>
      </c>
      <c r="I4882" t="s">
        <v>1023</v>
      </c>
      <c r="J4882" s="34">
        <f>ROUND(E4882* H4882,2)</f>
        <v>27.39</v>
      </c>
      <c r="K4882" s="35"/>
    </row>
    <row r="4883" spans="1:27" x14ac:dyDescent="0.25">
      <c r="D4883" s="36" t="s">
        <v>1041</v>
      </c>
      <c r="E4883" s="35"/>
      <c r="H4883" s="35"/>
      <c r="K4883" s="33">
        <f>SUM(J4882:J4882)</f>
        <v>27.39</v>
      </c>
    </row>
    <row r="4884" spans="1:27" x14ac:dyDescent="0.25">
      <c r="E4884" s="35"/>
      <c r="H4884" s="35"/>
      <c r="K4884" s="35"/>
    </row>
    <row r="4885" spans="1:27" x14ac:dyDescent="0.25">
      <c r="D4885" s="36" t="s">
        <v>1029</v>
      </c>
      <c r="E4885" s="35"/>
      <c r="H4885" s="35">
        <v>1.5</v>
      </c>
      <c r="I4885" t="s">
        <v>1030</v>
      </c>
      <c r="J4885">
        <f>ROUND(H4885/100*K4880,2)</f>
        <v>0.13</v>
      </c>
      <c r="K4885" s="35"/>
    </row>
    <row r="4886" spans="1:27" x14ac:dyDescent="0.25">
      <c r="D4886" s="36" t="s">
        <v>1031</v>
      </c>
      <c r="E4886" s="35"/>
      <c r="H4886" s="35"/>
      <c r="K4886" s="37">
        <f>SUM(J4877:J4885)</f>
        <v>36.010000000000005</v>
      </c>
    </row>
    <row r="4887" spans="1:27" x14ac:dyDescent="0.25">
      <c r="D4887" s="36" t="s">
        <v>1032</v>
      </c>
      <c r="E4887" s="35"/>
      <c r="H4887" s="35">
        <v>3</v>
      </c>
      <c r="I4887" t="s">
        <v>1030</v>
      </c>
      <c r="K4887" s="33">
        <f>ROUND(H4887/100*K4886,2)</f>
        <v>1.08</v>
      </c>
    </row>
    <row r="4888" spans="1:27" x14ac:dyDescent="0.25">
      <c r="D4888" s="36" t="s">
        <v>1033</v>
      </c>
      <c r="E4888" s="35"/>
      <c r="H4888" s="35"/>
      <c r="K4888" s="37">
        <f>SUM(K4886:K4887)</f>
        <v>37.090000000000003</v>
      </c>
    </row>
    <row r="4890" spans="1:27" ht="45" customHeight="1" x14ac:dyDescent="0.25">
      <c r="A4890" s="27" t="s">
        <v>2607</v>
      </c>
      <c r="B4890" s="27" t="s">
        <v>848</v>
      </c>
      <c r="C4890" s="28" t="s">
        <v>27</v>
      </c>
      <c r="D4890" s="7" t="s">
        <v>849</v>
      </c>
      <c r="E4890" s="6"/>
      <c r="F4890" s="6"/>
      <c r="G4890" s="28"/>
      <c r="H4890" s="30" t="s">
        <v>1015</v>
      </c>
      <c r="I4890" s="5">
        <v>1</v>
      </c>
      <c r="J4890" s="4"/>
      <c r="K4890" s="31">
        <f>ROUND(K4902,2)</f>
        <v>25.66</v>
      </c>
      <c r="L4890" s="29" t="s">
        <v>2608</v>
      </c>
      <c r="M4890" s="28"/>
      <c r="N4890" s="28"/>
      <c r="O4890" s="28"/>
      <c r="P4890" s="28"/>
      <c r="Q4890" s="28"/>
      <c r="R4890" s="28"/>
      <c r="S4890" s="28"/>
      <c r="T4890" s="28"/>
      <c r="U4890" s="28"/>
      <c r="V4890" s="28"/>
      <c r="W4890" s="28"/>
      <c r="X4890" s="28"/>
      <c r="Y4890" s="28"/>
      <c r="Z4890" s="28"/>
      <c r="AA4890" s="28"/>
    </row>
    <row r="4891" spans="1:27" x14ac:dyDescent="0.25">
      <c r="B4891" s="23" t="s">
        <v>1017</v>
      </c>
    </row>
    <row r="4892" spans="1:27" x14ac:dyDescent="0.25">
      <c r="B4892" t="s">
        <v>1244</v>
      </c>
      <c r="C4892" t="s">
        <v>1019</v>
      </c>
      <c r="D4892" t="s">
        <v>1245</v>
      </c>
      <c r="E4892" s="32">
        <v>0.1759</v>
      </c>
      <c r="F4892" t="s">
        <v>1021</v>
      </c>
      <c r="G4892" t="s">
        <v>1022</v>
      </c>
      <c r="H4892" s="33">
        <v>26.04</v>
      </c>
      <c r="I4892" t="s">
        <v>1023</v>
      </c>
      <c r="J4892" s="34">
        <f>ROUND(E4892/I4890* H4892,2)</f>
        <v>4.58</v>
      </c>
      <c r="K4892" s="35"/>
    </row>
    <row r="4893" spans="1:27" x14ac:dyDescent="0.25">
      <c r="B4893" t="s">
        <v>1242</v>
      </c>
      <c r="C4893" t="s">
        <v>1019</v>
      </c>
      <c r="D4893" t="s">
        <v>1243</v>
      </c>
      <c r="E4893" s="32">
        <v>0.1759</v>
      </c>
      <c r="F4893" t="s">
        <v>1021</v>
      </c>
      <c r="G4893" t="s">
        <v>1022</v>
      </c>
      <c r="H4893" s="33">
        <v>22.21</v>
      </c>
      <c r="I4893" t="s">
        <v>1023</v>
      </c>
      <c r="J4893" s="34">
        <f>ROUND(E4893/I4890* H4893,2)</f>
        <v>3.91</v>
      </c>
      <c r="K4893" s="35"/>
    </row>
    <row r="4894" spans="1:27" x14ac:dyDescent="0.25">
      <c r="D4894" s="36" t="s">
        <v>1024</v>
      </c>
      <c r="E4894" s="35"/>
      <c r="H4894" s="35"/>
      <c r="K4894" s="33">
        <f>SUM(J4892:J4893)</f>
        <v>8.49</v>
      </c>
    </row>
    <row r="4895" spans="1:27" x14ac:dyDescent="0.25">
      <c r="B4895" s="23" t="s">
        <v>1038</v>
      </c>
      <c r="E4895" s="35"/>
      <c r="H4895" s="35"/>
      <c r="K4895" s="35"/>
    </row>
    <row r="4896" spans="1:27" x14ac:dyDescent="0.25">
      <c r="B4896" t="s">
        <v>2609</v>
      </c>
      <c r="C4896" t="s">
        <v>27</v>
      </c>
      <c r="D4896" t="s">
        <v>2608</v>
      </c>
      <c r="E4896" s="32">
        <v>1</v>
      </c>
      <c r="G4896" t="s">
        <v>1022</v>
      </c>
      <c r="H4896" s="33">
        <v>16.29</v>
      </c>
      <c r="I4896" t="s">
        <v>1023</v>
      </c>
      <c r="J4896" s="34">
        <f>ROUND(E4896* H4896,2)</f>
        <v>16.29</v>
      </c>
      <c r="K4896" s="35"/>
    </row>
    <row r="4897" spans="1:27" x14ac:dyDescent="0.25">
      <c r="D4897" s="36" t="s">
        <v>1041</v>
      </c>
      <c r="E4897" s="35"/>
      <c r="H4897" s="35"/>
      <c r="K4897" s="33">
        <f>SUM(J4896:J4896)</f>
        <v>16.29</v>
      </c>
    </row>
    <row r="4898" spans="1:27" x14ac:dyDescent="0.25">
      <c r="E4898" s="35"/>
      <c r="H4898" s="35"/>
      <c r="K4898" s="35"/>
    </row>
    <row r="4899" spans="1:27" x14ac:dyDescent="0.25">
      <c r="D4899" s="36" t="s">
        <v>1029</v>
      </c>
      <c r="E4899" s="35"/>
      <c r="H4899" s="35">
        <v>1.5</v>
      </c>
      <c r="I4899" t="s">
        <v>1030</v>
      </c>
      <c r="J4899">
        <f>ROUND(H4899/100*K4894,2)</f>
        <v>0.13</v>
      </c>
      <c r="K4899" s="35"/>
    </row>
    <row r="4900" spans="1:27" x14ac:dyDescent="0.25">
      <c r="D4900" s="36" t="s">
        <v>1031</v>
      </c>
      <c r="E4900" s="35"/>
      <c r="H4900" s="35"/>
      <c r="K4900" s="37">
        <f>SUM(J4891:J4899)</f>
        <v>24.91</v>
      </c>
    </row>
    <row r="4901" spans="1:27" x14ac:dyDescent="0.25">
      <c r="D4901" s="36" t="s">
        <v>1032</v>
      </c>
      <c r="E4901" s="35"/>
      <c r="H4901" s="35">
        <v>3</v>
      </c>
      <c r="I4901" t="s">
        <v>1030</v>
      </c>
      <c r="K4901" s="33">
        <f>ROUND(H4901/100*K4900,2)</f>
        <v>0.75</v>
      </c>
    </row>
    <row r="4902" spans="1:27" x14ac:dyDescent="0.25">
      <c r="D4902" s="36" t="s">
        <v>1033</v>
      </c>
      <c r="E4902" s="35"/>
      <c r="H4902" s="35"/>
      <c r="K4902" s="37">
        <f>SUM(K4900:K4901)</f>
        <v>25.66</v>
      </c>
    </row>
    <row r="4904" spans="1:27" ht="45" customHeight="1" x14ac:dyDescent="0.25">
      <c r="A4904" s="27" t="s">
        <v>2610</v>
      </c>
      <c r="B4904" s="27" t="s">
        <v>877</v>
      </c>
      <c r="C4904" s="28" t="s">
        <v>27</v>
      </c>
      <c r="D4904" s="7" t="s">
        <v>878</v>
      </c>
      <c r="E4904" s="6"/>
      <c r="F4904" s="6"/>
      <c r="G4904" s="28"/>
      <c r="H4904" s="30" t="s">
        <v>1015</v>
      </c>
      <c r="I4904" s="5">
        <v>1</v>
      </c>
      <c r="J4904" s="4"/>
      <c r="K4904" s="31">
        <f>ROUND(K4916,2)</f>
        <v>149.19999999999999</v>
      </c>
      <c r="L4904" s="29" t="s">
        <v>2611</v>
      </c>
      <c r="M4904" s="28"/>
      <c r="N4904" s="28"/>
      <c r="O4904" s="28"/>
      <c r="P4904" s="28"/>
      <c r="Q4904" s="28"/>
      <c r="R4904" s="28"/>
      <c r="S4904" s="28"/>
      <c r="T4904" s="28"/>
      <c r="U4904" s="28"/>
      <c r="V4904" s="28"/>
      <c r="W4904" s="28"/>
      <c r="X4904" s="28"/>
      <c r="Y4904" s="28"/>
      <c r="Z4904" s="28"/>
      <c r="AA4904" s="28"/>
    </row>
    <row r="4905" spans="1:27" x14ac:dyDescent="0.25">
      <c r="B4905" s="23" t="s">
        <v>1017</v>
      </c>
    </row>
    <row r="4906" spans="1:27" x14ac:dyDescent="0.25">
      <c r="B4906" t="s">
        <v>1244</v>
      </c>
      <c r="C4906" t="s">
        <v>1019</v>
      </c>
      <c r="D4906" t="s">
        <v>1245</v>
      </c>
      <c r="E4906" s="32">
        <v>0.26369999999999999</v>
      </c>
      <c r="F4906" t="s">
        <v>1021</v>
      </c>
      <c r="G4906" t="s">
        <v>1022</v>
      </c>
      <c r="H4906" s="33">
        <v>26.04</v>
      </c>
      <c r="I4906" t="s">
        <v>1023</v>
      </c>
      <c r="J4906" s="34">
        <f>ROUND(E4906/I4904* H4906,2)</f>
        <v>6.87</v>
      </c>
      <c r="K4906" s="35"/>
    </row>
    <row r="4907" spans="1:27" x14ac:dyDescent="0.25">
      <c r="B4907" t="s">
        <v>1242</v>
      </c>
      <c r="C4907" t="s">
        <v>1019</v>
      </c>
      <c r="D4907" t="s">
        <v>1243</v>
      </c>
      <c r="E4907" s="32">
        <v>0.26369999999999999</v>
      </c>
      <c r="F4907" t="s">
        <v>1021</v>
      </c>
      <c r="G4907" t="s">
        <v>1022</v>
      </c>
      <c r="H4907" s="33">
        <v>22.21</v>
      </c>
      <c r="I4907" t="s">
        <v>1023</v>
      </c>
      <c r="J4907" s="34">
        <f>ROUND(E4907/I4904* H4907,2)</f>
        <v>5.86</v>
      </c>
      <c r="K4907" s="35"/>
    </row>
    <row r="4908" spans="1:27" x14ac:dyDescent="0.25">
      <c r="D4908" s="36" t="s">
        <v>1024</v>
      </c>
      <c r="E4908" s="35"/>
      <c r="H4908" s="35"/>
      <c r="K4908" s="33">
        <f>SUM(J4906:J4907)</f>
        <v>12.73</v>
      </c>
    </row>
    <row r="4909" spans="1:27" x14ac:dyDescent="0.25">
      <c r="B4909" s="23" t="s">
        <v>1038</v>
      </c>
      <c r="E4909" s="35"/>
      <c r="H4909" s="35"/>
      <c r="K4909" s="35"/>
    </row>
    <row r="4910" spans="1:27" x14ac:dyDescent="0.25">
      <c r="B4910" t="s">
        <v>2612</v>
      </c>
      <c r="C4910" t="s">
        <v>27</v>
      </c>
      <c r="D4910" t="s">
        <v>2611</v>
      </c>
      <c r="E4910" s="32">
        <v>1</v>
      </c>
      <c r="G4910" t="s">
        <v>1022</v>
      </c>
      <c r="H4910" s="33">
        <v>131.93</v>
      </c>
      <c r="I4910" t="s">
        <v>1023</v>
      </c>
      <c r="J4910" s="34">
        <f>ROUND(E4910* H4910,2)</f>
        <v>131.93</v>
      </c>
      <c r="K4910" s="35"/>
    </row>
    <row r="4911" spans="1:27" x14ac:dyDescent="0.25">
      <c r="D4911" s="36" t="s">
        <v>1041</v>
      </c>
      <c r="E4911" s="35"/>
      <c r="H4911" s="35"/>
      <c r="K4911" s="33">
        <f>SUM(J4910:J4910)</f>
        <v>131.93</v>
      </c>
    </row>
    <row r="4912" spans="1:27" x14ac:dyDescent="0.25">
      <c r="E4912" s="35"/>
      <c r="H4912" s="35"/>
      <c r="K4912" s="35"/>
    </row>
    <row r="4913" spans="1:27" x14ac:dyDescent="0.25">
      <c r="D4913" s="36" t="s">
        <v>1029</v>
      </c>
      <c r="E4913" s="35"/>
      <c r="H4913" s="35">
        <v>1.5</v>
      </c>
      <c r="I4913" t="s">
        <v>1030</v>
      </c>
      <c r="J4913">
        <f>ROUND(H4913/100*K4908,2)</f>
        <v>0.19</v>
      </c>
      <c r="K4913" s="35"/>
    </row>
    <row r="4914" spans="1:27" x14ac:dyDescent="0.25">
      <c r="D4914" s="36" t="s">
        <v>1031</v>
      </c>
      <c r="E4914" s="35"/>
      <c r="H4914" s="35"/>
      <c r="K4914" s="37">
        <f>SUM(J4905:J4913)</f>
        <v>144.85</v>
      </c>
    </row>
    <row r="4915" spans="1:27" x14ac:dyDescent="0.25">
      <c r="D4915" s="36" t="s">
        <v>1032</v>
      </c>
      <c r="E4915" s="35"/>
      <c r="H4915" s="35">
        <v>3</v>
      </c>
      <c r="I4915" t="s">
        <v>1030</v>
      </c>
      <c r="K4915" s="33">
        <f>ROUND(H4915/100*K4914,2)</f>
        <v>4.3499999999999996</v>
      </c>
    </row>
    <row r="4916" spans="1:27" x14ac:dyDescent="0.25">
      <c r="D4916" s="36" t="s">
        <v>1033</v>
      </c>
      <c r="E4916" s="35"/>
      <c r="H4916" s="35"/>
      <c r="K4916" s="37">
        <f>SUM(K4914:K4915)</f>
        <v>149.19999999999999</v>
      </c>
    </row>
    <row r="4918" spans="1:27" ht="45" customHeight="1" x14ac:dyDescent="0.25">
      <c r="A4918" s="27" t="s">
        <v>2613</v>
      </c>
      <c r="B4918" s="27" t="s">
        <v>879</v>
      </c>
      <c r="C4918" s="28" t="s">
        <v>27</v>
      </c>
      <c r="D4918" s="7" t="s">
        <v>880</v>
      </c>
      <c r="E4918" s="6"/>
      <c r="F4918" s="6"/>
      <c r="G4918" s="28"/>
      <c r="H4918" s="30" t="s">
        <v>1015</v>
      </c>
      <c r="I4918" s="5">
        <v>1</v>
      </c>
      <c r="J4918" s="4"/>
      <c r="K4918" s="31">
        <f>ROUND(K4930,2)</f>
        <v>56.64</v>
      </c>
      <c r="L4918" s="29" t="s">
        <v>2614</v>
      </c>
      <c r="M4918" s="28"/>
      <c r="N4918" s="28"/>
      <c r="O4918" s="28"/>
      <c r="P4918" s="28"/>
      <c r="Q4918" s="28"/>
      <c r="R4918" s="28"/>
      <c r="S4918" s="28"/>
      <c r="T4918" s="28"/>
      <c r="U4918" s="28"/>
      <c r="V4918" s="28"/>
      <c r="W4918" s="28"/>
      <c r="X4918" s="28"/>
      <c r="Y4918" s="28"/>
      <c r="Z4918" s="28"/>
      <c r="AA4918" s="28"/>
    </row>
    <row r="4919" spans="1:27" x14ac:dyDescent="0.25">
      <c r="B4919" s="23" t="s">
        <v>1017</v>
      </c>
    </row>
    <row r="4920" spans="1:27" x14ac:dyDescent="0.25">
      <c r="B4920" t="s">
        <v>1244</v>
      </c>
      <c r="C4920" t="s">
        <v>1019</v>
      </c>
      <c r="D4920" t="s">
        <v>1245</v>
      </c>
      <c r="E4920" s="32">
        <v>0.26369999999999999</v>
      </c>
      <c r="F4920" t="s">
        <v>1021</v>
      </c>
      <c r="G4920" t="s">
        <v>1022</v>
      </c>
      <c r="H4920" s="33">
        <v>26.04</v>
      </c>
      <c r="I4920" t="s">
        <v>1023</v>
      </c>
      <c r="J4920" s="34">
        <f>ROUND(E4920/I4918* H4920,2)</f>
        <v>6.87</v>
      </c>
      <c r="K4920" s="35"/>
    </row>
    <row r="4921" spans="1:27" x14ac:dyDescent="0.25">
      <c r="B4921" t="s">
        <v>1242</v>
      </c>
      <c r="C4921" t="s">
        <v>1019</v>
      </c>
      <c r="D4921" t="s">
        <v>1243</v>
      </c>
      <c r="E4921" s="32">
        <v>0.26369999999999999</v>
      </c>
      <c r="F4921" t="s">
        <v>1021</v>
      </c>
      <c r="G4921" t="s">
        <v>1022</v>
      </c>
      <c r="H4921" s="33">
        <v>22.21</v>
      </c>
      <c r="I4921" t="s">
        <v>1023</v>
      </c>
      <c r="J4921" s="34">
        <f>ROUND(E4921/I4918* H4921,2)</f>
        <v>5.86</v>
      </c>
      <c r="K4921" s="35"/>
    </row>
    <row r="4922" spans="1:27" x14ac:dyDescent="0.25">
      <c r="D4922" s="36" t="s">
        <v>1024</v>
      </c>
      <c r="E4922" s="35"/>
      <c r="H4922" s="35"/>
      <c r="K4922" s="33">
        <f>SUM(J4920:J4921)</f>
        <v>12.73</v>
      </c>
    </row>
    <row r="4923" spans="1:27" x14ac:dyDescent="0.25">
      <c r="B4923" s="23" t="s">
        <v>1038</v>
      </c>
      <c r="E4923" s="35"/>
      <c r="H4923" s="35"/>
      <c r="K4923" s="35"/>
    </row>
    <row r="4924" spans="1:27" x14ac:dyDescent="0.25">
      <c r="B4924" t="s">
        <v>2615</v>
      </c>
      <c r="C4924" t="s">
        <v>27</v>
      </c>
      <c r="D4924" t="s">
        <v>2614</v>
      </c>
      <c r="E4924" s="32">
        <v>1</v>
      </c>
      <c r="G4924" t="s">
        <v>1022</v>
      </c>
      <c r="H4924" s="33">
        <v>42.07</v>
      </c>
      <c r="I4924" t="s">
        <v>1023</v>
      </c>
      <c r="J4924" s="34">
        <f>ROUND(E4924* H4924,2)</f>
        <v>42.07</v>
      </c>
      <c r="K4924" s="35"/>
    </row>
    <row r="4925" spans="1:27" x14ac:dyDescent="0.25">
      <c r="D4925" s="36" t="s">
        <v>1041</v>
      </c>
      <c r="E4925" s="35"/>
      <c r="H4925" s="35"/>
      <c r="K4925" s="33">
        <f>SUM(J4924:J4924)</f>
        <v>42.07</v>
      </c>
    </row>
    <row r="4926" spans="1:27" x14ac:dyDescent="0.25">
      <c r="E4926" s="35"/>
      <c r="H4926" s="35"/>
      <c r="K4926" s="35"/>
    </row>
    <row r="4927" spans="1:27" x14ac:dyDescent="0.25">
      <c r="D4927" s="36" t="s">
        <v>1029</v>
      </c>
      <c r="E4927" s="35"/>
      <c r="H4927" s="35">
        <v>1.5</v>
      </c>
      <c r="I4927" t="s">
        <v>1030</v>
      </c>
      <c r="J4927">
        <f>ROUND(H4927/100*K4922,2)</f>
        <v>0.19</v>
      </c>
      <c r="K4927" s="35"/>
    </row>
    <row r="4928" spans="1:27" x14ac:dyDescent="0.25">
      <c r="D4928" s="36" t="s">
        <v>1031</v>
      </c>
      <c r="E4928" s="35"/>
      <c r="H4928" s="35"/>
      <c r="K4928" s="37">
        <f>SUM(J4919:J4927)</f>
        <v>54.989999999999995</v>
      </c>
    </row>
    <row r="4929" spans="1:27" x14ac:dyDescent="0.25">
      <c r="D4929" s="36" t="s">
        <v>1032</v>
      </c>
      <c r="E4929" s="35"/>
      <c r="H4929" s="35">
        <v>3</v>
      </c>
      <c r="I4929" t="s">
        <v>1030</v>
      </c>
      <c r="K4929" s="33">
        <f>ROUND(H4929/100*K4928,2)</f>
        <v>1.65</v>
      </c>
    </row>
    <row r="4930" spans="1:27" x14ac:dyDescent="0.25">
      <c r="D4930" s="36" t="s">
        <v>1033</v>
      </c>
      <c r="E4930" s="35"/>
      <c r="H4930" s="35"/>
      <c r="K4930" s="37">
        <f>SUM(K4928:K4929)</f>
        <v>56.639999999999993</v>
      </c>
    </row>
    <row r="4932" spans="1:27" ht="45" customHeight="1" x14ac:dyDescent="0.25">
      <c r="A4932" s="27" t="s">
        <v>2616</v>
      </c>
      <c r="B4932" s="27" t="s">
        <v>733</v>
      </c>
      <c r="C4932" s="28" t="s">
        <v>27</v>
      </c>
      <c r="D4932" s="7" t="s">
        <v>734</v>
      </c>
      <c r="E4932" s="6"/>
      <c r="F4932" s="6"/>
      <c r="G4932" s="28"/>
      <c r="H4932" s="30" t="s">
        <v>1015</v>
      </c>
      <c r="I4932" s="5">
        <v>1</v>
      </c>
      <c r="J4932" s="4"/>
      <c r="K4932" s="31">
        <f>ROUND(K4944,2)</f>
        <v>142.69999999999999</v>
      </c>
      <c r="L4932" s="29" t="s">
        <v>2617</v>
      </c>
      <c r="M4932" s="28"/>
      <c r="N4932" s="28"/>
      <c r="O4932" s="28"/>
      <c r="P4932" s="28"/>
      <c r="Q4932" s="28"/>
      <c r="R4932" s="28"/>
      <c r="S4932" s="28"/>
      <c r="T4932" s="28"/>
      <c r="U4932" s="28"/>
      <c r="V4932" s="28"/>
      <c r="W4932" s="28"/>
      <c r="X4932" s="28"/>
      <c r="Y4932" s="28"/>
      <c r="Z4932" s="28"/>
      <c r="AA4932" s="28"/>
    </row>
    <row r="4933" spans="1:27" x14ac:dyDescent="0.25">
      <c r="B4933" s="23" t="s">
        <v>1017</v>
      </c>
    </row>
    <row r="4934" spans="1:27" x14ac:dyDescent="0.25">
      <c r="B4934" t="s">
        <v>1244</v>
      </c>
      <c r="C4934" t="s">
        <v>1019</v>
      </c>
      <c r="D4934" t="s">
        <v>1245</v>
      </c>
      <c r="E4934" s="32">
        <v>0.58030000000000004</v>
      </c>
      <c r="F4934" t="s">
        <v>1021</v>
      </c>
      <c r="G4934" t="s">
        <v>1022</v>
      </c>
      <c r="H4934" s="33">
        <v>26.04</v>
      </c>
      <c r="I4934" t="s">
        <v>1023</v>
      </c>
      <c r="J4934" s="34">
        <f>ROUND(E4934/I4932* H4934,2)</f>
        <v>15.11</v>
      </c>
      <c r="K4934" s="35"/>
    </row>
    <row r="4935" spans="1:27" x14ac:dyDescent="0.25">
      <c r="B4935" t="s">
        <v>1242</v>
      </c>
      <c r="C4935" t="s">
        <v>1019</v>
      </c>
      <c r="D4935" t="s">
        <v>1243</v>
      </c>
      <c r="E4935" s="32">
        <v>0.58030000000000004</v>
      </c>
      <c r="F4935" t="s">
        <v>1021</v>
      </c>
      <c r="G4935" t="s">
        <v>1022</v>
      </c>
      <c r="H4935" s="33">
        <v>22.21</v>
      </c>
      <c r="I4935" t="s">
        <v>1023</v>
      </c>
      <c r="J4935" s="34">
        <f>ROUND(E4935/I4932* H4935,2)</f>
        <v>12.89</v>
      </c>
      <c r="K4935" s="35"/>
    </row>
    <row r="4936" spans="1:27" x14ac:dyDescent="0.25">
      <c r="D4936" s="36" t="s">
        <v>1024</v>
      </c>
      <c r="E4936" s="35"/>
      <c r="H4936" s="35"/>
      <c r="K4936" s="33">
        <f>SUM(J4934:J4935)</f>
        <v>28</v>
      </c>
    </row>
    <row r="4937" spans="1:27" x14ac:dyDescent="0.25">
      <c r="B4937" s="23" t="s">
        <v>1038</v>
      </c>
      <c r="E4937" s="35"/>
      <c r="H4937" s="35"/>
      <c r="K4937" s="35"/>
    </row>
    <row r="4938" spans="1:27" x14ac:dyDescent="0.25">
      <c r="B4938" t="s">
        <v>2618</v>
      </c>
      <c r="C4938" t="s">
        <v>27</v>
      </c>
      <c r="D4938" t="s">
        <v>2619</v>
      </c>
      <c r="E4938" s="32">
        <v>1</v>
      </c>
      <c r="G4938" t="s">
        <v>1022</v>
      </c>
      <c r="H4938" s="33">
        <v>110.12</v>
      </c>
      <c r="I4938" t="s">
        <v>1023</v>
      </c>
      <c r="J4938" s="34">
        <f>ROUND(E4938* H4938,2)</f>
        <v>110.12</v>
      </c>
      <c r="K4938" s="35"/>
    </row>
    <row r="4939" spans="1:27" x14ac:dyDescent="0.25">
      <c r="D4939" s="36" t="s">
        <v>1041</v>
      </c>
      <c r="E4939" s="35"/>
      <c r="H4939" s="35"/>
      <c r="K4939" s="33">
        <f>SUM(J4938:J4938)</f>
        <v>110.12</v>
      </c>
    </row>
    <row r="4940" spans="1:27" x14ac:dyDescent="0.25">
      <c r="E4940" s="35"/>
      <c r="H4940" s="35"/>
      <c r="K4940" s="35"/>
    </row>
    <row r="4941" spans="1:27" x14ac:dyDescent="0.25">
      <c r="D4941" s="36" t="s">
        <v>1029</v>
      </c>
      <c r="E4941" s="35"/>
      <c r="H4941" s="35">
        <v>1.5</v>
      </c>
      <c r="I4941" t="s">
        <v>1030</v>
      </c>
      <c r="J4941">
        <f>ROUND(H4941/100*K4936,2)</f>
        <v>0.42</v>
      </c>
      <c r="K4941" s="35"/>
    </row>
    <row r="4942" spans="1:27" x14ac:dyDescent="0.25">
      <c r="D4942" s="36" t="s">
        <v>1031</v>
      </c>
      <c r="E4942" s="35"/>
      <c r="H4942" s="35"/>
      <c r="K4942" s="37">
        <f>SUM(J4933:J4941)</f>
        <v>138.54</v>
      </c>
    </row>
    <row r="4943" spans="1:27" x14ac:dyDescent="0.25">
      <c r="D4943" s="36" t="s">
        <v>1032</v>
      </c>
      <c r="E4943" s="35"/>
      <c r="H4943" s="35">
        <v>3</v>
      </c>
      <c r="I4943" t="s">
        <v>1030</v>
      </c>
      <c r="K4943" s="33">
        <f>ROUND(H4943/100*K4942,2)</f>
        <v>4.16</v>
      </c>
    </row>
    <row r="4944" spans="1:27" x14ac:dyDescent="0.25">
      <c r="D4944" s="36" t="s">
        <v>1033</v>
      </c>
      <c r="E4944" s="35"/>
      <c r="H4944" s="35"/>
      <c r="K4944" s="37">
        <f>SUM(K4942:K4943)</f>
        <v>142.69999999999999</v>
      </c>
    </row>
    <row r="4946" spans="1:27" ht="45" customHeight="1" x14ac:dyDescent="0.25">
      <c r="A4946" s="27" t="s">
        <v>2620</v>
      </c>
      <c r="B4946" s="27" t="s">
        <v>785</v>
      </c>
      <c r="C4946" s="28" t="s">
        <v>27</v>
      </c>
      <c r="D4946" s="7" t="s">
        <v>786</v>
      </c>
      <c r="E4946" s="6"/>
      <c r="F4946" s="6"/>
      <c r="G4946" s="28"/>
      <c r="H4946" s="30" t="s">
        <v>1015</v>
      </c>
      <c r="I4946" s="5">
        <v>1</v>
      </c>
      <c r="J4946" s="4"/>
      <c r="K4946" s="31">
        <f>ROUND(K4958,2)</f>
        <v>17.190000000000001</v>
      </c>
      <c r="L4946" s="29" t="s">
        <v>2621</v>
      </c>
      <c r="M4946" s="28"/>
      <c r="N4946" s="28"/>
      <c r="O4946" s="28"/>
      <c r="P4946" s="28"/>
      <c r="Q4946" s="28"/>
      <c r="R4946" s="28"/>
      <c r="S4946" s="28"/>
      <c r="T4946" s="28"/>
      <c r="U4946" s="28"/>
      <c r="V4946" s="28"/>
      <c r="W4946" s="28"/>
      <c r="X4946" s="28"/>
      <c r="Y4946" s="28"/>
      <c r="Z4946" s="28"/>
      <c r="AA4946" s="28"/>
    </row>
    <row r="4947" spans="1:27" x14ac:dyDescent="0.25">
      <c r="B4947" s="23" t="s">
        <v>1017</v>
      </c>
    </row>
    <row r="4948" spans="1:27" x14ac:dyDescent="0.25">
      <c r="B4948" t="s">
        <v>1242</v>
      </c>
      <c r="C4948" t="s">
        <v>1019</v>
      </c>
      <c r="D4948" t="s">
        <v>1243</v>
      </c>
      <c r="E4948" s="32">
        <v>8.7800000000000003E-2</v>
      </c>
      <c r="F4948" t="s">
        <v>1021</v>
      </c>
      <c r="G4948" t="s">
        <v>1022</v>
      </c>
      <c r="H4948" s="33">
        <v>22.21</v>
      </c>
      <c r="I4948" t="s">
        <v>1023</v>
      </c>
      <c r="J4948" s="34">
        <f>ROUND(E4948/I4946* H4948,2)</f>
        <v>1.95</v>
      </c>
      <c r="K4948" s="35"/>
    </row>
    <row r="4949" spans="1:27" x14ac:dyDescent="0.25">
      <c r="B4949" t="s">
        <v>1244</v>
      </c>
      <c r="C4949" t="s">
        <v>1019</v>
      </c>
      <c r="D4949" t="s">
        <v>1245</v>
      </c>
      <c r="E4949" s="32">
        <v>8.7800000000000003E-2</v>
      </c>
      <c r="F4949" t="s">
        <v>1021</v>
      </c>
      <c r="G4949" t="s">
        <v>1022</v>
      </c>
      <c r="H4949" s="33">
        <v>26.04</v>
      </c>
      <c r="I4949" t="s">
        <v>1023</v>
      </c>
      <c r="J4949" s="34">
        <f>ROUND(E4949/I4946* H4949,2)</f>
        <v>2.29</v>
      </c>
      <c r="K4949" s="35"/>
    </row>
    <row r="4950" spans="1:27" x14ac:dyDescent="0.25">
      <c r="D4950" s="36" t="s">
        <v>1024</v>
      </c>
      <c r="E4950" s="35"/>
      <c r="H4950" s="35"/>
      <c r="K4950" s="33">
        <f>SUM(J4948:J4949)</f>
        <v>4.24</v>
      </c>
    </row>
    <row r="4951" spans="1:27" x14ac:dyDescent="0.25">
      <c r="B4951" s="23" t="s">
        <v>1038</v>
      </c>
      <c r="E4951" s="35"/>
      <c r="H4951" s="35"/>
      <c r="K4951" s="35"/>
    </row>
    <row r="4952" spans="1:27" x14ac:dyDescent="0.25">
      <c r="B4952" t="s">
        <v>2622</v>
      </c>
      <c r="C4952" t="s">
        <v>27</v>
      </c>
      <c r="D4952" t="s">
        <v>2621</v>
      </c>
      <c r="E4952" s="32">
        <v>1</v>
      </c>
      <c r="G4952" t="s">
        <v>1022</v>
      </c>
      <c r="H4952" s="33">
        <v>12.39</v>
      </c>
      <c r="I4952" t="s">
        <v>1023</v>
      </c>
      <c r="J4952" s="34">
        <f>ROUND(E4952* H4952,2)</f>
        <v>12.39</v>
      </c>
      <c r="K4952" s="35"/>
    </row>
    <row r="4953" spans="1:27" x14ac:dyDescent="0.25">
      <c r="D4953" s="36" t="s">
        <v>1041</v>
      </c>
      <c r="E4953" s="35"/>
      <c r="H4953" s="35"/>
      <c r="K4953" s="33">
        <f>SUM(J4952:J4952)</f>
        <v>12.39</v>
      </c>
    </row>
    <row r="4954" spans="1:27" x14ac:dyDescent="0.25">
      <c r="E4954" s="35"/>
      <c r="H4954" s="35"/>
      <c r="K4954" s="35"/>
    </row>
    <row r="4955" spans="1:27" x14ac:dyDescent="0.25">
      <c r="D4955" s="36" t="s">
        <v>1029</v>
      </c>
      <c r="E4955" s="35"/>
      <c r="H4955" s="35">
        <v>1.5</v>
      </c>
      <c r="I4955" t="s">
        <v>1030</v>
      </c>
      <c r="J4955">
        <f>ROUND(H4955/100*K4950,2)</f>
        <v>0.06</v>
      </c>
      <c r="K4955" s="35"/>
    </row>
    <row r="4956" spans="1:27" x14ac:dyDescent="0.25">
      <c r="D4956" s="36" t="s">
        <v>1031</v>
      </c>
      <c r="E4956" s="35"/>
      <c r="H4956" s="35"/>
      <c r="K4956" s="37">
        <f>SUM(J4947:J4955)</f>
        <v>16.690000000000001</v>
      </c>
    </row>
    <row r="4957" spans="1:27" x14ac:dyDescent="0.25">
      <c r="D4957" s="36" t="s">
        <v>1032</v>
      </c>
      <c r="E4957" s="35"/>
      <c r="H4957" s="35">
        <v>3</v>
      </c>
      <c r="I4957" t="s">
        <v>1030</v>
      </c>
      <c r="K4957" s="33">
        <f>ROUND(H4957/100*K4956,2)</f>
        <v>0.5</v>
      </c>
    </row>
    <row r="4958" spans="1:27" x14ac:dyDescent="0.25">
      <c r="D4958" s="36" t="s">
        <v>1033</v>
      </c>
      <c r="E4958" s="35"/>
      <c r="H4958" s="35"/>
      <c r="K4958" s="37">
        <f>SUM(K4956:K4957)</f>
        <v>17.190000000000001</v>
      </c>
    </row>
    <row r="4960" spans="1:27" ht="45" customHeight="1" x14ac:dyDescent="0.25">
      <c r="A4960" s="27" t="s">
        <v>2623</v>
      </c>
      <c r="B4960" s="27" t="s">
        <v>787</v>
      </c>
      <c r="C4960" s="28" t="s">
        <v>27</v>
      </c>
      <c r="D4960" s="7" t="s">
        <v>788</v>
      </c>
      <c r="E4960" s="6"/>
      <c r="F4960" s="6"/>
      <c r="G4960" s="28"/>
      <c r="H4960" s="30" t="s">
        <v>1015</v>
      </c>
      <c r="I4960" s="5">
        <v>1</v>
      </c>
      <c r="J4960" s="4"/>
      <c r="K4960" s="31">
        <f>ROUND(K4972,2)</f>
        <v>523.13</v>
      </c>
      <c r="L4960" s="29" t="s">
        <v>2624</v>
      </c>
      <c r="M4960" s="28"/>
      <c r="N4960" s="28"/>
      <c r="O4960" s="28"/>
      <c r="P4960" s="28"/>
      <c r="Q4960" s="28"/>
      <c r="R4960" s="28"/>
      <c r="S4960" s="28"/>
      <c r="T4960" s="28"/>
      <c r="U4960" s="28"/>
      <c r="V4960" s="28"/>
      <c r="W4960" s="28"/>
      <c r="X4960" s="28"/>
      <c r="Y4960" s="28"/>
      <c r="Z4960" s="28"/>
      <c r="AA4960" s="28"/>
    </row>
    <row r="4961" spans="1:27" x14ac:dyDescent="0.25">
      <c r="B4961" s="23" t="s">
        <v>1017</v>
      </c>
    </row>
    <row r="4962" spans="1:27" x14ac:dyDescent="0.25">
      <c r="B4962" t="s">
        <v>1242</v>
      </c>
      <c r="C4962" t="s">
        <v>1019</v>
      </c>
      <c r="D4962" t="s">
        <v>1243</v>
      </c>
      <c r="E4962" s="32">
        <v>0.6593</v>
      </c>
      <c r="F4962" t="s">
        <v>1021</v>
      </c>
      <c r="G4962" t="s">
        <v>1022</v>
      </c>
      <c r="H4962" s="33">
        <v>22.21</v>
      </c>
      <c r="I4962" t="s">
        <v>1023</v>
      </c>
      <c r="J4962" s="34">
        <f>ROUND(E4962/I4960* H4962,2)</f>
        <v>14.64</v>
      </c>
      <c r="K4962" s="35"/>
    </row>
    <row r="4963" spans="1:27" x14ac:dyDescent="0.25">
      <c r="B4963" t="s">
        <v>1244</v>
      </c>
      <c r="C4963" t="s">
        <v>1019</v>
      </c>
      <c r="D4963" t="s">
        <v>1245</v>
      </c>
      <c r="E4963" s="32">
        <v>0.6593</v>
      </c>
      <c r="F4963" t="s">
        <v>1021</v>
      </c>
      <c r="G4963" t="s">
        <v>1022</v>
      </c>
      <c r="H4963" s="33">
        <v>26.04</v>
      </c>
      <c r="I4963" t="s">
        <v>1023</v>
      </c>
      <c r="J4963" s="34">
        <f>ROUND(E4963/I4960* H4963,2)</f>
        <v>17.170000000000002</v>
      </c>
      <c r="K4963" s="35"/>
    </row>
    <row r="4964" spans="1:27" x14ac:dyDescent="0.25">
      <c r="D4964" s="36" t="s">
        <v>1024</v>
      </c>
      <c r="E4964" s="35"/>
      <c r="H4964" s="35"/>
      <c r="K4964" s="33">
        <f>SUM(J4962:J4963)</f>
        <v>31.810000000000002</v>
      </c>
    </row>
    <row r="4965" spans="1:27" x14ac:dyDescent="0.25">
      <c r="B4965" s="23" t="s">
        <v>1038</v>
      </c>
      <c r="E4965" s="35"/>
      <c r="H4965" s="35"/>
      <c r="K4965" s="35"/>
    </row>
    <row r="4966" spans="1:27" x14ac:dyDescent="0.25">
      <c r="B4966" t="s">
        <v>2625</v>
      </c>
      <c r="C4966" t="s">
        <v>27</v>
      </c>
      <c r="D4966" t="s">
        <v>2624</v>
      </c>
      <c r="E4966" s="32">
        <v>1</v>
      </c>
      <c r="G4966" t="s">
        <v>1022</v>
      </c>
      <c r="H4966" s="33">
        <v>475.6</v>
      </c>
      <c r="I4966" t="s">
        <v>1023</v>
      </c>
      <c r="J4966" s="34">
        <f>ROUND(E4966* H4966,2)</f>
        <v>475.6</v>
      </c>
      <c r="K4966" s="35"/>
    </row>
    <row r="4967" spans="1:27" x14ac:dyDescent="0.25">
      <c r="D4967" s="36" t="s">
        <v>1041</v>
      </c>
      <c r="E4967" s="35"/>
      <c r="H4967" s="35"/>
      <c r="K4967" s="33">
        <f>SUM(J4966:J4966)</f>
        <v>475.6</v>
      </c>
    </row>
    <row r="4968" spans="1:27" x14ac:dyDescent="0.25">
      <c r="E4968" s="35"/>
      <c r="H4968" s="35"/>
      <c r="K4968" s="35"/>
    </row>
    <row r="4969" spans="1:27" x14ac:dyDescent="0.25">
      <c r="D4969" s="36" t="s">
        <v>1029</v>
      </c>
      <c r="E4969" s="35"/>
      <c r="H4969" s="35">
        <v>1.5</v>
      </c>
      <c r="I4969" t="s">
        <v>1030</v>
      </c>
      <c r="J4969">
        <f>ROUND(H4969/100*K4964,2)</f>
        <v>0.48</v>
      </c>
      <c r="K4969" s="35"/>
    </row>
    <row r="4970" spans="1:27" x14ac:dyDescent="0.25">
      <c r="D4970" s="36" t="s">
        <v>1031</v>
      </c>
      <c r="E4970" s="35"/>
      <c r="H4970" s="35"/>
      <c r="K4970" s="37">
        <f>SUM(J4961:J4969)</f>
        <v>507.89000000000004</v>
      </c>
    </row>
    <row r="4971" spans="1:27" x14ac:dyDescent="0.25">
      <c r="D4971" s="36" t="s">
        <v>1032</v>
      </c>
      <c r="E4971" s="35"/>
      <c r="H4971" s="35">
        <v>3</v>
      </c>
      <c r="I4971" t="s">
        <v>1030</v>
      </c>
      <c r="K4971" s="33">
        <f>ROUND(H4971/100*K4970,2)</f>
        <v>15.24</v>
      </c>
    </row>
    <row r="4972" spans="1:27" x14ac:dyDescent="0.25">
      <c r="D4972" s="36" t="s">
        <v>1033</v>
      </c>
      <c r="E4972" s="35"/>
      <c r="H4972" s="35"/>
      <c r="K4972" s="37">
        <f>SUM(K4970:K4971)</f>
        <v>523.13</v>
      </c>
    </row>
    <row r="4974" spans="1:27" ht="45" customHeight="1" x14ac:dyDescent="0.25">
      <c r="A4974" s="27" t="s">
        <v>2626</v>
      </c>
      <c r="B4974" s="27" t="s">
        <v>834</v>
      </c>
      <c r="C4974" s="28" t="s">
        <v>27</v>
      </c>
      <c r="D4974" s="7" t="s">
        <v>835</v>
      </c>
      <c r="E4974" s="6"/>
      <c r="F4974" s="6"/>
      <c r="G4974" s="28"/>
      <c r="H4974" s="30" t="s">
        <v>1015</v>
      </c>
      <c r="I4974" s="5">
        <v>1</v>
      </c>
      <c r="J4974" s="4"/>
      <c r="K4974" s="31">
        <f>ROUND(K4986,2)</f>
        <v>49.24</v>
      </c>
      <c r="L4974" s="29" t="s">
        <v>2627</v>
      </c>
      <c r="M4974" s="28"/>
      <c r="N4974" s="28"/>
      <c r="O4974" s="28"/>
      <c r="P4974" s="28"/>
      <c r="Q4974" s="28"/>
      <c r="R4974" s="28"/>
      <c r="S4974" s="28"/>
      <c r="T4974" s="28"/>
      <c r="U4974" s="28"/>
      <c r="V4974" s="28"/>
      <c r="W4974" s="28"/>
      <c r="X4974" s="28"/>
      <c r="Y4974" s="28"/>
      <c r="Z4974" s="28"/>
      <c r="AA4974" s="28"/>
    </row>
    <row r="4975" spans="1:27" x14ac:dyDescent="0.25">
      <c r="B4975" s="23" t="s">
        <v>1017</v>
      </c>
    </row>
    <row r="4976" spans="1:27" x14ac:dyDescent="0.25">
      <c r="B4976" t="s">
        <v>1242</v>
      </c>
      <c r="C4976" t="s">
        <v>1019</v>
      </c>
      <c r="D4976" t="s">
        <v>1243</v>
      </c>
      <c r="E4976" s="32">
        <v>0.26369999999999999</v>
      </c>
      <c r="F4976" t="s">
        <v>1021</v>
      </c>
      <c r="G4976" t="s">
        <v>1022</v>
      </c>
      <c r="H4976" s="33">
        <v>22.21</v>
      </c>
      <c r="I4976" t="s">
        <v>1023</v>
      </c>
      <c r="J4976" s="34">
        <f>ROUND(E4976/I4974* H4976,2)</f>
        <v>5.86</v>
      </c>
      <c r="K4976" s="35"/>
    </row>
    <row r="4977" spans="1:27" x14ac:dyDescent="0.25">
      <c r="B4977" t="s">
        <v>1244</v>
      </c>
      <c r="C4977" t="s">
        <v>1019</v>
      </c>
      <c r="D4977" t="s">
        <v>1245</v>
      </c>
      <c r="E4977" s="32">
        <v>0.26369999999999999</v>
      </c>
      <c r="F4977" t="s">
        <v>1021</v>
      </c>
      <c r="G4977" t="s">
        <v>1022</v>
      </c>
      <c r="H4977" s="33">
        <v>26.04</v>
      </c>
      <c r="I4977" t="s">
        <v>1023</v>
      </c>
      <c r="J4977" s="34">
        <f>ROUND(E4977/I4974* H4977,2)</f>
        <v>6.87</v>
      </c>
      <c r="K4977" s="35"/>
    </row>
    <row r="4978" spans="1:27" x14ac:dyDescent="0.25">
      <c r="D4978" s="36" t="s">
        <v>1024</v>
      </c>
      <c r="E4978" s="35"/>
      <c r="H4978" s="35"/>
      <c r="K4978" s="33">
        <f>SUM(J4976:J4977)</f>
        <v>12.73</v>
      </c>
    </row>
    <row r="4979" spans="1:27" x14ac:dyDescent="0.25">
      <c r="B4979" s="23" t="s">
        <v>1038</v>
      </c>
      <c r="E4979" s="35"/>
      <c r="H4979" s="35"/>
      <c r="K4979" s="35"/>
    </row>
    <row r="4980" spans="1:27" x14ac:dyDescent="0.25">
      <c r="B4980" t="s">
        <v>2628</v>
      </c>
      <c r="C4980" t="s">
        <v>27</v>
      </c>
      <c r="D4980" t="s">
        <v>2627</v>
      </c>
      <c r="E4980" s="32">
        <v>1</v>
      </c>
      <c r="G4980" t="s">
        <v>1022</v>
      </c>
      <c r="H4980" s="33">
        <v>34.89</v>
      </c>
      <c r="I4980" t="s">
        <v>1023</v>
      </c>
      <c r="J4980" s="34">
        <f>ROUND(E4980* H4980,2)</f>
        <v>34.89</v>
      </c>
      <c r="K4980" s="35"/>
    </row>
    <row r="4981" spans="1:27" x14ac:dyDescent="0.25">
      <c r="D4981" s="36" t="s">
        <v>1041</v>
      </c>
      <c r="E4981" s="35"/>
      <c r="H4981" s="35"/>
      <c r="K4981" s="33">
        <f>SUM(J4980:J4980)</f>
        <v>34.89</v>
      </c>
    </row>
    <row r="4982" spans="1:27" x14ac:dyDescent="0.25">
      <c r="E4982" s="35"/>
      <c r="H4982" s="35"/>
      <c r="K4982" s="35"/>
    </row>
    <row r="4983" spans="1:27" x14ac:dyDescent="0.25">
      <c r="D4983" s="36" t="s">
        <v>1029</v>
      </c>
      <c r="E4983" s="35"/>
      <c r="H4983" s="35">
        <v>1.5</v>
      </c>
      <c r="I4983" t="s">
        <v>1030</v>
      </c>
      <c r="J4983">
        <f>ROUND(H4983/100*K4978,2)</f>
        <v>0.19</v>
      </c>
      <c r="K4983" s="35"/>
    </row>
    <row r="4984" spans="1:27" x14ac:dyDescent="0.25">
      <c r="D4984" s="36" t="s">
        <v>1031</v>
      </c>
      <c r="E4984" s="35"/>
      <c r="H4984" s="35"/>
      <c r="K4984" s="37">
        <f>SUM(J4975:J4983)</f>
        <v>47.81</v>
      </c>
    </row>
    <row r="4985" spans="1:27" x14ac:dyDescent="0.25">
      <c r="D4985" s="36" t="s">
        <v>1032</v>
      </c>
      <c r="E4985" s="35"/>
      <c r="H4985" s="35">
        <v>3</v>
      </c>
      <c r="I4985" t="s">
        <v>1030</v>
      </c>
      <c r="K4985" s="33">
        <f>ROUND(H4985/100*K4984,2)</f>
        <v>1.43</v>
      </c>
    </row>
    <row r="4986" spans="1:27" x14ac:dyDescent="0.25">
      <c r="D4986" s="36" t="s">
        <v>1033</v>
      </c>
      <c r="E4986" s="35"/>
      <c r="H4986" s="35"/>
      <c r="K4986" s="37">
        <f>SUM(K4984:K4985)</f>
        <v>49.24</v>
      </c>
    </row>
    <row r="4988" spans="1:27" ht="45" customHeight="1" x14ac:dyDescent="0.25">
      <c r="A4988" s="27" t="s">
        <v>2629</v>
      </c>
      <c r="B4988" s="27" t="s">
        <v>855</v>
      </c>
      <c r="C4988" s="28" t="s">
        <v>27</v>
      </c>
      <c r="D4988" s="7" t="s">
        <v>856</v>
      </c>
      <c r="E4988" s="6"/>
      <c r="F4988" s="6"/>
      <c r="G4988" s="28"/>
      <c r="H4988" s="30" t="s">
        <v>1015</v>
      </c>
      <c r="I4988" s="5">
        <v>1</v>
      </c>
      <c r="J4988" s="4"/>
      <c r="K4988" s="31">
        <f>ROUND(K5000,2)</f>
        <v>39.81</v>
      </c>
      <c r="L4988" s="29" t="s">
        <v>2630</v>
      </c>
      <c r="M4988" s="28"/>
      <c r="N4988" s="28"/>
      <c r="O4988" s="28"/>
      <c r="P4988" s="28"/>
      <c r="Q4988" s="28"/>
      <c r="R4988" s="28"/>
      <c r="S4988" s="28"/>
      <c r="T4988" s="28"/>
      <c r="U4988" s="28"/>
      <c r="V4988" s="28"/>
      <c r="W4988" s="28"/>
      <c r="X4988" s="28"/>
      <c r="Y4988" s="28"/>
      <c r="Z4988" s="28"/>
      <c r="AA4988" s="28"/>
    </row>
    <row r="4989" spans="1:27" x14ac:dyDescent="0.25">
      <c r="B4989" s="23" t="s">
        <v>1017</v>
      </c>
    </row>
    <row r="4990" spans="1:27" x14ac:dyDescent="0.25">
      <c r="B4990" t="s">
        <v>1242</v>
      </c>
      <c r="C4990" t="s">
        <v>1019</v>
      </c>
      <c r="D4990" t="s">
        <v>1243</v>
      </c>
      <c r="E4990" s="32">
        <v>0.26369999999999999</v>
      </c>
      <c r="F4990" t="s">
        <v>1021</v>
      </c>
      <c r="G4990" t="s">
        <v>1022</v>
      </c>
      <c r="H4990" s="33">
        <v>22.21</v>
      </c>
      <c r="I4990" t="s">
        <v>1023</v>
      </c>
      <c r="J4990" s="34">
        <f>ROUND(E4990/I4988* H4990,2)</f>
        <v>5.86</v>
      </c>
      <c r="K4990" s="35"/>
    </row>
    <row r="4991" spans="1:27" x14ac:dyDescent="0.25">
      <c r="B4991" t="s">
        <v>1244</v>
      </c>
      <c r="C4991" t="s">
        <v>1019</v>
      </c>
      <c r="D4991" t="s">
        <v>1245</v>
      </c>
      <c r="E4991" s="32">
        <v>0.26369999999999999</v>
      </c>
      <c r="F4991" t="s">
        <v>1021</v>
      </c>
      <c r="G4991" t="s">
        <v>1022</v>
      </c>
      <c r="H4991" s="33">
        <v>26.04</v>
      </c>
      <c r="I4991" t="s">
        <v>1023</v>
      </c>
      <c r="J4991" s="34">
        <f>ROUND(E4991/I4988* H4991,2)</f>
        <v>6.87</v>
      </c>
      <c r="K4991" s="35"/>
    </row>
    <row r="4992" spans="1:27" x14ac:dyDescent="0.25">
      <c r="D4992" s="36" t="s">
        <v>1024</v>
      </c>
      <c r="E4992" s="35"/>
      <c r="H4992" s="35"/>
      <c r="K4992" s="33">
        <f>SUM(J4990:J4991)</f>
        <v>12.73</v>
      </c>
    </row>
    <row r="4993" spans="1:27" x14ac:dyDescent="0.25">
      <c r="B4993" s="23" t="s">
        <v>1038</v>
      </c>
      <c r="E4993" s="35"/>
      <c r="H4993" s="35"/>
      <c r="K4993" s="35"/>
    </row>
    <row r="4994" spans="1:27" x14ac:dyDescent="0.25">
      <c r="B4994" t="s">
        <v>2631</v>
      </c>
      <c r="C4994" t="s">
        <v>27</v>
      </c>
      <c r="D4994" t="s">
        <v>2630</v>
      </c>
      <c r="E4994" s="32">
        <v>1</v>
      </c>
      <c r="G4994" t="s">
        <v>1022</v>
      </c>
      <c r="H4994" s="33">
        <v>25.73</v>
      </c>
      <c r="I4994" t="s">
        <v>1023</v>
      </c>
      <c r="J4994" s="34">
        <f>ROUND(E4994* H4994,2)</f>
        <v>25.73</v>
      </c>
      <c r="K4994" s="35"/>
    </row>
    <row r="4995" spans="1:27" x14ac:dyDescent="0.25">
      <c r="D4995" s="36" t="s">
        <v>1041</v>
      </c>
      <c r="E4995" s="35"/>
      <c r="H4995" s="35"/>
      <c r="K4995" s="33">
        <f>SUM(J4994:J4994)</f>
        <v>25.73</v>
      </c>
    </row>
    <row r="4996" spans="1:27" x14ac:dyDescent="0.25">
      <c r="E4996" s="35"/>
      <c r="H4996" s="35"/>
      <c r="K4996" s="35"/>
    </row>
    <row r="4997" spans="1:27" x14ac:dyDescent="0.25">
      <c r="D4997" s="36" t="s">
        <v>1029</v>
      </c>
      <c r="E4997" s="35"/>
      <c r="H4997" s="35">
        <v>1.5</v>
      </c>
      <c r="I4997" t="s">
        <v>1030</v>
      </c>
      <c r="J4997">
        <f>ROUND(H4997/100*K4992,2)</f>
        <v>0.19</v>
      </c>
      <c r="K4997" s="35"/>
    </row>
    <row r="4998" spans="1:27" x14ac:dyDescent="0.25">
      <c r="D4998" s="36" t="s">
        <v>1031</v>
      </c>
      <c r="E4998" s="35"/>
      <c r="H4998" s="35"/>
      <c r="K4998" s="37">
        <f>SUM(J4989:J4997)</f>
        <v>38.65</v>
      </c>
    </row>
    <row r="4999" spans="1:27" x14ac:dyDescent="0.25">
      <c r="D4999" s="36" t="s">
        <v>1032</v>
      </c>
      <c r="E4999" s="35"/>
      <c r="H4999" s="35">
        <v>3</v>
      </c>
      <c r="I4999" t="s">
        <v>1030</v>
      </c>
      <c r="K4999" s="33">
        <f>ROUND(H4999/100*K4998,2)</f>
        <v>1.1599999999999999</v>
      </c>
    </row>
    <row r="5000" spans="1:27" x14ac:dyDescent="0.25">
      <c r="D5000" s="36" t="s">
        <v>1033</v>
      </c>
      <c r="E5000" s="35"/>
      <c r="H5000" s="35"/>
      <c r="K5000" s="37">
        <f>SUM(K4998:K4999)</f>
        <v>39.809999999999995</v>
      </c>
    </row>
    <row r="5002" spans="1:27" ht="45" customHeight="1" x14ac:dyDescent="0.25">
      <c r="A5002" s="27" t="s">
        <v>2632</v>
      </c>
      <c r="B5002" s="27" t="s">
        <v>870</v>
      </c>
      <c r="C5002" s="28" t="s">
        <v>27</v>
      </c>
      <c r="D5002" s="7" t="s">
        <v>871</v>
      </c>
      <c r="E5002" s="6"/>
      <c r="F5002" s="6"/>
      <c r="G5002" s="28"/>
      <c r="H5002" s="30" t="s">
        <v>1015</v>
      </c>
      <c r="I5002" s="5">
        <v>1</v>
      </c>
      <c r="J5002" s="4"/>
      <c r="K5002" s="31">
        <f>ROUND(K5014,2)</f>
        <v>108.08</v>
      </c>
      <c r="L5002" s="29" t="s">
        <v>2633</v>
      </c>
      <c r="M5002" s="28"/>
      <c r="N5002" s="28"/>
      <c r="O5002" s="28"/>
      <c r="P5002" s="28"/>
      <c r="Q5002" s="28"/>
      <c r="R5002" s="28"/>
      <c r="S5002" s="28"/>
      <c r="T5002" s="28"/>
      <c r="U5002" s="28"/>
      <c r="V5002" s="28"/>
      <c r="W5002" s="28"/>
      <c r="X5002" s="28"/>
      <c r="Y5002" s="28"/>
      <c r="Z5002" s="28"/>
      <c r="AA5002" s="28"/>
    </row>
    <row r="5003" spans="1:27" x14ac:dyDescent="0.25">
      <c r="B5003" s="23" t="s">
        <v>1017</v>
      </c>
    </row>
    <row r="5004" spans="1:27" x14ac:dyDescent="0.25">
      <c r="B5004" t="s">
        <v>1244</v>
      </c>
      <c r="C5004" t="s">
        <v>1019</v>
      </c>
      <c r="D5004" t="s">
        <v>1245</v>
      </c>
      <c r="E5004" s="32">
        <v>0.6593</v>
      </c>
      <c r="F5004" t="s">
        <v>1021</v>
      </c>
      <c r="G5004" t="s">
        <v>1022</v>
      </c>
      <c r="H5004" s="33">
        <v>26.04</v>
      </c>
      <c r="I5004" t="s">
        <v>1023</v>
      </c>
      <c r="J5004" s="34">
        <f>ROUND(E5004/I5002* H5004,2)</f>
        <v>17.170000000000002</v>
      </c>
      <c r="K5004" s="35"/>
    </row>
    <row r="5005" spans="1:27" x14ac:dyDescent="0.25">
      <c r="B5005" t="s">
        <v>1242</v>
      </c>
      <c r="C5005" t="s">
        <v>1019</v>
      </c>
      <c r="D5005" t="s">
        <v>1243</v>
      </c>
      <c r="E5005" s="32">
        <v>0.6593</v>
      </c>
      <c r="F5005" t="s">
        <v>1021</v>
      </c>
      <c r="G5005" t="s">
        <v>1022</v>
      </c>
      <c r="H5005" s="33">
        <v>22.21</v>
      </c>
      <c r="I5005" t="s">
        <v>1023</v>
      </c>
      <c r="J5005" s="34">
        <f>ROUND(E5005/I5002* H5005,2)</f>
        <v>14.64</v>
      </c>
      <c r="K5005" s="35"/>
    </row>
    <row r="5006" spans="1:27" x14ac:dyDescent="0.25">
      <c r="D5006" s="36" t="s">
        <v>1024</v>
      </c>
      <c r="E5006" s="35"/>
      <c r="H5006" s="35"/>
      <c r="K5006" s="33">
        <f>SUM(J5004:J5005)</f>
        <v>31.810000000000002</v>
      </c>
    </row>
    <row r="5007" spans="1:27" x14ac:dyDescent="0.25">
      <c r="B5007" s="23" t="s">
        <v>1038</v>
      </c>
      <c r="E5007" s="35"/>
      <c r="H5007" s="35"/>
      <c r="K5007" s="35"/>
    </row>
    <row r="5008" spans="1:27" x14ac:dyDescent="0.25">
      <c r="B5008" t="s">
        <v>2634</v>
      </c>
      <c r="C5008" t="s">
        <v>27</v>
      </c>
      <c r="D5008" t="s">
        <v>2633</v>
      </c>
      <c r="E5008" s="32">
        <v>1</v>
      </c>
      <c r="G5008" t="s">
        <v>1022</v>
      </c>
      <c r="H5008" s="33">
        <v>72.64</v>
      </c>
      <c r="I5008" t="s">
        <v>1023</v>
      </c>
      <c r="J5008" s="34">
        <f>ROUND(E5008* H5008,2)</f>
        <v>72.64</v>
      </c>
      <c r="K5008" s="35"/>
    </row>
    <row r="5009" spans="1:27" x14ac:dyDescent="0.25">
      <c r="D5009" s="36" t="s">
        <v>1041</v>
      </c>
      <c r="E5009" s="35"/>
      <c r="H5009" s="35"/>
      <c r="K5009" s="33">
        <f>SUM(J5008:J5008)</f>
        <v>72.64</v>
      </c>
    </row>
    <row r="5010" spans="1:27" x14ac:dyDescent="0.25">
      <c r="E5010" s="35"/>
      <c r="H5010" s="35"/>
      <c r="K5010" s="35"/>
    </row>
    <row r="5011" spans="1:27" x14ac:dyDescent="0.25">
      <c r="D5011" s="36" t="s">
        <v>1029</v>
      </c>
      <c r="E5011" s="35"/>
      <c r="H5011" s="35">
        <v>1.5</v>
      </c>
      <c r="I5011" t="s">
        <v>1030</v>
      </c>
      <c r="J5011">
        <f>ROUND(H5011/100*K5006,2)</f>
        <v>0.48</v>
      </c>
      <c r="K5011" s="35"/>
    </row>
    <row r="5012" spans="1:27" x14ac:dyDescent="0.25">
      <c r="D5012" s="36" t="s">
        <v>1031</v>
      </c>
      <c r="E5012" s="35"/>
      <c r="H5012" s="35"/>
      <c r="K5012" s="37">
        <f>SUM(J5003:J5011)</f>
        <v>104.93</v>
      </c>
    </row>
    <row r="5013" spans="1:27" x14ac:dyDescent="0.25">
      <c r="D5013" s="36" t="s">
        <v>1032</v>
      </c>
      <c r="E5013" s="35"/>
      <c r="H5013" s="35">
        <v>3</v>
      </c>
      <c r="I5013" t="s">
        <v>1030</v>
      </c>
      <c r="K5013" s="33">
        <f>ROUND(H5013/100*K5012,2)</f>
        <v>3.15</v>
      </c>
    </row>
    <row r="5014" spans="1:27" x14ac:dyDescent="0.25">
      <c r="D5014" s="36" t="s">
        <v>1033</v>
      </c>
      <c r="E5014" s="35"/>
      <c r="H5014" s="35"/>
      <c r="K5014" s="37">
        <f>SUM(K5012:K5013)</f>
        <v>108.08000000000001</v>
      </c>
    </row>
    <row r="5016" spans="1:27" ht="45" customHeight="1" x14ac:dyDescent="0.25">
      <c r="A5016" s="27" t="s">
        <v>2635</v>
      </c>
      <c r="B5016" s="27" t="s">
        <v>881</v>
      </c>
      <c r="C5016" s="28" t="s">
        <v>27</v>
      </c>
      <c r="D5016" s="7" t="s">
        <v>882</v>
      </c>
      <c r="E5016" s="6"/>
      <c r="F5016" s="6"/>
      <c r="G5016" s="28"/>
      <c r="H5016" s="30" t="s">
        <v>1015</v>
      </c>
      <c r="I5016" s="5">
        <v>1</v>
      </c>
      <c r="J5016" s="4"/>
      <c r="K5016" s="31">
        <f>ROUND(K5028,2)</f>
        <v>10.050000000000001</v>
      </c>
      <c r="L5016" s="29" t="s">
        <v>2636</v>
      </c>
      <c r="M5016" s="28"/>
      <c r="N5016" s="28"/>
      <c r="O5016" s="28"/>
      <c r="P5016" s="28"/>
      <c r="Q5016" s="28"/>
      <c r="R5016" s="28"/>
      <c r="S5016" s="28"/>
      <c r="T5016" s="28"/>
      <c r="U5016" s="28"/>
      <c r="V5016" s="28"/>
      <c r="W5016" s="28"/>
      <c r="X5016" s="28"/>
      <c r="Y5016" s="28"/>
      <c r="Z5016" s="28"/>
      <c r="AA5016" s="28"/>
    </row>
    <row r="5017" spans="1:27" x14ac:dyDescent="0.25">
      <c r="B5017" s="23" t="s">
        <v>1017</v>
      </c>
    </row>
    <row r="5018" spans="1:27" x14ac:dyDescent="0.25">
      <c r="B5018" t="s">
        <v>1244</v>
      </c>
      <c r="C5018" t="s">
        <v>1019</v>
      </c>
      <c r="D5018" t="s">
        <v>1245</v>
      </c>
      <c r="E5018" s="32">
        <v>8.7800000000000003E-2</v>
      </c>
      <c r="F5018" t="s">
        <v>1021</v>
      </c>
      <c r="G5018" t="s">
        <v>1022</v>
      </c>
      <c r="H5018" s="33">
        <v>26.04</v>
      </c>
      <c r="I5018" t="s">
        <v>1023</v>
      </c>
      <c r="J5018" s="34">
        <f>ROUND(E5018/I5016* H5018,2)</f>
        <v>2.29</v>
      </c>
      <c r="K5018" s="35"/>
    </row>
    <row r="5019" spans="1:27" x14ac:dyDescent="0.25">
      <c r="B5019" t="s">
        <v>1242</v>
      </c>
      <c r="C5019" t="s">
        <v>1019</v>
      </c>
      <c r="D5019" t="s">
        <v>1243</v>
      </c>
      <c r="E5019" s="32">
        <v>8.7800000000000003E-2</v>
      </c>
      <c r="F5019" t="s">
        <v>1021</v>
      </c>
      <c r="G5019" t="s">
        <v>1022</v>
      </c>
      <c r="H5019" s="33">
        <v>22.21</v>
      </c>
      <c r="I5019" t="s">
        <v>1023</v>
      </c>
      <c r="J5019" s="34">
        <f>ROUND(E5019/I5016* H5019,2)</f>
        <v>1.95</v>
      </c>
      <c r="K5019" s="35"/>
    </row>
    <row r="5020" spans="1:27" x14ac:dyDescent="0.25">
      <c r="D5020" s="36" t="s">
        <v>1024</v>
      </c>
      <c r="E5020" s="35"/>
      <c r="H5020" s="35"/>
      <c r="K5020" s="33">
        <f>SUM(J5018:J5019)</f>
        <v>4.24</v>
      </c>
    </row>
    <row r="5021" spans="1:27" x14ac:dyDescent="0.25">
      <c r="B5021" s="23" t="s">
        <v>1038</v>
      </c>
      <c r="E5021" s="35"/>
      <c r="H5021" s="35"/>
      <c r="K5021" s="35"/>
    </row>
    <row r="5022" spans="1:27" x14ac:dyDescent="0.25">
      <c r="B5022" t="s">
        <v>2637</v>
      </c>
      <c r="C5022" t="s">
        <v>27</v>
      </c>
      <c r="D5022" t="s">
        <v>2636</v>
      </c>
      <c r="E5022" s="32">
        <v>1</v>
      </c>
      <c r="G5022" t="s">
        <v>1022</v>
      </c>
      <c r="H5022" s="33">
        <v>5.46</v>
      </c>
      <c r="I5022" t="s">
        <v>1023</v>
      </c>
      <c r="J5022" s="34">
        <f>ROUND(E5022* H5022,2)</f>
        <v>5.46</v>
      </c>
      <c r="K5022" s="35"/>
    </row>
    <row r="5023" spans="1:27" x14ac:dyDescent="0.25">
      <c r="D5023" s="36" t="s">
        <v>1041</v>
      </c>
      <c r="E5023" s="35"/>
      <c r="H5023" s="35"/>
      <c r="K5023" s="33">
        <f>SUM(J5022:J5022)</f>
        <v>5.46</v>
      </c>
    </row>
    <row r="5024" spans="1:27" x14ac:dyDescent="0.25">
      <c r="E5024" s="35"/>
      <c r="H5024" s="35"/>
      <c r="K5024" s="35"/>
    </row>
    <row r="5025" spans="1:27" x14ac:dyDescent="0.25">
      <c r="D5025" s="36" t="s">
        <v>1029</v>
      </c>
      <c r="E5025" s="35"/>
      <c r="H5025" s="35">
        <v>1.5</v>
      </c>
      <c r="I5025" t="s">
        <v>1030</v>
      </c>
      <c r="J5025">
        <f>ROUND(H5025/100*K5020,2)</f>
        <v>0.06</v>
      </c>
      <c r="K5025" s="35"/>
    </row>
    <row r="5026" spans="1:27" x14ac:dyDescent="0.25">
      <c r="D5026" s="36" t="s">
        <v>1031</v>
      </c>
      <c r="E5026" s="35"/>
      <c r="H5026" s="35"/>
      <c r="K5026" s="37">
        <f>SUM(J5017:J5025)</f>
        <v>9.76</v>
      </c>
    </row>
    <row r="5027" spans="1:27" x14ac:dyDescent="0.25">
      <c r="D5027" s="36" t="s">
        <v>1032</v>
      </c>
      <c r="E5027" s="35"/>
      <c r="H5027" s="35">
        <v>3</v>
      </c>
      <c r="I5027" t="s">
        <v>1030</v>
      </c>
      <c r="K5027" s="33">
        <f>ROUND(H5027/100*K5026,2)</f>
        <v>0.28999999999999998</v>
      </c>
    </row>
    <row r="5028" spans="1:27" x14ac:dyDescent="0.25">
      <c r="D5028" s="36" t="s">
        <v>1033</v>
      </c>
      <c r="E5028" s="35"/>
      <c r="H5028" s="35"/>
      <c r="K5028" s="37">
        <f>SUM(K5026:K5027)</f>
        <v>10.049999999999999</v>
      </c>
    </row>
    <row r="5030" spans="1:27" ht="45" customHeight="1" x14ac:dyDescent="0.25">
      <c r="A5030" s="27" t="s">
        <v>2638</v>
      </c>
      <c r="B5030" s="27" t="s">
        <v>865</v>
      </c>
      <c r="C5030" s="28" t="s">
        <v>27</v>
      </c>
      <c r="D5030" s="7" t="s">
        <v>866</v>
      </c>
      <c r="E5030" s="6"/>
      <c r="F5030" s="6"/>
      <c r="G5030" s="28"/>
      <c r="H5030" s="30" t="s">
        <v>1015</v>
      </c>
      <c r="I5030" s="5">
        <v>1</v>
      </c>
      <c r="J5030" s="4"/>
      <c r="K5030" s="31">
        <f>ROUND(K5042,2)</f>
        <v>12.64</v>
      </c>
      <c r="L5030" s="29" t="s">
        <v>2639</v>
      </c>
      <c r="M5030" s="28"/>
      <c r="N5030" s="28"/>
      <c r="O5030" s="28"/>
      <c r="P5030" s="28"/>
      <c r="Q5030" s="28"/>
      <c r="R5030" s="28"/>
      <c r="S5030" s="28"/>
      <c r="T5030" s="28"/>
      <c r="U5030" s="28"/>
      <c r="V5030" s="28"/>
      <c r="W5030" s="28"/>
      <c r="X5030" s="28"/>
      <c r="Y5030" s="28"/>
      <c r="Z5030" s="28"/>
      <c r="AA5030" s="28"/>
    </row>
    <row r="5031" spans="1:27" x14ac:dyDescent="0.25">
      <c r="B5031" s="23" t="s">
        <v>1017</v>
      </c>
    </row>
    <row r="5032" spans="1:27" x14ac:dyDescent="0.25">
      <c r="B5032" t="s">
        <v>1242</v>
      </c>
      <c r="C5032" t="s">
        <v>1019</v>
      </c>
      <c r="D5032" t="s">
        <v>1243</v>
      </c>
      <c r="E5032" s="32">
        <v>8.7800000000000003E-2</v>
      </c>
      <c r="F5032" t="s">
        <v>1021</v>
      </c>
      <c r="G5032" t="s">
        <v>1022</v>
      </c>
      <c r="H5032" s="33">
        <v>22.21</v>
      </c>
      <c r="I5032" t="s">
        <v>1023</v>
      </c>
      <c r="J5032" s="34">
        <f>ROUND(E5032/I5030* H5032,2)</f>
        <v>1.95</v>
      </c>
      <c r="K5032" s="35"/>
    </row>
    <row r="5033" spans="1:27" x14ac:dyDescent="0.25">
      <c r="B5033" t="s">
        <v>1244</v>
      </c>
      <c r="C5033" t="s">
        <v>1019</v>
      </c>
      <c r="D5033" t="s">
        <v>1245</v>
      </c>
      <c r="E5033" s="32">
        <v>8.7800000000000003E-2</v>
      </c>
      <c r="F5033" t="s">
        <v>1021</v>
      </c>
      <c r="G5033" t="s">
        <v>1022</v>
      </c>
      <c r="H5033" s="33">
        <v>26.04</v>
      </c>
      <c r="I5033" t="s">
        <v>1023</v>
      </c>
      <c r="J5033" s="34">
        <f>ROUND(E5033/I5030* H5033,2)</f>
        <v>2.29</v>
      </c>
      <c r="K5033" s="35"/>
    </row>
    <row r="5034" spans="1:27" x14ac:dyDescent="0.25">
      <c r="D5034" s="36" t="s">
        <v>1024</v>
      </c>
      <c r="E5034" s="35"/>
      <c r="H5034" s="35"/>
      <c r="K5034" s="33">
        <f>SUM(J5032:J5033)</f>
        <v>4.24</v>
      </c>
    </row>
    <row r="5035" spans="1:27" x14ac:dyDescent="0.25">
      <c r="B5035" s="23" t="s">
        <v>1038</v>
      </c>
      <c r="E5035" s="35"/>
      <c r="H5035" s="35"/>
      <c r="K5035" s="35"/>
    </row>
    <row r="5036" spans="1:27" x14ac:dyDescent="0.25">
      <c r="B5036" t="s">
        <v>2640</v>
      </c>
      <c r="C5036" t="s">
        <v>27</v>
      </c>
      <c r="D5036" t="s">
        <v>2639</v>
      </c>
      <c r="E5036" s="32">
        <v>1</v>
      </c>
      <c r="G5036" t="s">
        <v>1022</v>
      </c>
      <c r="H5036" s="33">
        <v>7.97</v>
      </c>
      <c r="I5036" t="s">
        <v>1023</v>
      </c>
      <c r="J5036" s="34">
        <f>ROUND(E5036* H5036,2)</f>
        <v>7.97</v>
      </c>
      <c r="K5036" s="35"/>
    </row>
    <row r="5037" spans="1:27" x14ac:dyDescent="0.25">
      <c r="D5037" s="36" t="s">
        <v>1041</v>
      </c>
      <c r="E5037" s="35"/>
      <c r="H5037" s="35"/>
      <c r="K5037" s="33">
        <f>SUM(J5036:J5036)</f>
        <v>7.97</v>
      </c>
    </row>
    <row r="5038" spans="1:27" x14ac:dyDescent="0.25">
      <c r="E5038" s="35"/>
      <c r="H5038" s="35"/>
      <c r="K5038" s="35"/>
    </row>
    <row r="5039" spans="1:27" x14ac:dyDescent="0.25">
      <c r="D5039" s="36" t="s">
        <v>1029</v>
      </c>
      <c r="E5039" s="35"/>
      <c r="H5039" s="35">
        <v>1.5</v>
      </c>
      <c r="I5039" t="s">
        <v>1030</v>
      </c>
      <c r="J5039">
        <f>ROUND(H5039/100*K5034,2)</f>
        <v>0.06</v>
      </c>
      <c r="K5039" s="35"/>
    </row>
    <row r="5040" spans="1:27" x14ac:dyDescent="0.25">
      <c r="D5040" s="36" t="s">
        <v>1031</v>
      </c>
      <c r="E5040" s="35"/>
      <c r="H5040" s="35"/>
      <c r="K5040" s="37">
        <f>SUM(J5031:J5039)</f>
        <v>12.270000000000001</v>
      </c>
    </row>
    <row r="5041" spans="1:27" x14ac:dyDescent="0.25">
      <c r="D5041" s="36" t="s">
        <v>1032</v>
      </c>
      <c r="E5041" s="35"/>
      <c r="H5041" s="35">
        <v>3</v>
      </c>
      <c r="I5041" t="s">
        <v>1030</v>
      </c>
      <c r="K5041" s="33">
        <f>ROUND(H5041/100*K5040,2)</f>
        <v>0.37</v>
      </c>
    </row>
    <row r="5042" spans="1:27" x14ac:dyDescent="0.25">
      <c r="D5042" s="36" t="s">
        <v>1033</v>
      </c>
      <c r="E5042" s="35"/>
      <c r="H5042" s="35"/>
      <c r="K5042" s="37">
        <f>SUM(K5040:K5041)</f>
        <v>12.64</v>
      </c>
    </row>
    <row r="5044" spans="1:27" ht="45" customHeight="1" x14ac:dyDescent="0.25">
      <c r="A5044" s="27" t="s">
        <v>2641</v>
      </c>
      <c r="B5044" s="27" t="s">
        <v>869</v>
      </c>
      <c r="C5044" s="28" t="s">
        <v>27</v>
      </c>
      <c r="D5044" s="7" t="s">
        <v>866</v>
      </c>
      <c r="E5044" s="6"/>
      <c r="F5044" s="6"/>
      <c r="G5044" s="28"/>
      <c r="H5044" s="30" t="s">
        <v>1015</v>
      </c>
      <c r="I5044" s="5">
        <v>1</v>
      </c>
      <c r="J5044" s="4"/>
      <c r="K5044" s="31">
        <f>ROUND(K5056,2)</f>
        <v>12.64</v>
      </c>
      <c r="L5044" s="29" t="s">
        <v>2639</v>
      </c>
      <c r="M5044" s="28"/>
      <c r="N5044" s="28"/>
      <c r="O5044" s="28"/>
      <c r="P5044" s="28"/>
      <c r="Q5044" s="28"/>
      <c r="R5044" s="28"/>
      <c r="S5044" s="28"/>
      <c r="T5044" s="28"/>
      <c r="U5044" s="28"/>
      <c r="V5044" s="28"/>
      <c r="W5044" s="28"/>
      <c r="X5044" s="28"/>
      <c r="Y5044" s="28"/>
      <c r="Z5044" s="28"/>
      <c r="AA5044" s="28"/>
    </row>
    <row r="5045" spans="1:27" x14ac:dyDescent="0.25">
      <c r="B5045" s="23" t="s">
        <v>1017</v>
      </c>
    </row>
    <row r="5046" spans="1:27" x14ac:dyDescent="0.25">
      <c r="B5046" t="s">
        <v>1242</v>
      </c>
      <c r="C5046" t="s">
        <v>1019</v>
      </c>
      <c r="D5046" t="s">
        <v>1243</v>
      </c>
      <c r="E5046" s="32">
        <v>8.7800000000000003E-2</v>
      </c>
      <c r="F5046" t="s">
        <v>1021</v>
      </c>
      <c r="G5046" t="s">
        <v>1022</v>
      </c>
      <c r="H5046" s="33">
        <v>22.21</v>
      </c>
      <c r="I5046" t="s">
        <v>1023</v>
      </c>
      <c r="J5046" s="34">
        <f>ROUND(E5046/I5044* H5046,2)</f>
        <v>1.95</v>
      </c>
      <c r="K5046" s="35"/>
    </row>
    <row r="5047" spans="1:27" x14ac:dyDescent="0.25">
      <c r="B5047" t="s">
        <v>1244</v>
      </c>
      <c r="C5047" t="s">
        <v>1019</v>
      </c>
      <c r="D5047" t="s">
        <v>1245</v>
      </c>
      <c r="E5047" s="32">
        <v>8.7800000000000003E-2</v>
      </c>
      <c r="F5047" t="s">
        <v>1021</v>
      </c>
      <c r="G5047" t="s">
        <v>1022</v>
      </c>
      <c r="H5047" s="33">
        <v>26.04</v>
      </c>
      <c r="I5047" t="s">
        <v>1023</v>
      </c>
      <c r="J5047" s="34">
        <f>ROUND(E5047/I5044* H5047,2)</f>
        <v>2.29</v>
      </c>
      <c r="K5047" s="35"/>
    </row>
    <row r="5048" spans="1:27" x14ac:dyDescent="0.25">
      <c r="D5048" s="36" t="s">
        <v>1024</v>
      </c>
      <c r="E5048" s="35"/>
      <c r="H5048" s="35"/>
      <c r="K5048" s="33">
        <f>SUM(J5046:J5047)</f>
        <v>4.24</v>
      </c>
    </row>
    <row r="5049" spans="1:27" x14ac:dyDescent="0.25">
      <c r="B5049" s="23" t="s">
        <v>1038</v>
      </c>
      <c r="E5049" s="35"/>
      <c r="H5049" s="35"/>
      <c r="K5049" s="35"/>
    </row>
    <row r="5050" spans="1:27" x14ac:dyDescent="0.25">
      <c r="B5050" t="s">
        <v>2640</v>
      </c>
      <c r="C5050" t="s">
        <v>27</v>
      </c>
      <c r="D5050" t="s">
        <v>2639</v>
      </c>
      <c r="E5050" s="32">
        <v>1</v>
      </c>
      <c r="G5050" t="s">
        <v>1022</v>
      </c>
      <c r="H5050" s="33">
        <v>7.97</v>
      </c>
      <c r="I5050" t="s">
        <v>1023</v>
      </c>
      <c r="J5050" s="34">
        <f>ROUND(E5050* H5050,2)</f>
        <v>7.97</v>
      </c>
      <c r="K5050" s="35"/>
    </row>
    <row r="5051" spans="1:27" x14ac:dyDescent="0.25">
      <c r="D5051" s="36" t="s">
        <v>1041</v>
      </c>
      <c r="E5051" s="35"/>
      <c r="H5051" s="35"/>
      <c r="K5051" s="33">
        <f>SUM(J5050:J5050)</f>
        <v>7.97</v>
      </c>
    </row>
    <row r="5052" spans="1:27" x14ac:dyDescent="0.25">
      <c r="E5052" s="35"/>
      <c r="H5052" s="35"/>
      <c r="K5052" s="35"/>
    </row>
    <row r="5053" spans="1:27" x14ac:dyDescent="0.25">
      <c r="D5053" s="36" t="s">
        <v>1029</v>
      </c>
      <c r="E5053" s="35"/>
      <c r="H5053" s="35">
        <v>1.5</v>
      </c>
      <c r="I5053" t="s">
        <v>1030</v>
      </c>
      <c r="J5053">
        <f>ROUND(H5053/100*K5048,2)</f>
        <v>0.06</v>
      </c>
      <c r="K5053" s="35"/>
    </row>
    <row r="5054" spans="1:27" x14ac:dyDescent="0.25">
      <c r="D5054" s="36" t="s">
        <v>1031</v>
      </c>
      <c r="E5054" s="35"/>
      <c r="H5054" s="35"/>
      <c r="K5054" s="37">
        <f>SUM(J5045:J5053)</f>
        <v>12.270000000000001</v>
      </c>
    </row>
    <row r="5055" spans="1:27" x14ac:dyDescent="0.25">
      <c r="D5055" s="36" t="s">
        <v>1032</v>
      </c>
      <c r="E5055" s="35"/>
      <c r="H5055" s="35">
        <v>3</v>
      </c>
      <c r="I5055" t="s">
        <v>1030</v>
      </c>
      <c r="K5055" s="33">
        <f>ROUND(H5055/100*K5054,2)</f>
        <v>0.37</v>
      </c>
    </row>
    <row r="5056" spans="1:27" x14ac:dyDescent="0.25">
      <c r="D5056" s="36" t="s">
        <v>1033</v>
      </c>
      <c r="E5056" s="35"/>
      <c r="H5056" s="35"/>
      <c r="K5056" s="37">
        <f>SUM(K5054:K5055)</f>
        <v>12.64</v>
      </c>
    </row>
    <row r="5058" spans="1:27" ht="45" customHeight="1" x14ac:dyDescent="0.25">
      <c r="A5058" s="27" t="s">
        <v>2642</v>
      </c>
      <c r="B5058" s="27" t="s">
        <v>989</v>
      </c>
      <c r="C5058" s="28" t="s">
        <v>27</v>
      </c>
      <c r="D5058" s="7" t="s">
        <v>990</v>
      </c>
      <c r="E5058" s="6"/>
      <c r="F5058" s="6"/>
      <c r="G5058" s="28"/>
      <c r="H5058" s="30" t="s">
        <v>1015</v>
      </c>
      <c r="I5058" s="5">
        <v>1</v>
      </c>
      <c r="J5058" s="4"/>
      <c r="K5058" s="31">
        <v>3468</v>
      </c>
      <c r="L5058" s="29" t="s">
        <v>2643</v>
      </c>
      <c r="M5058" s="28"/>
      <c r="N5058" s="28"/>
      <c r="O5058" s="28"/>
      <c r="P5058" s="28"/>
      <c r="Q5058" s="28"/>
      <c r="R5058" s="28"/>
      <c r="S5058" s="28"/>
      <c r="T5058" s="28"/>
      <c r="U5058" s="28"/>
      <c r="V5058" s="28"/>
      <c r="W5058" s="28"/>
      <c r="X5058" s="28"/>
      <c r="Y5058" s="28"/>
      <c r="Z5058" s="28"/>
      <c r="AA5058" s="28"/>
    </row>
    <row r="5059" spans="1:27" ht="45" customHeight="1" x14ac:dyDescent="0.25">
      <c r="A5059" s="27" t="s">
        <v>2644</v>
      </c>
      <c r="B5059" s="27" t="s">
        <v>577</v>
      </c>
      <c r="C5059" s="28" t="s">
        <v>27</v>
      </c>
      <c r="D5059" s="7" t="s">
        <v>578</v>
      </c>
      <c r="E5059" s="6"/>
      <c r="F5059" s="6"/>
      <c r="G5059" s="28"/>
      <c r="H5059" s="30" t="s">
        <v>1015</v>
      </c>
      <c r="I5059" s="5">
        <v>1</v>
      </c>
      <c r="J5059" s="4"/>
      <c r="K5059" s="31">
        <f>ROUND(K5071,2)</f>
        <v>125.5</v>
      </c>
      <c r="L5059" s="29" t="s">
        <v>2645</v>
      </c>
      <c r="M5059" s="28"/>
      <c r="N5059" s="28"/>
      <c r="O5059" s="28"/>
      <c r="P5059" s="28"/>
      <c r="Q5059" s="28"/>
      <c r="R5059" s="28"/>
      <c r="S5059" s="28"/>
      <c r="T5059" s="28"/>
      <c r="U5059" s="28"/>
      <c r="V5059" s="28"/>
      <c r="W5059" s="28"/>
      <c r="X5059" s="28"/>
      <c r="Y5059" s="28"/>
      <c r="Z5059" s="28"/>
      <c r="AA5059" s="28"/>
    </row>
    <row r="5060" spans="1:27" x14ac:dyDescent="0.25">
      <c r="B5060" s="23" t="s">
        <v>1017</v>
      </c>
    </row>
    <row r="5061" spans="1:27" x14ac:dyDescent="0.25">
      <c r="B5061" t="s">
        <v>1244</v>
      </c>
      <c r="C5061" t="s">
        <v>1019</v>
      </c>
      <c r="D5061" t="s">
        <v>1245</v>
      </c>
      <c r="E5061" s="32">
        <v>0.35170000000000001</v>
      </c>
      <c r="F5061" t="s">
        <v>1021</v>
      </c>
      <c r="G5061" t="s">
        <v>1022</v>
      </c>
      <c r="H5061" s="33">
        <v>26.04</v>
      </c>
      <c r="I5061" t="s">
        <v>1023</v>
      </c>
      <c r="J5061" s="34">
        <f>ROUND(E5061/I5059* H5061,2)</f>
        <v>9.16</v>
      </c>
      <c r="K5061" s="35"/>
    </row>
    <row r="5062" spans="1:27" x14ac:dyDescent="0.25">
      <c r="B5062" t="s">
        <v>1242</v>
      </c>
      <c r="C5062" t="s">
        <v>1019</v>
      </c>
      <c r="D5062" t="s">
        <v>1243</v>
      </c>
      <c r="E5062" s="32">
        <v>0.35170000000000001</v>
      </c>
      <c r="F5062" t="s">
        <v>1021</v>
      </c>
      <c r="G5062" t="s">
        <v>1022</v>
      </c>
      <c r="H5062" s="33">
        <v>22.21</v>
      </c>
      <c r="I5062" t="s">
        <v>1023</v>
      </c>
      <c r="J5062" s="34">
        <f>ROUND(E5062/I5059* H5062,2)</f>
        <v>7.81</v>
      </c>
      <c r="K5062" s="35"/>
    </row>
    <row r="5063" spans="1:27" x14ac:dyDescent="0.25">
      <c r="D5063" s="36" t="s">
        <v>1024</v>
      </c>
      <c r="E5063" s="35"/>
      <c r="H5063" s="35"/>
      <c r="K5063" s="33">
        <f>SUM(J5061:J5062)</f>
        <v>16.97</v>
      </c>
    </row>
    <row r="5064" spans="1:27" x14ac:dyDescent="0.25">
      <c r="B5064" s="23" t="s">
        <v>1038</v>
      </c>
      <c r="E5064" s="35"/>
      <c r="H5064" s="35"/>
      <c r="K5064" s="35"/>
    </row>
    <row r="5065" spans="1:27" x14ac:dyDescent="0.25">
      <c r="B5065" t="s">
        <v>2646</v>
      </c>
      <c r="C5065" t="s">
        <v>27</v>
      </c>
      <c r="D5065" t="s">
        <v>2645</v>
      </c>
      <c r="E5065" s="32">
        <v>1</v>
      </c>
      <c r="G5065" t="s">
        <v>1022</v>
      </c>
      <c r="H5065" s="33">
        <v>104.62</v>
      </c>
      <c r="I5065" t="s">
        <v>1023</v>
      </c>
      <c r="J5065" s="34">
        <f>ROUND(E5065* H5065,2)</f>
        <v>104.62</v>
      </c>
      <c r="K5065" s="35"/>
    </row>
    <row r="5066" spans="1:27" x14ac:dyDescent="0.25">
      <c r="D5066" s="36" t="s">
        <v>1041</v>
      </c>
      <c r="E5066" s="35"/>
      <c r="H5066" s="35"/>
      <c r="K5066" s="33">
        <f>SUM(J5065:J5065)</f>
        <v>104.62</v>
      </c>
    </row>
    <row r="5067" spans="1:27" x14ac:dyDescent="0.25">
      <c r="E5067" s="35"/>
      <c r="H5067" s="35"/>
      <c r="K5067" s="35"/>
    </row>
    <row r="5068" spans="1:27" x14ac:dyDescent="0.25">
      <c r="D5068" s="36" t="s">
        <v>1029</v>
      </c>
      <c r="E5068" s="35"/>
      <c r="H5068" s="35">
        <v>1.5</v>
      </c>
      <c r="I5068" t="s">
        <v>1030</v>
      </c>
      <c r="J5068">
        <f>ROUND(H5068/100*K5063,2)</f>
        <v>0.25</v>
      </c>
      <c r="K5068" s="35"/>
    </row>
    <row r="5069" spans="1:27" x14ac:dyDescent="0.25">
      <c r="D5069" s="36" t="s">
        <v>1031</v>
      </c>
      <c r="E5069" s="35"/>
      <c r="H5069" s="35"/>
      <c r="K5069" s="37">
        <f>SUM(J5060:J5068)</f>
        <v>121.84</v>
      </c>
    </row>
    <row r="5070" spans="1:27" x14ac:dyDescent="0.25">
      <c r="D5070" s="36" t="s">
        <v>1032</v>
      </c>
      <c r="E5070" s="35"/>
      <c r="H5070" s="35">
        <v>3</v>
      </c>
      <c r="I5070" t="s">
        <v>1030</v>
      </c>
      <c r="K5070" s="33">
        <f>ROUND(H5070/100*K5069,2)</f>
        <v>3.66</v>
      </c>
    </row>
    <row r="5071" spans="1:27" x14ac:dyDescent="0.25">
      <c r="D5071" s="36" t="s">
        <v>1033</v>
      </c>
      <c r="E5071" s="35"/>
      <c r="H5071" s="35"/>
      <c r="K5071" s="37">
        <f>SUM(K5069:K5070)</f>
        <v>125.5</v>
      </c>
    </row>
    <row r="5073" spans="1:27" ht="45" customHeight="1" x14ac:dyDescent="0.25">
      <c r="A5073" s="27" t="s">
        <v>2647</v>
      </c>
      <c r="B5073" s="27" t="s">
        <v>579</v>
      </c>
      <c r="C5073" s="28" t="s">
        <v>27</v>
      </c>
      <c r="D5073" s="7" t="s">
        <v>580</v>
      </c>
      <c r="E5073" s="6"/>
      <c r="F5073" s="6"/>
      <c r="G5073" s="28"/>
      <c r="H5073" s="30" t="s">
        <v>1015</v>
      </c>
      <c r="I5073" s="5">
        <v>1</v>
      </c>
      <c r="J5073" s="4"/>
      <c r="K5073" s="31">
        <f>ROUND(K5085,2)</f>
        <v>1145.81</v>
      </c>
      <c r="L5073" s="29" t="s">
        <v>2648</v>
      </c>
      <c r="M5073" s="28"/>
      <c r="N5073" s="28"/>
      <c r="O5073" s="28"/>
      <c r="P5073" s="28"/>
      <c r="Q5073" s="28"/>
      <c r="R5073" s="28"/>
      <c r="S5073" s="28"/>
      <c r="T5073" s="28"/>
      <c r="U5073" s="28"/>
      <c r="V5073" s="28"/>
      <c r="W5073" s="28"/>
      <c r="X5073" s="28"/>
      <c r="Y5073" s="28"/>
      <c r="Z5073" s="28"/>
      <c r="AA5073" s="28"/>
    </row>
    <row r="5074" spans="1:27" x14ac:dyDescent="0.25">
      <c r="B5074" s="23" t="s">
        <v>1017</v>
      </c>
    </row>
    <row r="5075" spans="1:27" x14ac:dyDescent="0.25">
      <c r="B5075" t="s">
        <v>1242</v>
      </c>
      <c r="C5075" t="s">
        <v>1019</v>
      </c>
      <c r="D5075" t="s">
        <v>1243</v>
      </c>
      <c r="E5075" s="32">
        <v>0.35170000000000001</v>
      </c>
      <c r="F5075" t="s">
        <v>1021</v>
      </c>
      <c r="G5075" t="s">
        <v>1022</v>
      </c>
      <c r="H5075" s="33">
        <v>22.21</v>
      </c>
      <c r="I5075" t="s">
        <v>1023</v>
      </c>
      <c r="J5075" s="34">
        <f>ROUND(E5075/I5073* H5075,2)</f>
        <v>7.81</v>
      </c>
      <c r="K5075" s="35"/>
    </row>
    <row r="5076" spans="1:27" x14ac:dyDescent="0.25">
      <c r="B5076" t="s">
        <v>1244</v>
      </c>
      <c r="C5076" t="s">
        <v>1019</v>
      </c>
      <c r="D5076" t="s">
        <v>1245</v>
      </c>
      <c r="E5076" s="32">
        <v>0.35170000000000001</v>
      </c>
      <c r="F5076" t="s">
        <v>1021</v>
      </c>
      <c r="G5076" t="s">
        <v>1022</v>
      </c>
      <c r="H5076" s="33">
        <v>26.04</v>
      </c>
      <c r="I5076" t="s">
        <v>1023</v>
      </c>
      <c r="J5076" s="34">
        <f>ROUND(E5076/I5073* H5076,2)</f>
        <v>9.16</v>
      </c>
      <c r="K5076" s="35"/>
    </row>
    <row r="5077" spans="1:27" x14ac:dyDescent="0.25">
      <c r="D5077" s="36" t="s">
        <v>1024</v>
      </c>
      <c r="E5077" s="35"/>
      <c r="H5077" s="35"/>
      <c r="K5077" s="33">
        <f>SUM(J5075:J5076)</f>
        <v>16.97</v>
      </c>
    </row>
    <row r="5078" spans="1:27" x14ac:dyDescent="0.25">
      <c r="B5078" s="23" t="s">
        <v>1038</v>
      </c>
      <c r="E5078" s="35"/>
      <c r="H5078" s="35"/>
      <c r="K5078" s="35"/>
    </row>
    <row r="5079" spans="1:27" x14ac:dyDescent="0.25">
      <c r="B5079" t="s">
        <v>2649</v>
      </c>
      <c r="C5079" t="s">
        <v>27</v>
      </c>
      <c r="D5079" t="s">
        <v>2648</v>
      </c>
      <c r="E5079" s="32">
        <v>1</v>
      </c>
      <c r="G5079" t="s">
        <v>1022</v>
      </c>
      <c r="H5079" s="33">
        <v>1095.22</v>
      </c>
      <c r="I5079" t="s">
        <v>1023</v>
      </c>
      <c r="J5079" s="34">
        <f>ROUND(E5079* H5079,2)</f>
        <v>1095.22</v>
      </c>
      <c r="K5079" s="35"/>
    </row>
    <row r="5080" spans="1:27" x14ac:dyDescent="0.25">
      <c r="D5080" s="36" t="s">
        <v>1041</v>
      </c>
      <c r="E5080" s="35"/>
      <c r="H5080" s="35"/>
      <c r="K5080" s="33">
        <f>SUM(J5079:J5079)</f>
        <v>1095.22</v>
      </c>
    </row>
    <row r="5081" spans="1:27" x14ac:dyDescent="0.25">
      <c r="E5081" s="35"/>
      <c r="H5081" s="35"/>
      <c r="K5081" s="35"/>
    </row>
    <row r="5082" spans="1:27" x14ac:dyDescent="0.25">
      <c r="D5082" s="36" t="s">
        <v>1029</v>
      </c>
      <c r="E5082" s="35"/>
      <c r="H5082" s="35">
        <v>1.5</v>
      </c>
      <c r="I5082" t="s">
        <v>1030</v>
      </c>
      <c r="J5082">
        <f>ROUND(H5082/100*K5077,2)</f>
        <v>0.25</v>
      </c>
      <c r="K5082" s="35"/>
    </row>
    <row r="5083" spans="1:27" x14ac:dyDescent="0.25">
      <c r="D5083" s="36" t="s">
        <v>1031</v>
      </c>
      <c r="E5083" s="35"/>
      <c r="H5083" s="35"/>
      <c r="K5083" s="37">
        <f>SUM(J5074:J5082)</f>
        <v>1112.44</v>
      </c>
    </row>
    <row r="5084" spans="1:27" x14ac:dyDescent="0.25">
      <c r="D5084" s="36" t="s">
        <v>1032</v>
      </c>
      <c r="E5084" s="35"/>
      <c r="H5084" s="35">
        <v>3</v>
      </c>
      <c r="I5084" t="s">
        <v>1030</v>
      </c>
      <c r="K5084" s="33">
        <f>ROUND(H5084/100*K5083,2)</f>
        <v>33.369999999999997</v>
      </c>
    </row>
    <row r="5085" spans="1:27" x14ac:dyDescent="0.25">
      <c r="D5085" s="36" t="s">
        <v>1033</v>
      </c>
      <c r="E5085" s="35"/>
      <c r="H5085" s="35"/>
      <c r="K5085" s="37">
        <f>SUM(K5083:K5084)</f>
        <v>1145.81</v>
      </c>
    </row>
    <row r="5087" spans="1:27" ht="45" customHeight="1" x14ac:dyDescent="0.25">
      <c r="A5087" s="27" t="s">
        <v>2650</v>
      </c>
      <c r="B5087" s="27" t="s">
        <v>582</v>
      </c>
      <c r="C5087" s="28" t="s">
        <v>119</v>
      </c>
      <c r="D5087" s="7" t="s">
        <v>583</v>
      </c>
      <c r="E5087" s="6"/>
      <c r="F5087" s="6"/>
      <c r="G5087" s="28"/>
      <c r="H5087" s="30" t="s">
        <v>1015</v>
      </c>
      <c r="I5087" s="5">
        <v>1</v>
      </c>
      <c r="J5087" s="4"/>
      <c r="K5087" s="31">
        <f>ROUND(K5099,2)</f>
        <v>0.9</v>
      </c>
      <c r="L5087" s="29" t="s">
        <v>2651</v>
      </c>
      <c r="M5087" s="28"/>
      <c r="N5087" s="28"/>
      <c r="O5087" s="28"/>
      <c r="P5087" s="28"/>
      <c r="Q5087" s="28"/>
      <c r="R5087" s="28"/>
      <c r="S5087" s="28"/>
      <c r="T5087" s="28"/>
      <c r="U5087" s="28"/>
      <c r="V5087" s="28"/>
      <c r="W5087" s="28"/>
      <c r="X5087" s="28"/>
      <c r="Y5087" s="28"/>
      <c r="Z5087" s="28"/>
      <c r="AA5087" s="28"/>
    </row>
    <row r="5088" spans="1:27" x14ac:dyDescent="0.25">
      <c r="B5088" s="23" t="s">
        <v>1017</v>
      </c>
    </row>
    <row r="5089" spans="1:27" x14ac:dyDescent="0.25">
      <c r="B5089" t="s">
        <v>1244</v>
      </c>
      <c r="C5089" t="s">
        <v>1019</v>
      </c>
      <c r="D5089" t="s">
        <v>1245</v>
      </c>
      <c r="E5089" s="32">
        <v>1.32E-2</v>
      </c>
      <c r="F5089" t="s">
        <v>1021</v>
      </c>
      <c r="G5089" t="s">
        <v>1022</v>
      </c>
      <c r="H5089" s="33">
        <v>26.04</v>
      </c>
      <c r="I5089" t="s">
        <v>1023</v>
      </c>
      <c r="J5089" s="34">
        <f>ROUND(E5089/I5087* H5089,2)</f>
        <v>0.34</v>
      </c>
      <c r="K5089" s="35"/>
    </row>
    <row r="5090" spans="1:27" x14ac:dyDescent="0.25">
      <c r="B5090" t="s">
        <v>1242</v>
      </c>
      <c r="C5090" t="s">
        <v>1019</v>
      </c>
      <c r="D5090" t="s">
        <v>1243</v>
      </c>
      <c r="E5090" s="32">
        <v>1.32E-2</v>
      </c>
      <c r="F5090" t="s">
        <v>1021</v>
      </c>
      <c r="G5090" t="s">
        <v>1022</v>
      </c>
      <c r="H5090" s="33">
        <v>22.21</v>
      </c>
      <c r="I5090" t="s">
        <v>1023</v>
      </c>
      <c r="J5090" s="34">
        <f>ROUND(E5090/I5087* H5090,2)</f>
        <v>0.28999999999999998</v>
      </c>
      <c r="K5090" s="35"/>
    </row>
    <row r="5091" spans="1:27" x14ac:dyDescent="0.25">
      <c r="D5091" s="36" t="s">
        <v>1024</v>
      </c>
      <c r="E5091" s="35"/>
      <c r="H5091" s="35"/>
      <c r="K5091" s="33">
        <f>SUM(J5089:J5090)</f>
        <v>0.63</v>
      </c>
    </row>
    <row r="5092" spans="1:27" x14ac:dyDescent="0.25">
      <c r="B5092" s="23" t="s">
        <v>1038</v>
      </c>
      <c r="E5092" s="35"/>
      <c r="H5092" s="35"/>
      <c r="K5092" s="35"/>
    </row>
    <row r="5093" spans="1:27" x14ac:dyDescent="0.25">
      <c r="B5093" t="s">
        <v>2652</v>
      </c>
      <c r="C5093" t="s">
        <v>119</v>
      </c>
      <c r="D5093" t="s">
        <v>2653</v>
      </c>
      <c r="E5093" s="32">
        <v>1</v>
      </c>
      <c r="G5093" t="s">
        <v>1022</v>
      </c>
      <c r="H5093" s="33">
        <v>0.23</v>
      </c>
      <c r="I5093" t="s">
        <v>1023</v>
      </c>
      <c r="J5093" s="34">
        <f>ROUND(E5093* H5093,2)</f>
        <v>0.23</v>
      </c>
      <c r="K5093" s="35"/>
    </row>
    <row r="5094" spans="1:27" x14ac:dyDescent="0.25">
      <c r="D5094" s="36" t="s">
        <v>1041</v>
      </c>
      <c r="E5094" s="35"/>
      <c r="H5094" s="35"/>
      <c r="K5094" s="33">
        <f>SUM(J5093:J5093)</f>
        <v>0.23</v>
      </c>
    </row>
    <row r="5095" spans="1:27" x14ac:dyDescent="0.25">
      <c r="E5095" s="35"/>
      <c r="H5095" s="35"/>
      <c r="K5095" s="35"/>
    </row>
    <row r="5096" spans="1:27" x14ac:dyDescent="0.25">
      <c r="D5096" s="36" t="s">
        <v>1029</v>
      </c>
      <c r="E5096" s="35"/>
      <c r="H5096" s="35">
        <v>1.5</v>
      </c>
      <c r="I5096" t="s">
        <v>1030</v>
      </c>
      <c r="J5096">
        <f>ROUND(H5096/100*K5091,2)</f>
        <v>0.01</v>
      </c>
      <c r="K5096" s="35"/>
    </row>
    <row r="5097" spans="1:27" x14ac:dyDescent="0.25">
      <c r="D5097" s="36" t="s">
        <v>1031</v>
      </c>
      <c r="E5097" s="35"/>
      <c r="H5097" s="35"/>
      <c r="K5097" s="37">
        <f>SUM(J5088:J5096)</f>
        <v>0.87</v>
      </c>
    </row>
    <row r="5098" spans="1:27" x14ac:dyDescent="0.25">
      <c r="D5098" s="36" t="s">
        <v>1032</v>
      </c>
      <c r="E5098" s="35"/>
      <c r="H5098" s="35">
        <v>3</v>
      </c>
      <c r="I5098" t="s">
        <v>1030</v>
      </c>
      <c r="K5098" s="33">
        <f>ROUND(H5098/100*K5097,2)</f>
        <v>0.03</v>
      </c>
    </row>
    <row r="5099" spans="1:27" x14ac:dyDescent="0.25">
      <c r="D5099" s="36" t="s">
        <v>1033</v>
      </c>
      <c r="E5099" s="35"/>
      <c r="H5099" s="35"/>
      <c r="K5099" s="37">
        <f>SUM(K5097:K5098)</f>
        <v>0.9</v>
      </c>
    </row>
    <row r="5101" spans="1:27" ht="45" customHeight="1" x14ac:dyDescent="0.25">
      <c r="A5101" s="27" t="s">
        <v>2654</v>
      </c>
      <c r="B5101" s="27" t="s">
        <v>589</v>
      </c>
      <c r="C5101" s="28" t="s">
        <v>119</v>
      </c>
      <c r="D5101" s="7" t="s">
        <v>590</v>
      </c>
      <c r="E5101" s="6"/>
      <c r="F5101" s="6"/>
      <c r="G5101" s="28"/>
      <c r="H5101" s="30" t="s">
        <v>1015</v>
      </c>
      <c r="I5101" s="5">
        <v>1</v>
      </c>
      <c r="J5101" s="4"/>
      <c r="K5101" s="31">
        <f>ROUND(K5113,2)</f>
        <v>1.44</v>
      </c>
      <c r="L5101" s="29" t="s">
        <v>2655</v>
      </c>
      <c r="M5101" s="28"/>
      <c r="N5101" s="28"/>
      <c r="O5101" s="28"/>
      <c r="P5101" s="28"/>
      <c r="Q5101" s="28"/>
      <c r="R5101" s="28"/>
      <c r="S5101" s="28"/>
      <c r="T5101" s="28"/>
      <c r="U5101" s="28"/>
      <c r="V5101" s="28"/>
      <c r="W5101" s="28"/>
      <c r="X5101" s="28"/>
      <c r="Y5101" s="28"/>
      <c r="Z5101" s="28"/>
      <c r="AA5101" s="28"/>
    </row>
    <row r="5102" spans="1:27" x14ac:dyDescent="0.25">
      <c r="B5102" s="23" t="s">
        <v>1017</v>
      </c>
    </row>
    <row r="5103" spans="1:27" x14ac:dyDescent="0.25">
      <c r="B5103" t="s">
        <v>1244</v>
      </c>
      <c r="C5103" t="s">
        <v>1019</v>
      </c>
      <c r="D5103" t="s">
        <v>1245</v>
      </c>
      <c r="E5103" s="32">
        <v>1.32E-2</v>
      </c>
      <c r="F5103" t="s">
        <v>1021</v>
      </c>
      <c r="G5103" t="s">
        <v>1022</v>
      </c>
      <c r="H5103" s="33">
        <v>26.04</v>
      </c>
      <c r="I5103" t="s">
        <v>1023</v>
      </c>
      <c r="J5103" s="34">
        <f>ROUND(E5103/I5101* H5103,2)</f>
        <v>0.34</v>
      </c>
      <c r="K5103" s="35"/>
    </row>
    <row r="5104" spans="1:27" x14ac:dyDescent="0.25">
      <c r="B5104" t="s">
        <v>1242</v>
      </c>
      <c r="C5104" t="s">
        <v>1019</v>
      </c>
      <c r="D5104" t="s">
        <v>1243</v>
      </c>
      <c r="E5104" s="32">
        <v>1.32E-2</v>
      </c>
      <c r="F5104" t="s">
        <v>1021</v>
      </c>
      <c r="G5104" t="s">
        <v>1022</v>
      </c>
      <c r="H5104" s="33">
        <v>22.21</v>
      </c>
      <c r="I5104" t="s">
        <v>1023</v>
      </c>
      <c r="J5104" s="34">
        <f>ROUND(E5104/I5101* H5104,2)</f>
        <v>0.28999999999999998</v>
      </c>
      <c r="K5104" s="35"/>
    </row>
    <row r="5105" spans="1:27" x14ac:dyDescent="0.25">
      <c r="D5105" s="36" t="s">
        <v>1024</v>
      </c>
      <c r="E5105" s="35"/>
      <c r="H5105" s="35"/>
      <c r="K5105" s="33">
        <f>SUM(J5103:J5104)</f>
        <v>0.63</v>
      </c>
    </row>
    <row r="5106" spans="1:27" x14ac:dyDescent="0.25">
      <c r="B5106" s="23" t="s">
        <v>1038</v>
      </c>
      <c r="E5106" s="35"/>
      <c r="H5106" s="35"/>
      <c r="K5106" s="35"/>
    </row>
    <row r="5107" spans="1:27" x14ac:dyDescent="0.25">
      <c r="B5107" t="s">
        <v>2656</v>
      </c>
      <c r="C5107" t="s">
        <v>119</v>
      </c>
      <c r="D5107" t="s">
        <v>2657</v>
      </c>
      <c r="E5107" s="32">
        <v>1.05</v>
      </c>
      <c r="G5107" t="s">
        <v>1022</v>
      </c>
      <c r="H5107" s="33">
        <v>0.72</v>
      </c>
      <c r="I5107" t="s">
        <v>1023</v>
      </c>
      <c r="J5107" s="34">
        <f>ROUND(E5107* H5107,2)</f>
        <v>0.76</v>
      </c>
      <c r="K5107" s="35"/>
    </row>
    <row r="5108" spans="1:27" x14ac:dyDescent="0.25">
      <c r="D5108" s="36" t="s">
        <v>1041</v>
      </c>
      <c r="E5108" s="35"/>
      <c r="H5108" s="35"/>
      <c r="K5108" s="33">
        <f>SUM(J5107:J5107)</f>
        <v>0.76</v>
      </c>
    </row>
    <row r="5109" spans="1:27" x14ac:dyDescent="0.25">
      <c r="E5109" s="35"/>
      <c r="H5109" s="35"/>
      <c r="K5109" s="35"/>
    </row>
    <row r="5110" spans="1:27" x14ac:dyDescent="0.25">
      <c r="D5110" s="36" t="s">
        <v>1029</v>
      </c>
      <c r="E5110" s="35"/>
      <c r="H5110" s="35">
        <v>1.5</v>
      </c>
      <c r="I5110" t="s">
        <v>1030</v>
      </c>
      <c r="J5110">
        <f>ROUND(H5110/100*K5105,2)</f>
        <v>0.01</v>
      </c>
      <c r="K5110" s="35"/>
    </row>
    <row r="5111" spans="1:27" x14ac:dyDescent="0.25">
      <c r="D5111" s="36" t="s">
        <v>1031</v>
      </c>
      <c r="E5111" s="35"/>
      <c r="H5111" s="35"/>
      <c r="K5111" s="37">
        <f>SUM(J5102:J5110)</f>
        <v>1.4000000000000001</v>
      </c>
    </row>
    <row r="5112" spans="1:27" x14ac:dyDescent="0.25">
      <c r="D5112" s="36" t="s">
        <v>1032</v>
      </c>
      <c r="E5112" s="35"/>
      <c r="H5112" s="35">
        <v>3</v>
      </c>
      <c r="I5112" t="s">
        <v>1030</v>
      </c>
      <c r="K5112" s="33">
        <f>ROUND(H5112/100*K5111,2)</f>
        <v>0.04</v>
      </c>
    </row>
    <row r="5113" spans="1:27" x14ac:dyDescent="0.25">
      <c r="D5113" s="36" t="s">
        <v>1033</v>
      </c>
      <c r="E5113" s="35"/>
      <c r="H5113" s="35"/>
      <c r="K5113" s="37">
        <f>SUM(K5111:K5112)</f>
        <v>1.4400000000000002</v>
      </c>
    </row>
    <row r="5115" spans="1:27" ht="45" customHeight="1" x14ac:dyDescent="0.25">
      <c r="A5115" s="27" t="s">
        <v>2658</v>
      </c>
      <c r="B5115" s="27" t="s">
        <v>568</v>
      </c>
      <c r="C5115" s="28" t="s">
        <v>119</v>
      </c>
      <c r="D5115" s="7" t="s">
        <v>569</v>
      </c>
      <c r="E5115" s="6"/>
      <c r="F5115" s="6"/>
      <c r="G5115" s="28"/>
      <c r="H5115" s="30" t="s">
        <v>1015</v>
      </c>
      <c r="I5115" s="5">
        <v>1</v>
      </c>
      <c r="J5115" s="4"/>
      <c r="K5115" s="31">
        <f>ROUND(K5127,2)</f>
        <v>1.58</v>
      </c>
      <c r="L5115" s="29" t="s">
        <v>2659</v>
      </c>
      <c r="M5115" s="28"/>
      <c r="N5115" s="28"/>
      <c r="O5115" s="28"/>
      <c r="P5115" s="28"/>
      <c r="Q5115" s="28"/>
      <c r="R5115" s="28"/>
      <c r="S5115" s="28"/>
      <c r="T5115" s="28"/>
      <c r="U5115" s="28"/>
      <c r="V5115" s="28"/>
      <c r="W5115" s="28"/>
      <c r="X5115" s="28"/>
      <c r="Y5115" s="28"/>
      <c r="Z5115" s="28"/>
      <c r="AA5115" s="28"/>
    </row>
    <row r="5116" spans="1:27" x14ac:dyDescent="0.25">
      <c r="B5116" s="23" t="s">
        <v>1017</v>
      </c>
    </row>
    <row r="5117" spans="1:27" x14ac:dyDescent="0.25">
      <c r="B5117" t="s">
        <v>1242</v>
      </c>
      <c r="C5117" t="s">
        <v>1019</v>
      </c>
      <c r="D5117" t="s">
        <v>1243</v>
      </c>
      <c r="E5117" s="32">
        <v>1.32E-2</v>
      </c>
      <c r="F5117" t="s">
        <v>1021</v>
      </c>
      <c r="G5117" t="s">
        <v>1022</v>
      </c>
      <c r="H5117" s="33">
        <v>22.21</v>
      </c>
      <c r="I5117" t="s">
        <v>1023</v>
      </c>
      <c r="J5117" s="34">
        <f>ROUND(E5117/I5115* H5117,2)</f>
        <v>0.28999999999999998</v>
      </c>
      <c r="K5117" s="35"/>
    </row>
    <row r="5118" spans="1:27" x14ac:dyDescent="0.25">
      <c r="B5118" t="s">
        <v>1244</v>
      </c>
      <c r="C5118" t="s">
        <v>1019</v>
      </c>
      <c r="D5118" t="s">
        <v>1245</v>
      </c>
      <c r="E5118" s="32">
        <v>1.32E-2</v>
      </c>
      <c r="F5118" t="s">
        <v>1021</v>
      </c>
      <c r="G5118" t="s">
        <v>1022</v>
      </c>
      <c r="H5118" s="33">
        <v>26.04</v>
      </c>
      <c r="I5118" t="s">
        <v>1023</v>
      </c>
      <c r="J5118" s="34">
        <f>ROUND(E5118/I5115* H5118,2)</f>
        <v>0.34</v>
      </c>
      <c r="K5118" s="35"/>
    </row>
    <row r="5119" spans="1:27" x14ac:dyDescent="0.25">
      <c r="D5119" s="36" t="s">
        <v>1024</v>
      </c>
      <c r="E5119" s="35"/>
      <c r="H5119" s="35"/>
      <c r="K5119" s="33">
        <f>SUM(J5117:J5118)</f>
        <v>0.63</v>
      </c>
    </row>
    <row r="5120" spans="1:27" x14ac:dyDescent="0.25">
      <c r="B5120" s="23" t="s">
        <v>1038</v>
      </c>
      <c r="E5120" s="35"/>
      <c r="H5120" s="35"/>
      <c r="K5120" s="35"/>
    </row>
    <row r="5121" spans="1:27" x14ac:dyDescent="0.25">
      <c r="B5121" t="s">
        <v>2660</v>
      </c>
      <c r="C5121" t="s">
        <v>119</v>
      </c>
      <c r="D5121" t="s">
        <v>2661</v>
      </c>
      <c r="E5121" s="32">
        <v>1.05</v>
      </c>
      <c r="G5121" t="s">
        <v>1022</v>
      </c>
      <c r="H5121" s="33">
        <v>0.85</v>
      </c>
      <c r="I5121" t="s">
        <v>1023</v>
      </c>
      <c r="J5121" s="34">
        <f>ROUND(E5121* H5121,2)</f>
        <v>0.89</v>
      </c>
      <c r="K5121" s="35"/>
    </row>
    <row r="5122" spans="1:27" x14ac:dyDescent="0.25">
      <c r="D5122" s="36" t="s">
        <v>1041</v>
      </c>
      <c r="E5122" s="35"/>
      <c r="H5122" s="35"/>
      <c r="K5122" s="33">
        <f>SUM(J5121:J5121)</f>
        <v>0.89</v>
      </c>
    </row>
    <row r="5123" spans="1:27" x14ac:dyDescent="0.25">
      <c r="E5123" s="35"/>
      <c r="H5123" s="35"/>
      <c r="K5123" s="35"/>
    </row>
    <row r="5124" spans="1:27" x14ac:dyDescent="0.25">
      <c r="D5124" s="36" t="s">
        <v>1029</v>
      </c>
      <c r="E5124" s="35"/>
      <c r="H5124" s="35">
        <v>1.5</v>
      </c>
      <c r="I5124" t="s">
        <v>1030</v>
      </c>
      <c r="J5124">
        <f>ROUND(H5124/100*K5119,2)</f>
        <v>0.01</v>
      </c>
      <c r="K5124" s="35"/>
    </row>
    <row r="5125" spans="1:27" x14ac:dyDescent="0.25">
      <c r="D5125" s="36" t="s">
        <v>1031</v>
      </c>
      <c r="E5125" s="35"/>
      <c r="H5125" s="35"/>
      <c r="K5125" s="37">
        <f>SUM(J5116:J5124)</f>
        <v>1.53</v>
      </c>
    </row>
    <row r="5126" spans="1:27" x14ac:dyDescent="0.25">
      <c r="D5126" s="36" t="s">
        <v>1032</v>
      </c>
      <c r="E5126" s="35"/>
      <c r="H5126" s="35">
        <v>3</v>
      </c>
      <c r="I5126" t="s">
        <v>1030</v>
      </c>
      <c r="K5126" s="33">
        <f>ROUND(H5126/100*K5125,2)</f>
        <v>0.05</v>
      </c>
    </row>
    <row r="5127" spans="1:27" x14ac:dyDescent="0.25">
      <c r="D5127" s="36" t="s">
        <v>1033</v>
      </c>
      <c r="E5127" s="35"/>
      <c r="H5127" s="35"/>
      <c r="K5127" s="37">
        <f>SUM(K5125:K5126)</f>
        <v>1.58</v>
      </c>
    </row>
    <row r="5129" spans="1:27" ht="45" customHeight="1" x14ac:dyDescent="0.25">
      <c r="A5129" s="27" t="s">
        <v>2662</v>
      </c>
      <c r="B5129" s="27" t="s">
        <v>586</v>
      </c>
      <c r="C5129" s="28" t="s">
        <v>27</v>
      </c>
      <c r="D5129" s="7" t="s">
        <v>587</v>
      </c>
      <c r="E5129" s="6"/>
      <c r="F5129" s="6"/>
      <c r="G5129" s="28"/>
      <c r="H5129" s="30" t="s">
        <v>1015</v>
      </c>
      <c r="I5129" s="5">
        <v>1</v>
      </c>
      <c r="J5129" s="4"/>
      <c r="K5129" s="31">
        <f>ROUND(K5141,2)</f>
        <v>1147.19</v>
      </c>
      <c r="L5129" s="29" t="s">
        <v>2663</v>
      </c>
      <c r="M5129" s="28"/>
      <c r="N5129" s="28"/>
      <c r="O5129" s="28"/>
      <c r="P5129" s="28"/>
      <c r="Q5129" s="28"/>
      <c r="R5129" s="28"/>
      <c r="S5129" s="28"/>
      <c r="T5129" s="28"/>
      <c r="U5129" s="28"/>
      <c r="V5129" s="28"/>
      <c r="W5129" s="28"/>
      <c r="X5129" s="28"/>
      <c r="Y5129" s="28"/>
      <c r="Z5129" s="28"/>
      <c r="AA5129" s="28"/>
    </row>
    <row r="5130" spans="1:27" x14ac:dyDescent="0.25">
      <c r="B5130" s="23" t="s">
        <v>1017</v>
      </c>
    </row>
    <row r="5131" spans="1:27" x14ac:dyDescent="0.25">
      <c r="B5131" t="s">
        <v>1242</v>
      </c>
      <c r="C5131" t="s">
        <v>1019</v>
      </c>
      <c r="D5131" t="s">
        <v>1243</v>
      </c>
      <c r="E5131" s="32">
        <v>2.6374</v>
      </c>
      <c r="F5131" t="s">
        <v>1021</v>
      </c>
      <c r="G5131" t="s">
        <v>1022</v>
      </c>
      <c r="H5131" s="33">
        <v>22.21</v>
      </c>
      <c r="I5131" t="s">
        <v>1023</v>
      </c>
      <c r="J5131" s="34">
        <f>ROUND(E5131/I5129* H5131,2)</f>
        <v>58.58</v>
      </c>
      <c r="K5131" s="35"/>
    </row>
    <row r="5132" spans="1:27" x14ac:dyDescent="0.25">
      <c r="B5132" t="s">
        <v>1244</v>
      </c>
      <c r="C5132" t="s">
        <v>1019</v>
      </c>
      <c r="D5132" t="s">
        <v>1245</v>
      </c>
      <c r="E5132" s="32">
        <v>2.6374</v>
      </c>
      <c r="F5132" t="s">
        <v>1021</v>
      </c>
      <c r="G5132" t="s">
        <v>1022</v>
      </c>
      <c r="H5132" s="33">
        <v>26.04</v>
      </c>
      <c r="I5132" t="s">
        <v>1023</v>
      </c>
      <c r="J5132" s="34">
        <f>ROUND(E5132/I5129* H5132,2)</f>
        <v>68.680000000000007</v>
      </c>
      <c r="K5132" s="35"/>
    </row>
    <row r="5133" spans="1:27" x14ac:dyDescent="0.25">
      <c r="D5133" s="36" t="s">
        <v>1024</v>
      </c>
      <c r="E5133" s="35"/>
      <c r="H5133" s="35"/>
      <c r="K5133" s="33">
        <f>SUM(J5131:J5132)</f>
        <v>127.26</v>
      </c>
    </row>
    <row r="5134" spans="1:27" x14ac:dyDescent="0.25">
      <c r="B5134" s="23" t="s">
        <v>1038</v>
      </c>
      <c r="E5134" s="35"/>
      <c r="H5134" s="35"/>
      <c r="K5134" s="35"/>
    </row>
    <row r="5135" spans="1:27" x14ac:dyDescent="0.25">
      <c r="B5135" t="s">
        <v>2664</v>
      </c>
      <c r="C5135" t="s">
        <v>27</v>
      </c>
      <c r="D5135" t="s">
        <v>2663</v>
      </c>
      <c r="E5135" s="32">
        <v>1</v>
      </c>
      <c r="G5135" t="s">
        <v>1022</v>
      </c>
      <c r="H5135" s="33">
        <v>984.61</v>
      </c>
      <c r="I5135" t="s">
        <v>1023</v>
      </c>
      <c r="J5135" s="34">
        <f>ROUND(E5135* H5135,2)</f>
        <v>984.61</v>
      </c>
      <c r="K5135" s="35"/>
    </row>
    <row r="5136" spans="1:27" x14ac:dyDescent="0.25">
      <c r="D5136" s="36" t="s">
        <v>1041</v>
      </c>
      <c r="E5136" s="35"/>
      <c r="H5136" s="35"/>
      <c r="K5136" s="33">
        <f>SUM(J5135:J5135)</f>
        <v>984.61</v>
      </c>
    </row>
    <row r="5137" spans="1:27" x14ac:dyDescent="0.25">
      <c r="E5137" s="35"/>
      <c r="H5137" s="35"/>
      <c r="K5137" s="35"/>
    </row>
    <row r="5138" spans="1:27" x14ac:dyDescent="0.25">
      <c r="D5138" s="36" t="s">
        <v>1029</v>
      </c>
      <c r="E5138" s="35"/>
      <c r="H5138" s="35">
        <v>1.5</v>
      </c>
      <c r="I5138" t="s">
        <v>1030</v>
      </c>
      <c r="J5138">
        <f>ROUND(H5138/100*K5133,2)</f>
        <v>1.91</v>
      </c>
      <c r="K5138" s="35"/>
    </row>
    <row r="5139" spans="1:27" x14ac:dyDescent="0.25">
      <c r="D5139" s="36" t="s">
        <v>1031</v>
      </c>
      <c r="E5139" s="35"/>
      <c r="H5139" s="35"/>
      <c r="K5139" s="37">
        <f>SUM(J5130:J5138)</f>
        <v>1113.7800000000002</v>
      </c>
    </row>
    <row r="5140" spans="1:27" x14ac:dyDescent="0.25">
      <c r="D5140" s="36" t="s">
        <v>1032</v>
      </c>
      <c r="E5140" s="35"/>
      <c r="H5140" s="35">
        <v>3</v>
      </c>
      <c r="I5140" t="s">
        <v>1030</v>
      </c>
      <c r="K5140" s="33">
        <f>ROUND(H5140/100*K5139,2)</f>
        <v>33.409999999999997</v>
      </c>
    </row>
    <row r="5141" spans="1:27" x14ac:dyDescent="0.25">
      <c r="D5141" s="36" t="s">
        <v>1033</v>
      </c>
      <c r="E5141" s="35"/>
      <c r="H5141" s="35"/>
      <c r="K5141" s="37">
        <f>SUM(K5139:K5140)</f>
        <v>1147.1900000000003</v>
      </c>
    </row>
    <row r="5143" spans="1:27" ht="45" customHeight="1" x14ac:dyDescent="0.25">
      <c r="A5143" s="27" t="s">
        <v>2665</v>
      </c>
      <c r="B5143" s="27" t="s">
        <v>592</v>
      </c>
      <c r="C5143" s="28" t="s">
        <v>27</v>
      </c>
      <c r="D5143" s="7" t="s">
        <v>593</v>
      </c>
      <c r="E5143" s="6"/>
      <c r="F5143" s="6"/>
      <c r="G5143" s="28"/>
      <c r="H5143" s="30" t="s">
        <v>1015</v>
      </c>
      <c r="I5143" s="5">
        <v>1</v>
      </c>
      <c r="J5143" s="4"/>
      <c r="K5143" s="31">
        <f>ROUND(K5154,2)</f>
        <v>16.510000000000002</v>
      </c>
      <c r="L5143" s="29" t="s">
        <v>2666</v>
      </c>
      <c r="M5143" s="28"/>
      <c r="N5143" s="28"/>
      <c r="O5143" s="28"/>
      <c r="P5143" s="28"/>
      <c r="Q5143" s="28"/>
      <c r="R5143" s="28"/>
      <c r="S5143" s="28"/>
      <c r="T5143" s="28"/>
      <c r="U5143" s="28"/>
      <c r="V5143" s="28"/>
      <c r="W5143" s="28"/>
      <c r="X5143" s="28"/>
      <c r="Y5143" s="28"/>
      <c r="Z5143" s="28"/>
      <c r="AA5143" s="28"/>
    </row>
    <row r="5144" spans="1:27" x14ac:dyDescent="0.25">
      <c r="B5144" s="23" t="s">
        <v>1017</v>
      </c>
    </row>
    <row r="5145" spans="1:27" x14ac:dyDescent="0.25">
      <c r="B5145" t="s">
        <v>1244</v>
      </c>
      <c r="C5145" t="s">
        <v>1019</v>
      </c>
      <c r="D5145" t="s">
        <v>1245</v>
      </c>
      <c r="E5145" s="32">
        <v>0.15820000000000001</v>
      </c>
      <c r="F5145" t="s">
        <v>1021</v>
      </c>
      <c r="G5145" t="s">
        <v>1022</v>
      </c>
      <c r="H5145" s="33">
        <v>26.04</v>
      </c>
      <c r="I5145" t="s">
        <v>1023</v>
      </c>
      <c r="J5145" s="34">
        <f>ROUND(E5145/I5143* H5145,2)</f>
        <v>4.12</v>
      </c>
      <c r="K5145" s="35"/>
    </row>
    <row r="5146" spans="1:27" x14ac:dyDescent="0.25">
      <c r="D5146" s="36" t="s">
        <v>1024</v>
      </c>
      <c r="E5146" s="35"/>
      <c r="H5146" s="35"/>
      <c r="K5146" s="33">
        <f>SUM(J5145:J5145)</f>
        <v>4.12</v>
      </c>
    </row>
    <row r="5147" spans="1:27" x14ac:dyDescent="0.25">
      <c r="B5147" s="23" t="s">
        <v>1038</v>
      </c>
      <c r="E5147" s="35"/>
      <c r="H5147" s="35"/>
      <c r="K5147" s="35"/>
    </row>
    <row r="5148" spans="1:27" x14ac:dyDescent="0.25">
      <c r="B5148" t="s">
        <v>2667</v>
      </c>
      <c r="C5148" t="s">
        <v>27</v>
      </c>
      <c r="D5148" t="s">
        <v>2668</v>
      </c>
      <c r="E5148" s="32">
        <v>1</v>
      </c>
      <c r="G5148" t="s">
        <v>1022</v>
      </c>
      <c r="H5148" s="33">
        <v>11.85</v>
      </c>
      <c r="I5148" t="s">
        <v>1023</v>
      </c>
      <c r="J5148" s="34">
        <f>ROUND(E5148* H5148,2)</f>
        <v>11.85</v>
      </c>
      <c r="K5148" s="35"/>
    </row>
    <row r="5149" spans="1:27" x14ac:dyDescent="0.25">
      <c r="D5149" s="36" t="s">
        <v>1041</v>
      </c>
      <c r="E5149" s="35"/>
      <c r="H5149" s="35"/>
      <c r="K5149" s="33">
        <f>SUM(J5148:J5148)</f>
        <v>11.85</v>
      </c>
    </row>
    <row r="5150" spans="1:27" x14ac:dyDescent="0.25">
      <c r="E5150" s="35"/>
      <c r="H5150" s="35"/>
      <c r="K5150" s="35"/>
    </row>
    <row r="5151" spans="1:27" x14ac:dyDescent="0.25">
      <c r="D5151" s="36" t="s">
        <v>1029</v>
      </c>
      <c r="E5151" s="35"/>
      <c r="H5151" s="35">
        <v>1.5</v>
      </c>
      <c r="I5151" t="s">
        <v>1030</v>
      </c>
      <c r="J5151">
        <f>ROUND(H5151/100*K5146,2)</f>
        <v>0.06</v>
      </c>
      <c r="K5151" s="35"/>
    </row>
    <row r="5152" spans="1:27" x14ac:dyDescent="0.25">
      <c r="D5152" s="36" t="s">
        <v>1031</v>
      </c>
      <c r="E5152" s="35"/>
      <c r="H5152" s="35"/>
      <c r="K5152" s="37">
        <f>SUM(J5144:J5151)</f>
        <v>16.029999999999998</v>
      </c>
    </row>
    <row r="5153" spans="1:27" x14ac:dyDescent="0.25">
      <c r="D5153" s="36" t="s">
        <v>1032</v>
      </c>
      <c r="E5153" s="35"/>
      <c r="H5153" s="35">
        <v>3</v>
      </c>
      <c r="I5153" t="s">
        <v>1030</v>
      </c>
      <c r="K5153" s="33">
        <f>ROUND(H5153/100*K5152,2)</f>
        <v>0.48</v>
      </c>
    </row>
    <row r="5154" spans="1:27" x14ac:dyDescent="0.25">
      <c r="D5154" s="36" t="s">
        <v>1033</v>
      </c>
      <c r="E5154" s="35"/>
      <c r="H5154" s="35"/>
      <c r="K5154" s="37">
        <f>SUM(K5152:K5153)</f>
        <v>16.509999999999998</v>
      </c>
    </row>
    <row r="5156" spans="1:27" ht="45" customHeight="1" x14ac:dyDescent="0.25">
      <c r="A5156" s="27" t="s">
        <v>2669</v>
      </c>
      <c r="B5156" s="27" t="s">
        <v>571</v>
      </c>
      <c r="C5156" s="28" t="s">
        <v>27</v>
      </c>
      <c r="D5156" s="7" t="s">
        <v>572</v>
      </c>
      <c r="E5156" s="6"/>
      <c r="F5156" s="6"/>
      <c r="G5156" s="28"/>
      <c r="H5156" s="30" t="s">
        <v>1015</v>
      </c>
      <c r="I5156" s="5">
        <v>1</v>
      </c>
      <c r="J5156" s="4"/>
      <c r="K5156" s="31">
        <f>ROUND(K5168,2)</f>
        <v>251.05</v>
      </c>
      <c r="L5156" s="29" t="s">
        <v>2670</v>
      </c>
      <c r="M5156" s="28"/>
      <c r="N5156" s="28"/>
      <c r="O5156" s="28"/>
      <c r="P5156" s="28"/>
      <c r="Q5156" s="28"/>
      <c r="R5156" s="28"/>
      <c r="S5156" s="28"/>
      <c r="T5156" s="28"/>
      <c r="U5156" s="28"/>
      <c r="V5156" s="28"/>
      <c r="W5156" s="28"/>
      <c r="X5156" s="28"/>
      <c r="Y5156" s="28"/>
      <c r="Z5156" s="28"/>
      <c r="AA5156" s="28"/>
    </row>
    <row r="5157" spans="1:27" x14ac:dyDescent="0.25">
      <c r="B5157" s="23" t="s">
        <v>1017</v>
      </c>
    </row>
    <row r="5158" spans="1:27" x14ac:dyDescent="0.25">
      <c r="B5158" t="s">
        <v>1244</v>
      </c>
      <c r="C5158" t="s">
        <v>1019</v>
      </c>
      <c r="D5158" t="s">
        <v>1245</v>
      </c>
      <c r="E5158" s="32">
        <v>0.43959999999999999</v>
      </c>
      <c r="F5158" t="s">
        <v>1021</v>
      </c>
      <c r="G5158" t="s">
        <v>1022</v>
      </c>
      <c r="H5158" s="33">
        <v>26.04</v>
      </c>
      <c r="I5158" t="s">
        <v>1023</v>
      </c>
      <c r="J5158" s="34">
        <f>ROUND(E5158/I5156* H5158,2)</f>
        <v>11.45</v>
      </c>
      <c r="K5158" s="35"/>
    </row>
    <row r="5159" spans="1:27" x14ac:dyDescent="0.25">
      <c r="B5159" t="s">
        <v>1242</v>
      </c>
      <c r="C5159" t="s">
        <v>1019</v>
      </c>
      <c r="D5159" t="s">
        <v>1243</v>
      </c>
      <c r="E5159" s="32">
        <v>0.43959999999999999</v>
      </c>
      <c r="F5159" t="s">
        <v>1021</v>
      </c>
      <c r="G5159" t="s">
        <v>1022</v>
      </c>
      <c r="H5159" s="33">
        <v>22.21</v>
      </c>
      <c r="I5159" t="s">
        <v>1023</v>
      </c>
      <c r="J5159" s="34">
        <f>ROUND(E5159/I5156* H5159,2)</f>
        <v>9.76</v>
      </c>
      <c r="K5159" s="35"/>
    </row>
    <row r="5160" spans="1:27" x14ac:dyDescent="0.25">
      <c r="D5160" s="36" t="s">
        <v>1024</v>
      </c>
      <c r="E5160" s="35"/>
      <c r="H5160" s="35"/>
      <c r="K5160" s="33">
        <f>SUM(J5158:J5159)</f>
        <v>21.21</v>
      </c>
    </row>
    <row r="5161" spans="1:27" x14ac:dyDescent="0.25">
      <c r="B5161" s="23" t="s">
        <v>1038</v>
      </c>
      <c r="E5161" s="35"/>
      <c r="H5161" s="35"/>
      <c r="K5161" s="35"/>
    </row>
    <row r="5162" spans="1:27" x14ac:dyDescent="0.25">
      <c r="B5162" t="s">
        <v>2671</v>
      </c>
      <c r="C5162" t="s">
        <v>27</v>
      </c>
      <c r="D5162" t="s">
        <v>2670</v>
      </c>
      <c r="E5162" s="32">
        <v>1</v>
      </c>
      <c r="G5162" t="s">
        <v>1022</v>
      </c>
      <c r="H5162" s="33">
        <v>222.21</v>
      </c>
      <c r="I5162" t="s">
        <v>1023</v>
      </c>
      <c r="J5162" s="34">
        <f>ROUND(E5162* H5162,2)</f>
        <v>222.21</v>
      </c>
      <c r="K5162" s="35"/>
    </row>
    <row r="5163" spans="1:27" x14ac:dyDescent="0.25">
      <c r="D5163" s="36" t="s">
        <v>1041</v>
      </c>
      <c r="E5163" s="35"/>
      <c r="H5163" s="35"/>
      <c r="K5163" s="33">
        <f>SUM(J5162:J5162)</f>
        <v>222.21</v>
      </c>
    </row>
    <row r="5164" spans="1:27" x14ac:dyDescent="0.25">
      <c r="E5164" s="35"/>
      <c r="H5164" s="35"/>
      <c r="K5164" s="35"/>
    </row>
    <row r="5165" spans="1:27" x14ac:dyDescent="0.25">
      <c r="D5165" s="36" t="s">
        <v>1029</v>
      </c>
      <c r="E5165" s="35"/>
      <c r="H5165" s="35">
        <v>1.5</v>
      </c>
      <c r="I5165" t="s">
        <v>1030</v>
      </c>
      <c r="J5165">
        <f>ROUND(H5165/100*K5160,2)</f>
        <v>0.32</v>
      </c>
      <c r="K5165" s="35"/>
    </row>
    <row r="5166" spans="1:27" x14ac:dyDescent="0.25">
      <c r="D5166" s="36" t="s">
        <v>1031</v>
      </c>
      <c r="E5166" s="35"/>
      <c r="H5166" s="35"/>
      <c r="K5166" s="37">
        <f>SUM(J5157:J5165)</f>
        <v>243.74</v>
      </c>
    </row>
    <row r="5167" spans="1:27" x14ac:dyDescent="0.25">
      <c r="D5167" s="36" t="s">
        <v>1032</v>
      </c>
      <c r="E5167" s="35"/>
      <c r="H5167" s="35">
        <v>3</v>
      </c>
      <c r="I5167" t="s">
        <v>1030</v>
      </c>
      <c r="K5167" s="33">
        <f>ROUND(H5167/100*K5166,2)</f>
        <v>7.31</v>
      </c>
    </row>
    <row r="5168" spans="1:27" x14ac:dyDescent="0.25">
      <c r="D5168" s="36" t="s">
        <v>1033</v>
      </c>
      <c r="E5168" s="35"/>
      <c r="H5168" s="35"/>
      <c r="K5168" s="37">
        <f>SUM(K5166:K5167)</f>
        <v>251.05</v>
      </c>
    </row>
    <row r="5170" spans="1:27" ht="45" customHeight="1" x14ac:dyDescent="0.25">
      <c r="A5170" s="27" t="s">
        <v>2672</v>
      </c>
      <c r="B5170" s="27" t="s">
        <v>993</v>
      </c>
      <c r="C5170" s="28" t="s">
        <v>119</v>
      </c>
      <c r="D5170" s="7" t="s">
        <v>994</v>
      </c>
      <c r="E5170" s="6"/>
      <c r="F5170" s="6"/>
      <c r="G5170" s="28"/>
      <c r="H5170" s="30" t="s">
        <v>1015</v>
      </c>
      <c r="I5170" s="5">
        <v>1</v>
      </c>
      <c r="J5170" s="4"/>
      <c r="K5170" s="31">
        <f>ROUND(K5182,2)</f>
        <v>939</v>
      </c>
      <c r="L5170" s="29" t="s">
        <v>2673</v>
      </c>
      <c r="M5170" s="28"/>
      <c r="N5170" s="28"/>
      <c r="O5170" s="28"/>
      <c r="P5170" s="28"/>
      <c r="Q5170" s="28"/>
      <c r="R5170" s="28"/>
      <c r="S5170" s="28"/>
      <c r="T5170" s="28"/>
      <c r="U5170" s="28"/>
      <c r="V5170" s="28"/>
      <c r="W5170" s="28"/>
      <c r="X5170" s="28"/>
      <c r="Y5170" s="28"/>
      <c r="Z5170" s="28"/>
      <c r="AA5170" s="28"/>
    </row>
    <row r="5171" spans="1:27" x14ac:dyDescent="0.25">
      <c r="B5171" s="23" t="s">
        <v>1017</v>
      </c>
    </row>
    <row r="5172" spans="1:27" x14ac:dyDescent="0.25">
      <c r="B5172" t="s">
        <v>1018</v>
      </c>
      <c r="C5172" t="s">
        <v>1019</v>
      </c>
      <c r="D5172" t="s">
        <v>1020</v>
      </c>
      <c r="E5172" s="32">
        <v>0.13189999999999999</v>
      </c>
      <c r="F5172" t="s">
        <v>1021</v>
      </c>
      <c r="G5172" t="s">
        <v>1022</v>
      </c>
      <c r="H5172" s="33">
        <v>19.95</v>
      </c>
      <c r="I5172" t="s">
        <v>1023</v>
      </c>
      <c r="J5172" s="34">
        <f>ROUND(E5172/I5170* H5172,2)</f>
        <v>2.63</v>
      </c>
      <c r="K5172" s="35"/>
    </row>
    <row r="5173" spans="1:27" x14ac:dyDescent="0.25">
      <c r="B5173" t="s">
        <v>1244</v>
      </c>
      <c r="C5173" t="s">
        <v>1019</v>
      </c>
      <c r="D5173" t="s">
        <v>1245</v>
      </c>
      <c r="E5173" s="32">
        <v>0.13189999999999999</v>
      </c>
      <c r="F5173" t="s">
        <v>1021</v>
      </c>
      <c r="G5173" t="s">
        <v>1022</v>
      </c>
      <c r="H5173" s="33">
        <v>26.04</v>
      </c>
      <c r="I5173" t="s">
        <v>1023</v>
      </c>
      <c r="J5173" s="34">
        <f>ROUND(E5173/I5170* H5173,2)</f>
        <v>3.43</v>
      </c>
      <c r="K5173" s="35"/>
    </row>
    <row r="5174" spans="1:27" x14ac:dyDescent="0.25">
      <c r="D5174" s="36" t="s">
        <v>1024</v>
      </c>
      <c r="E5174" s="35"/>
      <c r="H5174" s="35"/>
      <c r="K5174" s="33">
        <f>SUM(J5172:J5173)</f>
        <v>6.0600000000000005</v>
      </c>
    </row>
    <row r="5175" spans="1:27" x14ac:dyDescent="0.25">
      <c r="B5175" s="23" t="s">
        <v>1038</v>
      </c>
      <c r="E5175" s="35"/>
      <c r="H5175" s="35"/>
      <c r="K5175" s="35"/>
    </row>
    <row r="5176" spans="1:27" x14ac:dyDescent="0.25">
      <c r="B5176" t="s">
        <v>2674</v>
      </c>
      <c r="C5176" t="s">
        <v>119</v>
      </c>
      <c r="D5176" t="s">
        <v>2675</v>
      </c>
      <c r="E5176" s="32">
        <v>1</v>
      </c>
      <c r="G5176" t="s">
        <v>1022</v>
      </c>
      <c r="H5176" s="33">
        <v>905.5</v>
      </c>
      <c r="I5176" t="s">
        <v>1023</v>
      </c>
      <c r="J5176" s="34">
        <f>ROUND(E5176* H5176,2)</f>
        <v>905.5</v>
      </c>
      <c r="K5176" s="35"/>
    </row>
    <row r="5177" spans="1:27" x14ac:dyDescent="0.25">
      <c r="D5177" s="36" t="s">
        <v>1041</v>
      </c>
      <c r="E5177" s="35"/>
      <c r="H5177" s="35"/>
      <c r="K5177" s="33">
        <f>SUM(J5176:J5176)</f>
        <v>905.5</v>
      </c>
    </row>
    <row r="5178" spans="1:27" x14ac:dyDescent="0.25">
      <c r="E5178" s="35"/>
      <c r="H5178" s="35"/>
      <c r="K5178" s="35"/>
    </row>
    <row r="5179" spans="1:27" x14ac:dyDescent="0.25">
      <c r="D5179" s="36" t="s">
        <v>1029</v>
      </c>
      <c r="E5179" s="35"/>
      <c r="H5179" s="35">
        <v>1.5</v>
      </c>
      <c r="I5179" t="s">
        <v>1030</v>
      </c>
      <c r="J5179">
        <f>ROUND(H5179/100*K5174,2)</f>
        <v>0.09</v>
      </c>
      <c r="K5179" s="35"/>
    </row>
    <row r="5180" spans="1:27" x14ac:dyDescent="0.25">
      <c r="D5180" s="36" t="s">
        <v>1031</v>
      </c>
      <c r="E5180" s="35"/>
      <c r="H5180" s="35"/>
      <c r="K5180" s="37">
        <f>SUM(J5171:J5179)</f>
        <v>911.65</v>
      </c>
    </row>
    <row r="5181" spans="1:27" x14ac:dyDescent="0.25">
      <c r="D5181" s="36" t="s">
        <v>1032</v>
      </c>
      <c r="E5181" s="35"/>
      <c r="H5181" s="35">
        <v>3</v>
      </c>
      <c r="I5181" t="s">
        <v>1030</v>
      </c>
      <c r="K5181" s="33">
        <f>ROUND(H5181/100*K5180,2)</f>
        <v>27.35</v>
      </c>
    </row>
    <row r="5182" spans="1:27" x14ac:dyDescent="0.25">
      <c r="D5182" s="36" t="s">
        <v>1033</v>
      </c>
      <c r="E5182" s="35"/>
      <c r="H5182" s="35"/>
      <c r="K5182" s="37">
        <f>SUM(K5180:K5181)</f>
        <v>939</v>
      </c>
    </row>
    <row r="5184" spans="1:27" ht="45" customHeight="1" x14ac:dyDescent="0.25">
      <c r="A5184" s="27" t="s">
        <v>2676</v>
      </c>
      <c r="B5184" s="27" t="s">
        <v>445</v>
      </c>
      <c r="C5184" s="28" t="s">
        <v>119</v>
      </c>
      <c r="D5184" s="7" t="s">
        <v>446</v>
      </c>
      <c r="E5184" s="6"/>
      <c r="F5184" s="6"/>
      <c r="G5184" s="28"/>
      <c r="H5184" s="30" t="s">
        <v>1015</v>
      </c>
      <c r="I5184" s="5">
        <v>1</v>
      </c>
      <c r="J5184" s="4"/>
      <c r="K5184" s="31">
        <f>ROUND(K5196,2)</f>
        <v>1066.9000000000001</v>
      </c>
      <c r="L5184" s="29" t="s">
        <v>2677</v>
      </c>
      <c r="M5184" s="28"/>
      <c r="N5184" s="28"/>
      <c r="O5184" s="28"/>
      <c r="P5184" s="28"/>
      <c r="Q5184" s="28"/>
      <c r="R5184" s="28"/>
      <c r="S5184" s="28"/>
      <c r="T5184" s="28"/>
      <c r="U5184" s="28"/>
      <c r="V5184" s="28"/>
      <c r="W5184" s="28"/>
      <c r="X5184" s="28"/>
      <c r="Y5184" s="28"/>
      <c r="Z5184" s="28"/>
      <c r="AA5184" s="28"/>
    </row>
    <row r="5185" spans="1:27" x14ac:dyDescent="0.25">
      <c r="B5185" s="23" t="s">
        <v>1017</v>
      </c>
    </row>
    <row r="5186" spans="1:27" x14ac:dyDescent="0.25">
      <c r="B5186" t="s">
        <v>1044</v>
      </c>
      <c r="C5186" t="s">
        <v>1019</v>
      </c>
      <c r="D5186" t="s">
        <v>1045</v>
      </c>
      <c r="E5186" s="32">
        <v>3.5164</v>
      </c>
      <c r="F5186" t="s">
        <v>1021</v>
      </c>
      <c r="G5186" t="s">
        <v>1022</v>
      </c>
      <c r="H5186" s="33">
        <v>25.19</v>
      </c>
      <c r="I5186" t="s">
        <v>1023</v>
      </c>
      <c r="J5186" s="34">
        <f>ROUND(E5186/I5184* H5186,2)</f>
        <v>88.58</v>
      </c>
      <c r="K5186" s="35"/>
    </row>
    <row r="5187" spans="1:27" x14ac:dyDescent="0.25">
      <c r="B5187" t="s">
        <v>1018</v>
      </c>
      <c r="C5187" t="s">
        <v>1019</v>
      </c>
      <c r="D5187" t="s">
        <v>1020</v>
      </c>
      <c r="E5187" s="32">
        <v>3.5164</v>
      </c>
      <c r="F5187" t="s">
        <v>1021</v>
      </c>
      <c r="G5187" t="s">
        <v>1022</v>
      </c>
      <c r="H5187" s="33">
        <v>19.95</v>
      </c>
      <c r="I5187" t="s">
        <v>1023</v>
      </c>
      <c r="J5187" s="34">
        <f>ROUND(E5187/I5184* H5187,2)</f>
        <v>70.150000000000006</v>
      </c>
      <c r="K5187" s="35"/>
    </row>
    <row r="5188" spans="1:27" x14ac:dyDescent="0.25">
      <c r="D5188" s="36" t="s">
        <v>1024</v>
      </c>
      <c r="E5188" s="35"/>
      <c r="H5188" s="35"/>
      <c r="K5188" s="33">
        <f>SUM(J5186:J5187)</f>
        <v>158.73000000000002</v>
      </c>
    </row>
    <row r="5189" spans="1:27" x14ac:dyDescent="0.25">
      <c r="B5189" s="23" t="s">
        <v>1038</v>
      </c>
      <c r="E5189" s="35"/>
      <c r="H5189" s="35"/>
      <c r="K5189" s="35"/>
    </row>
    <row r="5190" spans="1:27" x14ac:dyDescent="0.25">
      <c r="B5190" t="s">
        <v>2678</v>
      </c>
      <c r="C5190" t="s">
        <v>252</v>
      </c>
      <c r="D5190" t="s">
        <v>2679</v>
      </c>
      <c r="E5190" s="32">
        <v>1</v>
      </c>
      <c r="G5190" t="s">
        <v>1022</v>
      </c>
      <c r="H5190" s="33">
        <v>874.72</v>
      </c>
      <c r="I5190" t="s">
        <v>1023</v>
      </c>
      <c r="J5190" s="34">
        <f>ROUND(E5190* H5190,2)</f>
        <v>874.72</v>
      </c>
      <c r="K5190" s="35"/>
    </row>
    <row r="5191" spans="1:27" x14ac:dyDescent="0.25">
      <c r="D5191" s="36" t="s">
        <v>1041</v>
      </c>
      <c r="E5191" s="35"/>
      <c r="H5191" s="35"/>
      <c r="K5191" s="33">
        <f>SUM(J5190:J5190)</f>
        <v>874.72</v>
      </c>
    </row>
    <row r="5192" spans="1:27" x14ac:dyDescent="0.25">
      <c r="E5192" s="35"/>
      <c r="H5192" s="35"/>
      <c r="K5192" s="35"/>
    </row>
    <row r="5193" spans="1:27" x14ac:dyDescent="0.25">
      <c r="D5193" s="36" t="s">
        <v>1029</v>
      </c>
      <c r="E5193" s="35"/>
      <c r="H5193" s="35">
        <v>1.5</v>
      </c>
      <c r="I5193" t="s">
        <v>1030</v>
      </c>
      <c r="J5193">
        <f>ROUND(H5193/100*K5188,2)</f>
        <v>2.38</v>
      </c>
      <c r="K5193" s="35"/>
    </row>
    <row r="5194" spans="1:27" x14ac:dyDescent="0.25">
      <c r="D5194" s="36" t="s">
        <v>1031</v>
      </c>
      <c r="E5194" s="35"/>
      <c r="H5194" s="35"/>
      <c r="K5194" s="37">
        <f>SUM(J5185:J5193)</f>
        <v>1035.8300000000002</v>
      </c>
    </row>
    <row r="5195" spans="1:27" x14ac:dyDescent="0.25">
      <c r="D5195" s="36" t="s">
        <v>1032</v>
      </c>
      <c r="E5195" s="35"/>
      <c r="H5195" s="35">
        <v>3</v>
      </c>
      <c r="I5195" t="s">
        <v>1030</v>
      </c>
      <c r="K5195" s="33">
        <f>ROUND(H5195/100*K5194,2)</f>
        <v>31.07</v>
      </c>
    </row>
    <row r="5196" spans="1:27" x14ac:dyDescent="0.25">
      <c r="D5196" s="36" t="s">
        <v>1033</v>
      </c>
      <c r="E5196" s="35"/>
      <c r="H5196" s="35"/>
      <c r="K5196" s="37">
        <f>SUM(K5194:K5195)</f>
        <v>1066.9000000000001</v>
      </c>
    </row>
    <row r="5198" spans="1:27" ht="45" customHeight="1" x14ac:dyDescent="0.25">
      <c r="A5198" s="27" t="s">
        <v>2680</v>
      </c>
      <c r="B5198" s="27" t="s">
        <v>243</v>
      </c>
      <c r="C5198" s="28" t="s">
        <v>27</v>
      </c>
      <c r="D5198" s="7" t="s">
        <v>244</v>
      </c>
      <c r="E5198" s="6"/>
      <c r="F5198" s="6"/>
      <c r="G5198" s="28"/>
      <c r="H5198" s="30" t="s">
        <v>1015</v>
      </c>
      <c r="I5198" s="5">
        <v>1</v>
      </c>
      <c r="J5198" s="4"/>
      <c r="K5198" s="31">
        <f>ROUND(K5211,2)</f>
        <v>30197.95</v>
      </c>
      <c r="L5198" s="29" t="s">
        <v>2681</v>
      </c>
      <c r="M5198" s="28"/>
      <c r="N5198" s="28"/>
      <c r="O5198" s="28"/>
      <c r="P5198" s="28"/>
      <c r="Q5198" s="28"/>
      <c r="R5198" s="28"/>
      <c r="S5198" s="28"/>
      <c r="T5198" s="28"/>
      <c r="U5198" s="28"/>
      <c r="V5198" s="28"/>
      <c r="W5198" s="28"/>
      <c r="X5198" s="28"/>
      <c r="Y5198" s="28"/>
      <c r="Z5198" s="28"/>
      <c r="AA5198" s="28"/>
    </row>
    <row r="5199" spans="1:27" x14ac:dyDescent="0.25">
      <c r="B5199" s="23" t="s">
        <v>1038</v>
      </c>
    </row>
    <row r="5200" spans="1:27" x14ac:dyDescent="0.25">
      <c r="B5200" t="s">
        <v>2682</v>
      </c>
      <c r="C5200" t="s">
        <v>27</v>
      </c>
      <c r="D5200" t="s">
        <v>2683</v>
      </c>
      <c r="E5200" s="32">
        <v>4</v>
      </c>
      <c r="G5200" t="s">
        <v>1022</v>
      </c>
      <c r="H5200" s="33">
        <v>219.79</v>
      </c>
      <c r="I5200" t="s">
        <v>1023</v>
      </c>
      <c r="J5200" s="34">
        <f>ROUND(E5200* H5200,2)</f>
        <v>879.16</v>
      </c>
      <c r="K5200" s="35"/>
    </row>
    <row r="5201" spans="1:27" x14ac:dyDescent="0.25">
      <c r="B5201" t="s">
        <v>2684</v>
      </c>
      <c r="C5201" t="s">
        <v>27</v>
      </c>
      <c r="D5201" t="s">
        <v>2685</v>
      </c>
      <c r="E5201" s="32">
        <v>1</v>
      </c>
      <c r="G5201" t="s">
        <v>1022</v>
      </c>
      <c r="H5201" s="33">
        <v>79.12</v>
      </c>
      <c r="I5201" t="s">
        <v>1023</v>
      </c>
      <c r="J5201" s="34">
        <f>ROUND(E5201* H5201,2)</f>
        <v>79.12</v>
      </c>
      <c r="K5201" s="35"/>
    </row>
    <row r="5202" spans="1:27" x14ac:dyDescent="0.25">
      <c r="B5202" t="s">
        <v>2686</v>
      </c>
      <c r="C5202" t="s">
        <v>27</v>
      </c>
      <c r="D5202" t="s">
        <v>2687</v>
      </c>
      <c r="E5202" s="32">
        <v>1</v>
      </c>
      <c r="G5202" t="s">
        <v>1022</v>
      </c>
      <c r="H5202" s="33">
        <v>1054.94</v>
      </c>
      <c r="I5202" t="s">
        <v>1023</v>
      </c>
      <c r="J5202" s="34">
        <f>ROUND(E5202* H5202,2)</f>
        <v>1054.94</v>
      </c>
      <c r="K5202" s="35"/>
    </row>
    <row r="5203" spans="1:27" x14ac:dyDescent="0.25">
      <c r="B5203" t="s">
        <v>2688</v>
      </c>
      <c r="C5203" t="s">
        <v>27</v>
      </c>
      <c r="D5203" t="s">
        <v>2689</v>
      </c>
      <c r="E5203" s="32">
        <v>1</v>
      </c>
      <c r="G5203" t="s">
        <v>1022</v>
      </c>
      <c r="H5203" s="33">
        <v>16026.3</v>
      </c>
      <c r="I5203" t="s">
        <v>1023</v>
      </c>
      <c r="J5203" s="34">
        <f>ROUND(E5203* H5203,2)</f>
        <v>16026.3</v>
      </c>
      <c r="K5203" s="35"/>
    </row>
    <row r="5204" spans="1:27" x14ac:dyDescent="0.25">
      <c r="D5204" s="36" t="s">
        <v>1041</v>
      </c>
      <c r="E5204" s="35"/>
      <c r="H5204" s="35"/>
      <c r="K5204" s="33">
        <f>SUM(J5200:J5203)</f>
        <v>18039.52</v>
      </c>
    </row>
    <row r="5205" spans="1:27" x14ac:dyDescent="0.25">
      <c r="B5205" s="23" t="s">
        <v>2690</v>
      </c>
      <c r="E5205" s="35"/>
      <c r="H5205" s="35"/>
      <c r="K5205" s="35"/>
    </row>
    <row r="5206" spans="1:27" x14ac:dyDescent="0.25">
      <c r="B5206" t="s">
        <v>2691</v>
      </c>
      <c r="C5206" t="s">
        <v>17</v>
      </c>
      <c r="D5206" t="s">
        <v>2692</v>
      </c>
      <c r="E5206" s="32">
        <v>237.5</v>
      </c>
      <c r="G5206" t="s">
        <v>1022</v>
      </c>
      <c r="H5206" s="33">
        <v>35.450000000000003</v>
      </c>
      <c r="I5206" t="s">
        <v>1023</v>
      </c>
      <c r="J5206" s="34">
        <f>ROUND(E5206* H5206,2)</f>
        <v>8419.3799999999992</v>
      </c>
      <c r="K5206" s="35"/>
    </row>
    <row r="5207" spans="1:27" x14ac:dyDescent="0.25">
      <c r="B5207" t="s">
        <v>2693</v>
      </c>
      <c r="C5207" t="s">
        <v>17</v>
      </c>
      <c r="D5207" t="s">
        <v>2694</v>
      </c>
      <c r="E5207" s="32">
        <v>237.5</v>
      </c>
      <c r="G5207" t="s">
        <v>1022</v>
      </c>
      <c r="H5207" s="33">
        <v>12.04</v>
      </c>
      <c r="I5207" t="s">
        <v>1023</v>
      </c>
      <c r="J5207" s="34">
        <f>ROUND(E5207* H5207,2)</f>
        <v>2859.5</v>
      </c>
      <c r="K5207" s="35"/>
    </row>
    <row r="5208" spans="1:27" x14ac:dyDescent="0.25">
      <c r="D5208" s="36" t="s">
        <v>2695</v>
      </c>
      <c r="E5208" s="35"/>
      <c r="H5208" s="35"/>
      <c r="K5208" s="33">
        <f>SUM(J5206:J5207)</f>
        <v>11278.88</v>
      </c>
    </row>
    <row r="5209" spans="1:27" x14ac:dyDescent="0.25">
      <c r="D5209" s="36" t="s">
        <v>1031</v>
      </c>
      <c r="E5209" s="35"/>
      <c r="H5209" s="35"/>
      <c r="K5209" s="37">
        <f>SUM(J5199:J5208)</f>
        <v>29318.400000000001</v>
      </c>
    </row>
    <row r="5210" spans="1:27" x14ac:dyDescent="0.25">
      <c r="D5210" s="36" t="s">
        <v>1032</v>
      </c>
      <c r="E5210" s="35"/>
      <c r="H5210" s="35">
        <v>3</v>
      </c>
      <c r="I5210" t="s">
        <v>1030</v>
      </c>
      <c r="K5210" s="33">
        <f>ROUND(H5210/100*K5209,2)</f>
        <v>879.55</v>
      </c>
    </row>
    <row r="5211" spans="1:27" x14ac:dyDescent="0.25">
      <c r="D5211" s="36" t="s">
        <v>1033</v>
      </c>
      <c r="E5211" s="35"/>
      <c r="H5211" s="35"/>
      <c r="K5211" s="37">
        <f>SUM(K5209:K5210)</f>
        <v>30197.95</v>
      </c>
    </row>
    <row r="5213" spans="1:27" ht="45" customHeight="1" x14ac:dyDescent="0.25">
      <c r="A5213" s="27" t="s">
        <v>2696</v>
      </c>
      <c r="B5213" s="27" t="s">
        <v>987</v>
      </c>
      <c r="C5213" s="28" t="s">
        <v>27</v>
      </c>
      <c r="D5213" s="7" t="s">
        <v>988</v>
      </c>
      <c r="E5213" s="6"/>
      <c r="F5213" s="6"/>
      <c r="G5213" s="28"/>
      <c r="H5213" s="30" t="s">
        <v>1015</v>
      </c>
      <c r="I5213" s="5">
        <v>1</v>
      </c>
      <c r="J5213" s="4"/>
      <c r="K5213" s="31">
        <v>12.24</v>
      </c>
      <c r="L5213" s="29" t="s">
        <v>2697</v>
      </c>
      <c r="M5213" s="28"/>
      <c r="N5213" s="28"/>
      <c r="O5213" s="28"/>
      <c r="P5213" s="28"/>
      <c r="Q5213" s="28"/>
      <c r="R5213" s="28"/>
      <c r="S5213" s="28"/>
      <c r="T5213" s="28"/>
      <c r="U5213" s="28"/>
      <c r="V5213" s="28"/>
      <c r="W5213" s="28"/>
      <c r="X5213" s="28"/>
      <c r="Y5213" s="28"/>
      <c r="Z5213" s="28"/>
      <c r="AA5213" s="28"/>
    </row>
    <row r="5214" spans="1:27" ht="45" customHeight="1" x14ac:dyDescent="0.25">
      <c r="A5214" s="27" t="s">
        <v>2698</v>
      </c>
      <c r="B5214" s="27" t="s">
        <v>193</v>
      </c>
      <c r="C5214" s="28" t="s">
        <v>27</v>
      </c>
      <c r="D5214" s="7" t="s">
        <v>194</v>
      </c>
      <c r="E5214" s="6"/>
      <c r="F5214" s="6"/>
      <c r="G5214" s="28"/>
      <c r="H5214" s="30" t="s">
        <v>1015</v>
      </c>
      <c r="I5214" s="5">
        <v>1</v>
      </c>
      <c r="J5214" s="4"/>
      <c r="K5214" s="31">
        <v>8169.18</v>
      </c>
      <c r="L5214" s="29" t="s">
        <v>2699</v>
      </c>
      <c r="M5214" s="28"/>
      <c r="N5214" s="28"/>
      <c r="O5214" s="28"/>
      <c r="P5214" s="28"/>
      <c r="Q5214" s="28"/>
      <c r="R5214" s="28"/>
      <c r="S5214" s="28"/>
      <c r="T5214" s="28"/>
      <c r="U5214" s="28"/>
      <c r="V5214" s="28"/>
      <c r="W5214" s="28"/>
      <c r="X5214" s="28"/>
      <c r="Y5214" s="28"/>
      <c r="Z5214" s="28"/>
      <c r="AA5214" s="28"/>
    </row>
    <row r="5215" spans="1:27" ht="45" customHeight="1" x14ac:dyDescent="0.25">
      <c r="A5215" s="27" t="s">
        <v>2700</v>
      </c>
      <c r="B5215" s="27" t="s">
        <v>195</v>
      </c>
      <c r="C5215" s="28" t="s">
        <v>27</v>
      </c>
      <c r="D5215" s="7" t="s">
        <v>196</v>
      </c>
      <c r="E5215" s="6"/>
      <c r="F5215" s="6"/>
      <c r="G5215" s="28"/>
      <c r="H5215" s="30" t="s">
        <v>1015</v>
      </c>
      <c r="I5215" s="5">
        <v>1</v>
      </c>
      <c r="J5215" s="4"/>
      <c r="K5215" s="31">
        <v>497.76</v>
      </c>
      <c r="L5215" s="29" t="s">
        <v>2701</v>
      </c>
      <c r="M5215" s="28"/>
      <c r="N5215" s="28"/>
      <c r="O5215" s="28"/>
      <c r="P5215" s="28"/>
      <c r="Q5215" s="28"/>
      <c r="R5215" s="28"/>
      <c r="S5215" s="28"/>
      <c r="T5215" s="28"/>
      <c r="U5215" s="28"/>
      <c r="V5215" s="28"/>
      <c r="W5215" s="28"/>
      <c r="X5215" s="28"/>
      <c r="Y5215" s="28"/>
      <c r="Z5215" s="28"/>
      <c r="AA5215" s="28"/>
    </row>
    <row r="5216" spans="1:27" ht="45" customHeight="1" x14ac:dyDescent="0.25">
      <c r="A5216" s="27" t="s">
        <v>2702</v>
      </c>
      <c r="B5216" s="27" t="s">
        <v>197</v>
      </c>
      <c r="C5216" s="28" t="s">
        <v>27</v>
      </c>
      <c r="D5216" s="7" t="s">
        <v>198</v>
      </c>
      <c r="E5216" s="6"/>
      <c r="F5216" s="6"/>
      <c r="G5216" s="28"/>
      <c r="H5216" s="30" t="s">
        <v>1015</v>
      </c>
      <c r="I5216" s="5">
        <v>1</v>
      </c>
      <c r="J5216" s="4"/>
      <c r="K5216" s="31">
        <v>637.5</v>
      </c>
      <c r="L5216" s="29" t="s">
        <v>2703</v>
      </c>
      <c r="M5216" s="28"/>
      <c r="N5216" s="28"/>
      <c r="O5216" s="28"/>
      <c r="P5216" s="28"/>
      <c r="Q5216" s="28"/>
      <c r="R5216" s="28"/>
      <c r="S5216" s="28"/>
      <c r="T5216" s="28"/>
      <c r="U5216" s="28"/>
      <c r="V5216" s="28"/>
      <c r="W5216" s="28"/>
      <c r="X5216" s="28"/>
      <c r="Y5216" s="28"/>
      <c r="Z5216" s="28"/>
      <c r="AA5216" s="28"/>
    </row>
    <row r="5217" spans="1:27" ht="45" customHeight="1" x14ac:dyDescent="0.25">
      <c r="A5217" s="27" t="s">
        <v>2704</v>
      </c>
      <c r="B5217" s="27" t="s">
        <v>207</v>
      </c>
      <c r="C5217" s="28" t="s">
        <v>27</v>
      </c>
      <c r="D5217" s="7" t="s">
        <v>208</v>
      </c>
      <c r="E5217" s="6"/>
      <c r="F5217" s="6"/>
      <c r="G5217" s="28"/>
      <c r="H5217" s="30" t="s">
        <v>1015</v>
      </c>
      <c r="I5217" s="5">
        <v>1</v>
      </c>
      <c r="J5217" s="4"/>
      <c r="K5217" s="31">
        <v>7293</v>
      </c>
      <c r="L5217" s="29" t="s">
        <v>2705</v>
      </c>
      <c r="M5217" s="28"/>
      <c r="N5217" s="28"/>
      <c r="O5217" s="28"/>
      <c r="P5217" s="28"/>
      <c r="Q5217" s="28"/>
      <c r="R5217" s="28"/>
      <c r="S5217" s="28"/>
      <c r="T5217" s="28"/>
      <c r="U5217" s="28"/>
      <c r="V5217" s="28"/>
      <c r="W5217" s="28"/>
      <c r="X5217" s="28"/>
      <c r="Y5217" s="28"/>
      <c r="Z5217" s="28"/>
      <c r="AA5217" s="28"/>
    </row>
    <row r="5218" spans="1:27" ht="45" customHeight="1" x14ac:dyDescent="0.25">
      <c r="A5218" s="27" t="s">
        <v>2706</v>
      </c>
      <c r="B5218" s="27" t="s">
        <v>985</v>
      </c>
      <c r="C5218" s="28" t="s">
        <v>17</v>
      </c>
      <c r="D5218" s="7" t="s">
        <v>986</v>
      </c>
      <c r="E5218" s="6"/>
      <c r="F5218" s="6"/>
      <c r="G5218" s="28"/>
      <c r="H5218" s="30" t="s">
        <v>1015</v>
      </c>
      <c r="I5218" s="5">
        <v>1</v>
      </c>
      <c r="J5218" s="4"/>
      <c r="K5218" s="31">
        <f>ROUND(K5230,2)</f>
        <v>91.9</v>
      </c>
      <c r="L5218" s="29" t="s">
        <v>2707</v>
      </c>
      <c r="M5218" s="28"/>
      <c r="N5218" s="28"/>
      <c r="O5218" s="28"/>
      <c r="P5218" s="28"/>
      <c r="Q5218" s="28"/>
      <c r="R5218" s="28"/>
      <c r="S5218" s="28"/>
      <c r="T5218" s="28"/>
      <c r="U5218" s="28"/>
      <c r="V5218" s="28"/>
      <c r="W5218" s="28"/>
      <c r="X5218" s="28"/>
      <c r="Y5218" s="28"/>
      <c r="Z5218" s="28"/>
      <c r="AA5218" s="28"/>
    </row>
    <row r="5219" spans="1:27" x14ac:dyDescent="0.25">
      <c r="B5219" s="23" t="s">
        <v>1017</v>
      </c>
    </row>
    <row r="5220" spans="1:27" x14ac:dyDescent="0.25">
      <c r="B5220" t="s">
        <v>1262</v>
      </c>
      <c r="C5220" t="s">
        <v>1019</v>
      </c>
      <c r="D5220" t="s">
        <v>1263</v>
      </c>
      <c r="E5220" s="32">
        <v>0.26369999999999999</v>
      </c>
      <c r="F5220" t="s">
        <v>1021</v>
      </c>
      <c r="G5220" t="s">
        <v>1022</v>
      </c>
      <c r="H5220" s="33">
        <v>22.21</v>
      </c>
      <c r="I5220" t="s">
        <v>1023</v>
      </c>
      <c r="J5220" s="34">
        <f>ROUND(E5220/I5218* H5220,2)</f>
        <v>5.86</v>
      </c>
      <c r="K5220" s="35"/>
    </row>
    <row r="5221" spans="1:27" x14ac:dyDescent="0.25">
      <c r="B5221" t="s">
        <v>1244</v>
      </c>
      <c r="C5221" t="s">
        <v>1019</v>
      </c>
      <c r="D5221" t="s">
        <v>1245</v>
      </c>
      <c r="E5221" s="32">
        <v>0.26369999999999999</v>
      </c>
      <c r="F5221" t="s">
        <v>1021</v>
      </c>
      <c r="G5221" t="s">
        <v>1022</v>
      </c>
      <c r="H5221" s="33">
        <v>26.04</v>
      </c>
      <c r="I5221" t="s">
        <v>1023</v>
      </c>
      <c r="J5221" s="34">
        <f>ROUND(E5221/I5218* H5221,2)</f>
        <v>6.87</v>
      </c>
      <c r="K5221" s="35"/>
    </row>
    <row r="5222" spans="1:27" x14ac:dyDescent="0.25">
      <c r="D5222" s="36" t="s">
        <v>1024</v>
      </c>
      <c r="E5222" s="35"/>
      <c r="H5222" s="35"/>
      <c r="K5222" s="33">
        <f>SUM(J5220:J5221)</f>
        <v>12.73</v>
      </c>
    </row>
    <row r="5223" spans="1:27" x14ac:dyDescent="0.25">
      <c r="B5223" s="23" t="s">
        <v>1038</v>
      </c>
      <c r="E5223" s="35"/>
      <c r="H5223" s="35"/>
      <c r="K5223" s="35"/>
    </row>
    <row r="5224" spans="1:27" x14ac:dyDescent="0.25">
      <c r="B5224" t="s">
        <v>2708</v>
      </c>
      <c r="C5224" t="s">
        <v>17</v>
      </c>
      <c r="D5224" t="s">
        <v>2709</v>
      </c>
      <c r="E5224" s="32">
        <v>1.1000000000000001</v>
      </c>
      <c r="G5224" t="s">
        <v>1022</v>
      </c>
      <c r="H5224" s="33">
        <v>69.36</v>
      </c>
      <c r="I5224" t="s">
        <v>1023</v>
      </c>
      <c r="J5224" s="34">
        <f>ROUND(E5224* H5224,2)</f>
        <v>76.3</v>
      </c>
      <c r="K5224" s="35"/>
    </row>
    <row r="5225" spans="1:27" x14ac:dyDescent="0.25">
      <c r="D5225" s="36" t="s">
        <v>1041</v>
      </c>
      <c r="E5225" s="35"/>
      <c r="H5225" s="35"/>
      <c r="K5225" s="33">
        <f>SUM(J5224:J5224)</f>
        <v>76.3</v>
      </c>
    </row>
    <row r="5226" spans="1:27" x14ac:dyDescent="0.25">
      <c r="E5226" s="35"/>
      <c r="H5226" s="35"/>
      <c r="K5226" s="35"/>
    </row>
    <row r="5227" spans="1:27" x14ac:dyDescent="0.25">
      <c r="D5227" s="36" t="s">
        <v>1029</v>
      </c>
      <c r="E5227" s="35"/>
      <c r="H5227" s="35">
        <v>1.5</v>
      </c>
      <c r="I5227" t="s">
        <v>1030</v>
      </c>
      <c r="J5227">
        <f>ROUND(H5227/100*K5222,2)</f>
        <v>0.19</v>
      </c>
      <c r="K5227" s="35"/>
    </row>
    <row r="5228" spans="1:27" x14ac:dyDescent="0.25">
      <c r="D5228" s="36" t="s">
        <v>1031</v>
      </c>
      <c r="E5228" s="35"/>
      <c r="H5228" s="35"/>
      <c r="K5228" s="37">
        <f>SUM(J5219:J5227)</f>
        <v>89.22</v>
      </c>
    </row>
    <row r="5229" spans="1:27" x14ac:dyDescent="0.25">
      <c r="D5229" s="36" t="s">
        <v>1032</v>
      </c>
      <c r="E5229" s="35"/>
      <c r="H5229" s="35">
        <v>3</v>
      </c>
      <c r="I5229" t="s">
        <v>1030</v>
      </c>
      <c r="K5229" s="33">
        <f>ROUND(H5229/100*K5228,2)</f>
        <v>2.68</v>
      </c>
    </row>
    <row r="5230" spans="1:27" x14ac:dyDescent="0.25">
      <c r="D5230" s="36" t="s">
        <v>1033</v>
      </c>
      <c r="E5230" s="35"/>
      <c r="H5230" s="35"/>
      <c r="K5230" s="37">
        <f>SUM(K5228:K5229)</f>
        <v>91.9</v>
      </c>
    </row>
    <row r="5232" spans="1:27" ht="45" customHeight="1" x14ac:dyDescent="0.25">
      <c r="A5232" s="27" t="s">
        <v>2710</v>
      </c>
      <c r="B5232" s="27" t="s">
        <v>239</v>
      </c>
      <c r="C5232" s="28" t="s">
        <v>27</v>
      </c>
      <c r="D5232" s="7" t="s">
        <v>240</v>
      </c>
      <c r="E5232" s="6"/>
      <c r="F5232" s="6"/>
      <c r="G5232" s="28"/>
      <c r="H5232" s="30" t="s">
        <v>1015</v>
      </c>
      <c r="I5232" s="5">
        <v>1</v>
      </c>
      <c r="J5232" s="4"/>
      <c r="K5232" s="31">
        <f>ROUND(K5244,2)</f>
        <v>954.25</v>
      </c>
      <c r="L5232" s="29" t="s">
        <v>2711</v>
      </c>
      <c r="M5232" s="28"/>
      <c r="N5232" s="28"/>
      <c r="O5232" s="28"/>
      <c r="P5232" s="28"/>
      <c r="Q5232" s="28"/>
      <c r="R5232" s="28"/>
      <c r="S5232" s="28"/>
      <c r="T5232" s="28"/>
      <c r="U5232" s="28"/>
      <c r="V5232" s="28"/>
      <c r="W5232" s="28"/>
      <c r="X5232" s="28"/>
      <c r="Y5232" s="28"/>
      <c r="Z5232" s="28"/>
      <c r="AA5232" s="28"/>
    </row>
    <row r="5233" spans="1:27" x14ac:dyDescent="0.25">
      <c r="B5233" s="23" t="s">
        <v>1017</v>
      </c>
    </row>
    <row r="5234" spans="1:27" x14ac:dyDescent="0.25">
      <c r="B5234" t="s">
        <v>1036</v>
      </c>
      <c r="C5234" t="s">
        <v>1019</v>
      </c>
      <c r="D5234" t="s">
        <v>1037</v>
      </c>
      <c r="E5234" s="32">
        <v>15.824199999999999</v>
      </c>
      <c r="F5234" t="s">
        <v>1021</v>
      </c>
      <c r="G5234" t="s">
        <v>1022</v>
      </c>
      <c r="H5234" s="33">
        <v>25.19</v>
      </c>
      <c r="I5234" t="s">
        <v>1023</v>
      </c>
      <c r="J5234" s="34">
        <f>ROUND(E5234/I5232* H5234,2)</f>
        <v>398.61</v>
      </c>
      <c r="K5234" s="35"/>
    </row>
    <row r="5235" spans="1:27" x14ac:dyDescent="0.25">
      <c r="B5235" t="s">
        <v>1018</v>
      </c>
      <c r="C5235" t="s">
        <v>1019</v>
      </c>
      <c r="D5235" t="s">
        <v>1020</v>
      </c>
      <c r="E5235" s="32">
        <v>15.824199999999999</v>
      </c>
      <c r="F5235" t="s">
        <v>1021</v>
      </c>
      <c r="G5235" t="s">
        <v>1022</v>
      </c>
      <c r="H5235" s="33">
        <v>19.95</v>
      </c>
      <c r="I5235" t="s">
        <v>1023</v>
      </c>
      <c r="J5235" s="34">
        <f>ROUND(E5235/I5232* H5235,2)</f>
        <v>315.69</v>
      </c>
      <c r="K5235" s="35"/>
    </row>
    <row r="5236" spans="1:27" x14ac:dyDescent="0.25">
      <c r="D5236" s="36" t="s">
        <v>1024</v>
      </c>
      <c r="E5236" s="35"/>
      <c r="H5236" s="35"/>
      <c r="K5236" s="33">
        <f>SUM(J5234:J5235)</f>
        <v>714.3</v>
      </c>
    </row>
    <row r="5237" spans="1:27" x14ac:dyDescent="0.25">
      <c r="B5237" s="23" t="s">
        <v>1025</v>
      </c>
      <c r="E5237" s="35"/>
      <c r="H5237" s="35"/>
      <c r="K5237" s="35"/>
    </row>
    <row r="5238" spans="1:27" x14ac:dyDescent="0.25">
      <c r="B5238" t="s">
        <v>1212</v>
      </c>
      <c r="C5238" t="s">
        <v>1019</v>
      </c>
      <c r="D5238" t="s">
        <v>1213</v>
      </c>
      <c r="E5238" s="32">
        <v>4.3955000000000002</v>
      </c>
      <c r="F5238" t="s">
        <v>1021</v>
      </c>
      <c r="G5238" t="s">
        <v>1022</v>
      </c>
      <c r="H5238" s="33">
        <v>45.83</v>
      </c>
      <c r="I5238" t="s">
        <v>1023</v>
      </c>
      <c r="J5238" s="34">
        <f>ROUND(E5238/I5232* H5238,2)</f>
        <v>201.45</v>
      </c>
      <c r="K5238" s="35"/>
    </row>
    <row r="5239" spans="1:27" x14ac:dyDescent="0.25">
      <c r="D5239" s="36" t="s">
        <v>1028</v>
      </c>
      <c r="E5239" s="35"/>
      <c r="H5239" s="35"/>
      <c r="K5239" s="33">
        <f>SUM(J5238:J5238)</f>
        <v>201.45</v>
      </c>
    </row>
    <row r="5240" spans="1:27" x14ac:dyDescent="0.25">
      <c r="E5240" s="35"/>
      <c r="H5240" s="35"/>
      <c r="K5240" s="35"/>
    </row>
    <row r="5241" spans="1:27" x14ac:dyDescent="0.25">
      <c r="D5241" s="36" t="s">
        <v>1029</v>
      </c>
      <c r="E5241" s="35"/>
      <c r="H5241" s="35">
        <v>1.5</v>
      </c>
      <c r="I5241" t="s">
        <v>1030</v>
      </c>
      <c r="J5241">
        <f>ROUND(H5241/100*K5236,2)</f>
        <v>10.71</v>
      </c>
      <c r="K5241" s="35"/>
    </row>
    <row r="5242" spans="1:27" x14ac:dyDescent="0.25">
      <c r="D5242" s="36" t="s">
        <v>1031</v>
      </c>
      <c r="E5242" s="35"/>
      <c r="H5242" s="35"/>
      <c r="K5242" s="37">
        <f>SUM(J5233:J5241)</f>
        <v>926.46</v>
      </c>
    </row>
    <row r="5243" spans="1:27" x14ac:dyDescent="0.25">
      <c r="D5243" s="36" t="s">
        <v>1032</v>
      </c>
      <c r="E5243" s="35"/>
      <c r="H5243" s="35">
        <v>3</v>
      </c>
      <c r="I5243" t="s">
        <v>1030</v>
      </c>
      <c r="K5243" s="33">
        <f>ROUND(H5243/100*K5242,2)</f>
        <v>27.79</v>
      </c>
    </row>
    <row r="5244" spans="1:27" x14ac:dyDescent="0.25">
      <c r="D5244" s="36" t="s">
        <v>1033</v>
      </c>
      <c r="E5244" s="35"/>
      <c r="H5244" s="35"/>
      <c r="K5244" s="37">
        <f>SUM(K5242:K5243)</f>
        <v>954.25</v>
      </c>
    </row>
    <row r="5246" spans="1:27" ht="45" customHeight="1" x14ac:dyDescent="0.25">
      <c r="A5246" s="27" t="s">
        <v>2712</v>
      </c>
      <c r="B5246" s="27" t="s">
        <v>199</v>
      </c>
      <c r="C5246" s="28" t="s">
        <v>27</v>
      </c>
      <c r="D5246" s="7" t="s">
        <v>200</v>
      </c>
      <c r="E5246" s="6"/>
      <c r="F5246" s="6"/>
      <c r="G5246" s="28"/>
      <c r="H5246" s="30" t="s">
        <v>1015</v>
      </c>
      <c r="I5246" s="5">
        <v>1</v>
      </c>
      <c r="J5246" s="4"/>
      <c r="K5246" s="31">
        <v>428.4</v>
      </c>
      <c r="L5246" s="29" t="s">
        <v>2713</v>
      </c>
      <c r="M5246" s="28"/>
      <c r="N5246" s="28"/>
      <c r="O5246" s="28"/>
      <c r="P5246" s="28"/>
      <c r="Q5246" s="28"/>
      <c r="R5246" s="28"/>
      <c r="S5246" s="28"/>
      <c r="T5246" s="28"/>
      <c r="U5246" s="28"/>
      <c r="V5246" s="28"/>
      <c r="W5246" s="28"/>
      <c r="X5246" s="28"/>
      <c r="Y5246" s="28"/>
      <c r="Z5246" s="28"/>
      <c r="AA5246" s="28"/>
    </row>
    <row r="5247" spans="1:27" ht="45" customHeight="1" x14ac:dyDescent="0.25">
      <c r="A5247" s="27" t="s">
        <v>2714</v>
      </c>
      <c r="B5247" s="27" t="s">
        <v>201</v>
      </c>
      <c r="C5247" s="28" t="s">
        <v>27</v>
      </c>
      <c r="D5247" s="7" t="s">
        <v>202</v>
      </c>
      <c r="E5247" s="6"/>
      <c r="F5247" s="6"/>
      <c r="G5247" s="28"/>
      <c r="H5247" s="30" t="s">
        <v>1015</v>
      </c>
      <c r="I5247" s="5">
        <v>1</v>
      </c>
      <c r="J5247" s="4"/>
      <c r="K5247" s="31">
        <v>146.88</v>
      </c>
      <c r="L5247" s="29" t="s">
        <v>2715</v>
      </c>
      <c r="M5247" s="28"/>
      <c r="N5247" s="28"/>
      <c r="O5247" s="28"/>
      <c r="P5247" s="28"/>
      <c r="Q5247" s="28"/>
      <c r="R5247" s="28"/>
      <c r="S5247" s="28"/>
      <c r="T5247" s="28"/>
      <c r="U5247" s="28"/>
      <c r="V5247" s="28"/>
      <c r="W5247" s="28"/>
      <c r="X5247" s="28"/>
      <c r="Y5247" s="28"/>
      <c r="Z5247" s="28"/>
      <c r="AA5247" s="28"/>
    </row>
    <row r="5248" spans="1:27" ht="45" customHeight="1" x14ac:dyDescent="0.25">
      <c r="A5248" s="27" t="s">
        <v>2716</v>
      </c>
      <c r="B5248" s="27" t="s">
        <v>203</v>
      </c>
      <c r="C5248" s="28" t="s">
        <v>27</v>
      </c>
      <c r="D5248" s="7" t="s">
        <v>204</v>
      </c>
      <c r="E5248" s="6"/>
      <c r="F5248" s="6"/>
      <c r="G5248" s="28"/>
      <c r="H5248" s="30" t="s">
        <v>1015</v>
      </c>
      <c r="I5248" s="5">
        <v>1</v>
      </c>
      <c r="J5248" s="4"/>
      <c r="K5248" s="31">
        <v>273.36</v>
      </c>
      <c r="L5248" s="29" t="s">
        <v>2717</v>
      </c>
      <c r="M5248" s="28"/>
      <c r="N5248" s="28"/>
      <c r="O5248" s="28"/>
      <c r="P5248" s="28"/>
      <c r="Q5248" s="28"/>
      <c r="R5248" s="28"/>
      <c r="S5248" s="28"/>
      <c r="T5248" s="28"/>
      <c r="U5248" s="28"/>
      <c r="V5248" s="28"/>
      <c r="W5248" s="28"/>
      <c r="X5248" s="28"/>
      <c r="Y5248" s="28"/>
      <c r="Z5248" s="28"/>
      <c r="AA5248" s="28"/>
    </row>
    <row r="5249" spans="1:27" ht="45" customHeight="1" x14ac:dyDescent="0.25">
      <c r="A5249" s="27" t="s">
        <v>2718</v>
      </c>
      <c r="B5249" s="27" t="s">
        <v>205</v>
      </c>
      <c r="C5249" s="28" t="s">
        <v>27</v>
      </c>
      <c r="D5249" s="7" t="s">
        <v>206</v>
      </c>
      <c r="E5249" s="6"/>
      <c r="F5249" s="6"/>
      <c r="G5249" s="28"/>
      <c r="H5249" s="30" t="s">
        <v>1015</v>
      </c>
      <c r="I5249" s="5">
        <v>1</v>
      </c>
      <c r="J5249" s="4"/>
      <c r="K5249" s="31">
        <v>42.84</v>
      </c>
      <c r="L5249" s="29" t="s">
        <v>2719</v>
      </c>
      <c r="M5249" s="28"/>
      <c r="N5249" s="28"/>
      <c r="O5249" s="28"/>
      <c r="P5249" s="28"/>
      <c r="Q5249" s="28"/>
      <c r="R5249" s="28"/>
      <c r="S5249" s="28"/>
      <c r="T5249" s="28"/>
      <c r="U5249" s="28"/>
      <c r="V5249" s="28"/>
      <c r="W5249" s="28"/>
      <c r="X5249" s="28"/>
      <c r="Y5249" s="28"/>
      <c r="Z5249" s="28"/>
      <c r="AA5249" s="28"/>
    </row>
    <row r="5250" spans="1:27" ht="45" customHeight="1" x14ac:dyDescent="0.25">
      <c r="A5250" s="27" t="s">
        <v>2720</v>
      </c>
      <c r="B5250" s="27" t="s">
        <v>966</v>
      </c>
      <c r="C5250" s="28" t="s">
        <v>136</v>
      </c>
      <c r="D5250" s="7" t="s">
        <v>967</v>
      </c>
      <c r="E5250" s="6"/>
      <c r="F5250" s="6"/>
      <c r="G5250" s="28"/>
      <c r="H5250" s="30" t="s">
        <v>1015</v>
      </c>
      <c r="I5250" s="5">
        <v>1</v>
      </c>
      <c r="J5250" s="4"/>
      <c r="K5250" s="31">
        <v>9054.89</v>
      </c>
      <c r="L5250" s="29" t="s">
        <v>2721</v>
      </c>
      <c r="M5250" s="28"/>
      <c r="N5250" s="28"/>
      <c r="O5250" s="28"/>
      <c r="P5250" s="28"/>
      <c r="Q5250" s="28"/>
      <c r="R5250" s="28"/>
      <c r="S5250" s="28"/>
      <c r="T5250" s="28"/>
      <c r="U5250" s="28"/>
      <c r="V5250" s="28"/>
      <c r="W5250" s="28"/>
      <c r="X5250" s="28"/>
      <c r="Y5250" s="28"/>
      <c r="Z5250" s="28"/>
      <c r="AA5250" s="28"/>
    </row>
    <row r="5251" spans="1:27" ht="45" customHeight="1" x14ac:dyDescent="0.25">
      <c r="A5251" s="27" t="s">
        <v>2722</v>
      </c>
      <c r="B5251" s="27" t="s">
        <v>958</v>
      </c>
      <c r="C5251" s="28" t="s">
        <v>136</v>
      </c>
      <c r="D5251" s="7" t="s">
        <v>959</v>
      </c>
      <c r="E5251" s="6"/>
      <c r="F5251" s="6"/>
      <c r="G5251" s="28"/>
      <c r="H5251" s="30" t="s">
        <v>1015</v>
      </c>
      <c r="I5251" s="5">
        <v>1</v>
      </c>
      <c r="J5251" s="4"/>
      <c r="K5251" s="31">
        <v>6791.17</v>
      </c>
      <c r="L5251" s="29" t="s">
        <v>2723</v>
      </c>
      <c r="M5251" s="28"/>
      <c r="N5251" s="28"/>
      <c r="O5251" s="28"/>
      <c r="P5251" s="28"/>
      <c r="Q5251" s="28"/>
      <c r="R5251" s="28"/>
      <c r="S5251" s="28"/>
      <c r="T5251" s="28"/>
      <c r="U5251" s="28"/>
      <c r="V5251" s="28"/>
      <c r="W5251" s="28"/>
      <c r="X5251" s="28"/>
      <c r="Y5251" s="28"/>
      <c r="Z5251" s="28"/>
      <c r="AA5251" s="28"/>
    </row>
    <row r="5252" spans="1:27" ht="45" customHeight="1" x14ac:dyDescent="0.25">
      <c r="A5252" s="27" t="s">
        <v>2724</v>
      </c>
      <c r="B5252" s="27" t="s">
        <v>599</v>
      </c>
      <c r="C5252" s="28" t="s">
        <v>27</v>
      </c>
      <c r="D5252" s="7" t="s">
        <v>600</v>
      </c>
      <c r="E5252" s="6"/>
      <c r="F5252" s="6"/>
      <c r="G5252" s="28"/>
      <c r="H5252" s="30" t="s">
        <v>1015</v>
      </c>
      <c r="I5252" s="5">
        <v>1</v>
      </c>
      <c r="J5252" s="4"/>
      <c r="K5252" s="31">
        <f>ROUND(K5266,2)</f>
        <v>1213.3</v>
      </c>
      <c r="L5252" s="29" t="s">
        <v>2725</v>
      </c>
      <c r="M5252" s="28"/>
      <c r="N5252" s="28"/>
      <c r="O5252" s="28"/>
      <c r="P5252" s="28"/>
      <c r="Q5252" s="28"/>
      <c r="R5252" s="28"/>
      <c r="S5252" s="28"/>
      <c r="T5252" s="28"/>
      <c r="U5252" s="28"/>
      <c r="V5252" s="28"/>
      <c r="W5252" s="28"/>
      <c r="X5252" s="28"/>
      <c r="Y5252" s="28"/>
      <c r="Z5252" s="28"/>
      <c r="AA5252" s="28"/>
    </row>
    <row r="5253" spans="1:27" x14ac:dyDescent="0.25">
      <c r="B5253" s="23" t="s">
        <v>1017</v>
      </c>
    </row>
    <row r="5254" spans="1:27" x14ac:dyDescent="0.25">
      <c r="B5254" t="s">
        <v>2726</v>
      </c>
      <c r="C5254" t="s">
        <v>1019</v>
      </c>
      <c r="D5254" t="s">
        <v>2727</v>
      </c>
      <c r="E5254" s="32">
        <v>1.7583</v>
      </c>
      <c r="F5254" t="s">
        <v>1021</v>
      </c>
      <c r="G5254" t="s">
        <v>1022</v>
      </c>
      <c r="H5254" s="33">
        <v>22.21</v>
      </c>
      <c r="I5254" t="s">
        <v>1023</v>
      </c>
      <c r="J5254" s="34">
        <f>ROUND(E5254/I5252* H5254,2)</f>
        <v>39.049999999999997</v>
      </c>
      <c r="K5254" s="35"/>
    </row>
    <row r="5255" spans="1:27" x14ac:dyDescent="0.25">
      <c r="B5255" t="s">
        <v>2728</v>
      </c>
      <c r="C5255" t="s">
        <v>1019</v>
      </c>
      <c r="D5255" t="s">
        <v>1037</v>
      </c>
      <c r="E5255" s="32">
        <v>7.0330000000000004</v>
      </c>
      <c r="F5255" t="s">
        <v>1021</v>
      </c>
      <c r="G5255" t="s">
        <v>1022</v>
      </c>
      <c r="H5255" s="33">
        <v>25.19</v>
      </c>
      <c r="I5255" t="s">
        <v>1023</v>
      </c>
      <c r="J5255" s="34">
        <f>ROUND(E5255/I5252* H5255,2)</f>
        <v>177.16</v>
      </c>
      <c r="K5255" s="35"/>
    </row>
    <row r="5256" spans="1:27" x14ac:dyDescent="0.25">
      <c r="D5256" s="36" t="s">
        <v>1024</v>
      </c>
      <c r="E5256" s="35"/>
      <c r="H5256" s="35"/>
      <c r="K5256" s="33">
        <f>SUM(J5254:J5255)</f>
        <v>216.20999999999998</v>
      </c>
    </row>
    <row r="5257" spans="1:27" x14ac:dyDescent="0.25">
      <c r="B5257" s="23" t="s">
        <v>1038</v>
      </c>
      <c r="E5257" s="35"/>
      <c r="H5257" s="35"/>
      <c r="K5257" s="35"/>
    </row>
    <row r="5258" spans="1:27" x14ac:dyDescent="0.25">
      <c r="B5258" t="s">
        <v>2729</v>
      </c>
      <c r="C5258" t="s">
        <v>27</v>
      </c>
      <c r="D5258" t="s">
        <v>2730</v>
      </c>
      <c r="E5258" s="32">
        <v>2</v>
      </c>
      <c r="G5258" t="s">
        <v>1022</v>
      </c>
      <c r="H5258" s="33">
        <v>19.82</v>
      </c>
      <c r="I5258" t="s">
        <v>1023</v>
      </c>
      <c r="J5258" s="34">
        <f>ROUND(E5258* H5258,2)</f>
        <v>39.64</v>
      </c>
      <c r="K5258" s="35"/>
    </row>
    <row r="5259" spans="1:27" x14ac:dyDescent="0.25">
      <c r="B5259" t="s">
        <v>2731</v>
      </c>
      <c r="C5259" t="s">
        <v>27</v>
      </c>
      <c r="D5259" t="s">
        <v>2732</v>
      </c>
      <c r="E5259" s="32">
        <v>1</v>
      </c>
      <c r="G5259" t="s">
        <v>1022</v>
      </c>
      <c r="H5259" s="33">
        <v>910.47</v>
      </c>
      <c r="I5259" t="s">
        <v>1023</v>
      </c>
      <c r="J5259" s="34">
        <f>ROUND(E5259* H5259,2)</f>
        <v>910.47</v>
      </c>
      <c r="K5259" s="35"/>
    </row>
    <row r="5260" spans="1:27" x14ac:dyDescent="0.25">
      <c r="B5260" t="s">
        <v>2733</v>
      </c>
      <c r="C5260" t="s">
        <v>27</v>
      </c>
      <c r="D5260" t="s">
        <v>2734</v>
      </c>
      <c r="E5260" s="32">
        <v>10</v>
      </c>
      <c r="G5260" t="s">
        <v>1022</v>
      </c>
      <c r="H5260" s="33">
        <v>0.84</v>
      </c>
      <c r="I5260" t="s">
        <v>1023</v>
      </c>
      <c r="J5260" s="34">
        <f>ROUND(E5260* H5260,2)</f>
        <v>8.4</v>
      </c>
      <c r="K5260" s="35"/>
    </row>
    <row r="5261" spans="1:27" x14ac:dyDescent="0.25">
      <c r="D5261" s="36" t="s">
        <v>1041</v>
      </c>
      <c r="E5261" s="35"/>
      <c r="H5261" s="35"/>
      <c r="K5261" s="33">
        <f>SUM(J5258:J5260)</f>
        <v>958.51</v>
      </c>
    </row>
    <row r="5262" spans="1:27" x14ac:dyDescent="0.25">
      <c r="E5262" s="35"/>
      <c r="H5262" s="35"/>
      <c r="K5262" s="35"/>
    </row>
    <row r="5263" spans="1:27" x14ac:dyDescent="0.25">
      <c r="D5263" s="36" t="s">
        <v>1029</v>
      </c>
      <c r="E5263" s="35"/>
      <c r="H5263" s="35">
        <v>1.5</v>
      </c>
      <c r="I5263" t="s">
        <v>1030</v>
      </c>
      <c r="J5263">
        <f>ROUND(H5263/100*K5256,2)</f>
        <v>3.24</v>
      </c>
      <c r="K5263" s="35"/>
    </row>
    <row r="5264" spans="1:27" x14ac:dyDescent="0.25">
      <c r="D5264" s="36" t="s">
        <v>1031</v>
      </c>
      <c r="E5264" s="35"/>
      <c r="H5264" s="35"/>
      <c r="K5264" s="37">
        <f>SUM(J5253:J5263)</f>
        <v>1177.96</v>
      </c>
    </row>
    <row r="5265" spans="1:27" x14ac:dyDescent="0.25">
      <c r="D5265" s="36" t="s">
        <v>1032</v>
      </c>
      <c r="E5265" s="35"/>
      <c r="H5265" s="35">
        <v>3</v>
      </c>
      <c r="I5265" t="s">
        <v>1030</v>
      </c>
      <c r="K5265" s="33">
        <f>ROUND(H5265/100*K5264,2)</f>
        <v>35.340000000000003</v>
      </c>
    </row>
    <row r="5266" spans="1:27" x14ac:dyDescent="0.25">
      <c r="D5266" s="36" t="s">
        <v>1033</v>
      </c>
      <c r="E5266" s="35"/>
      <c r="H5266" s="35"/>
      <c r="K5266" s="37">
        <f>SUM(K5264:K5265)</f>
        <v>1213.3</v>
      </c>
    </row>
    <row r="5268" spans="1:27" ht="45" customHeight="1" x14ac:dyDescent="0.25">
      <c r="A5268" s="27" t="s">
        <v>2735</v>
      </c>
      <c r="B5268" s="27" t="s">
        <v>655</v>
      </c>
      <c r="C5268" s="28" t="s">
        <v>27</v>
      </c>
      <c r="D5268" s="7" t="s">
        <v>656</v>
      </c>
      <c r="E5268" s="6"/>
      <c r="F5268" s="6"/>
      <c r="G5268" s="28"/>
      <c r="H5268" s="30" t="s">
        <v>1015</v>
      </c>
      <c r="I5268" s="5">
        <v>1</v>
      </c>
      <c r="J5268" s="4"/>
      <c r="K5268" s="31">
        <f>ROUND(K5279,2)</f>
        <v>190.09</v>
      </c>
      <c r="L5268" s="29" t="s">
        <v>2736</v>
      </c>
      <c r="M5268" s="28"/>
      <c r="N5268" s="28"/>
      <c r="O5268" s="28"/>
      <c r="P5268" s="28"/>
      <c r="Q5268" s="28"/>
      <c r="R5268" s="28"/>
      <c r="S5268" s="28"/>
      <c r="T5268" s="28"/>
      <c r="U5268" s="28"/>
      <c r="V5268" s="28"/>
      <c r="W5268" s="28"/>
      <c r="X5268" s="28"/>
      <c r="Y5268" s="28"/>
      <c r="Z5268" s="28"/>
      <c r="AA5268" s="28"/>
    </row>
    <row r="5269" spans="1:27" x14ac:dyDescent="0.25">
      <c r="B5269" s="23" t="s">
        <v>1017</v>
      </c>
    </row>
    <row r="5270" spans="1:27" x14ac:dyDescent="0.25">
      <c r="B5270" t="s">
        <v>2728</v>
      </c>
      <c r="C5270" t="s">
        <v>1019</v>
      </c>
      <c r="D5270" t="s">
        <v>1037</v>
      </c>
      <c r="E5270" s="32">
        <v>0.30769999999999997</v>
      </c>
      <c r="F5270" t="s">
        <v>1021</v>
      </c>
      <c r="G5270" t="s">
        <v>1022</v>
      </c>
      <c r="H5270" s="33">
        <v>25.19</v>
      </c>
      <c r="I5270" t="s">
        <v>1023</v>
      </c>
      <c r="J5270" s="34">
        <f>ROUND(E5270/I5268* H5270,2)</f>
        <v>7.75</v>
      </c>
      <c r="K5270" s="35"/>
    </row>
    <row r="5271" spans="1:27" x14ac:dyDescent="0.25">
      <c r="D5271" s="36" t="s">
        <v>1024</v>
      </c>
      <c r="E5271" s="35"/>
      <c r="H5271" s="35"/>
      <c r="K5271" s="33">
        <f>SUM(J5270:J5270)</f>
        <v>7.75</v>
      </c>
    </row>
    <row r="5272" spans="1:27" x14ac:dyDescent="0.25">
      <c r="B5272" s="23" t="s">
        <v>1038</v>
      </c>
      <c r="E5272" s="35"/>
      <c r="H5272" s="35"/>
      <c r="K5272" s="35"/>
    </row>
    <row r="5273" spans="1:27" x14ac:dyDescent="0.25">
      <c r="B5273" t="s">
        <v>2737</v>
      </c>
      <c r="C5273" t="s">
        <v>27</v>
      </c>
      <c r="D5273" t="s">
        <v>2738</v>
      </c>
      <c r="E5273" s="32">
        <v>1</v>
      </c>
      <c r="G5273" t="s">
        <v>1022</v>
      </c>
      <c r="H5273" s="33">
        <v>176.68</v>
      </c>
      <c r="I5273" t="s">
        <v>1023</v>
      </c>
      <c r="J5273" s="34">
        <f>ROUND(E5273* H5273,2)</f>
        <v>176.68</v>
      </c>
      <c r="K5273" s="35"/>
    </row>
    <row r="5274" spans="1:27" x14ac:dyDescent="0.25">
      <c r="D5274" s="36" t="s">
        <v>1041</v>
      </c>
      <c r="E5274" s="35"/>
      <c r="H5274" s="35"/>
      <c r="K5274" s="33">
        <f>SUM(J5273:J5273)</f>
        <v>176.68</v>
      </c>
    </row>
    <row r="5275" spans="1:27" x14ac:dyDescent="0.25">
      <c r="E5275" s="35"/>
      <c r="H5275" s="35"/>
      <c r="K5275" s="35"/>
    </row>
    <row r="5276" spans="1:27" x14ac:dyDescent="0.25">
      <c r="D5276" s="36" t="s">
        <v>1029</v>
      </c>
      <c r="E5276" s="35"/>
      <c r="H5276" s="35">
        <v>1.5</v>
      </c>
      <c r="I5276" t="s">
        <v>1030</v>
      </c>
      <c r="J5276">
        <f>ROUND(H5276/100*K5271,2)</f>
        <v>0.12</v>
      </c>
      <c r="K5276" s="35"/>
    </row>
    <row r="5277" spans="1:27" x14ac:dyDescent="0.25">
      <c r="D5277" s="36" t="s">
        <v>1031</v>
      </c>
      <c r="E5277" s="35"/>
      <c r="H5277" s="35"/>
      <c r="K5277" s="37">
        <f>SUM(J5269:J5276)</f>
        <v>184.55</v>
      </c>
    </row>
    <row r="5278" spans="1:27" x14ac:dyDescent="0.25">
      <c r="D5278" s="36" t="s">
        <v>1032</v>
      </c>
      <c r="E5278" s="35"/>
      <c r="H5278" s="35">
        <v>3</v>
      </c>
      <c r="I5278" t="s">
        <v>1030</v>
      </c>
      <c r="K5278" s="33">
        <f>ROUND(H5278/100*K5277,2)</f>
        <v>5.54</v>
      </c>
    </row>
    <row r="5279" spans="1:27" x14ac:dyDescent="0.25">
      <c r="D5279" s="36" t="s">
        <v>1033</v>
      </c>
      <c r="E5279" s="35"/>
      <c r="H5279" s="35"/>
      <c r="K5279" s="37">
        <f>SUM(K5277:K5278)</f>
        <v>190.09</v>
      </c>
    </row>
    <row r="5281" spans="1:27" ht="45" customHeight="1" x14ac:dyDescent="0.25">
      <c r="A5281" s="27" t="s">
        <v>2739</v>
      </c>
      <c r="B5281" s="27" t="s">
        <v>609</v>
      </c>
      <c r="C5281" s="28" t="s">
        <v>27</v>
      </c>
      <c r="D5281" s="7" t="s">
        <v>610</v>
      </c>
      <c r="E5281" s="6"/>
      <c r="F5281" s="6"/>
      <c r="G5281" s="28"/>
      <c r="H5281" s="30" t="s">
        <v>1015</v>
      </c>
      <c r="I5281" s="5">
        <v>1</v>
      </c>
      <c r="J5281" s="4"/>
      <c r="K5281" s="31">
        <f>ROUND(K5293,2)</f>
        <v>57.86</v>
      </c>
      <c r="L5281" s="29" t="s">
        <v>2740</v>
      </c>
      <c r="M5281" s="28"/>
      <c r="N5281" s="28"/>
      <c r="O5281" s="28"/>
      <c r="P5281" s="28"/>
      <c r="Q5281" s="28"/>
      <c r="R5281" s="28"/>
      <c r="S5281" s="28"/>
      <c r="T5281" s="28"/>
      <c r="U5281" s="28"/>
      <c r="V5281" s="28"/>
      <c r="W5281" s="28"/>
      <c r="X5281" s="28"/>
      <c r="Y5281" s="28"/>
      <c r="Z5281" s="28"/>
      <c r="AA5281" s="28"/>
    </row>
    <row r="5282" spans="1:27" x14ac:dyDescent="0.25">
      <c r="B5282" s="23" t="s">
        <v>1017</v>
      </c>
    </row>
    <row r="5283" spans="1:27" x14ac:dyDescent="0.25">
      <c r="B5283" t="s">
        <v>2728</v>
      </c>
      <c r="C5283" t="s">
        <v>1019</v>
      </c>
      <c r="D5283" t="s">
        <v>1037</v>
      </c>
      <c r="E5283" s="32">
        <v>0.30769999999999997</v>
      </c>
      <c r="F5283" t="s">
        <v>1021</v>
      </c>
      <c r="G5283" t="s">
        <v>1022</v>
      </c>
      <c r="H5283" s="33">
        <v>25.19</v>
      </c>
      <c r="I5283" t="s">
        <v>1023</v>
      </c>
      <c r="J5283" s="34">
        <f>ROUND(E5283/I5281* H5283,2)</f>
        <v>7.75</v>
      </c>
      <c r="K5283" s="35"/>
    </row>
    <row r="5284" spans="1:27" x14ac:dyDescent="0.25">
      <c r="D5284" s="36" t="s">
        <v>1024</v>
      </c>
      <c r="E5284" s="35"/>
      <c r="H5284" s="35"/>
      <c r="K5284" s="33">
        <f>SUM(J5283:J5283)</f>
        <v>7.75</v>
      </c>
    </row>
    <row r="5285" spans="1:27" x14ac:dyDescent="0.25">
      <c r="B5285" s="23" t="s">
        <v>1038</v>
      </c>
      <c r="E5285" s="35"/>
      <c r="H5285" s="35"/>
      <c r="K5285" s="35"/>
    </row>
    <row r="5286" spans="1:27" x14ac:dyDescent="0.25">
      <c r="B5286" t="s">
        <v>2733</v>
      </c>
      <c r="C5286" t="s">
        <v>27</v>
      </c>
      <c r="D5286" t="s">
        <v>2734</v>
      </c>
      <c r="E5286" s="32">
        <v>10</v>
      </c>
      <c r="G5286" t="s">
        <v>1022</v>
      </c>
      <c r="H5286" s="33">
        <v>0.84</v>
      </c>
      <c r="I5286" t="s">
        <v>1023</v>
      </c>
      <c r="J5286" s="34">
        <f>ROUND(E5286* H5286,2)</f>
        <v>8.4</v>
      </c>
      <c r="K5286" s="35"/>
    </row>
    <row r="5287" spans="1:27" x14ac:dyDescent="0.25">
      <c r="B5287" t="s">
        <v>2741</v>
      </c>
      <c r="C5287" t="s">
        <v>27</v>
      </c>
      <c r="D5287" t="s">
        <v>2742</v>
      </c>
      <c r="E5287" s="32">
        <v>1</v>
      </c>
      <c r="G5287" t="s">
        <v>1022</v>
      </c>
      <c r="H5287" s="33">
        <v>39.9</v>
      </c>
      <c r="I5287" t="s">
        <v>1023</v>
      </c>
      <c r="J5287" s="34">
        <f>ROUND(E5287* H5287,2)</f>
        <v>39.9</v>
      </c>
      <c r="K5287" s="35"/>
    </row>
    <row r="5288" spans="1:27" x14ac:dyDescent="0.25">
      <c r="D5288" s="36" t="s">
        <v>1041</v>
      </c>
      <c r="E5288" s="35"/>
      <c r="H5288" s="35"/>
      <c r="K5288" s="33">
        <f>SUM(J5286:J5287)</f>
        <v>48.3</v>
      </c>
    </row>
    <row r="5289" spans="1:27" x14ac:dyDescent="0.25">
      <c r="E5289" s="35"/>
      <c r="H5289" s="35"/>
      <c r="K5289" s="35"/>
    </row>
    <row r="5290" spans="1:27" x14ac:dyDescent="0.25">
      <c r="D5290" s="36" t="s">
        <v>1029</v>
      </c>
      <c r="E5290" s="35"/>
      <c r="H5290" s="35">
        <v>1.5</v>
      </c>
      <c r="I5290" t="s">
        <v>1030</v>
      </c>
      <c r="J5290">
        <f>ROUND(H5290/100*K5284,2)</f>
        <v>0.12</v>
      </c>
      <c r="K5290" s="35"/>
    </row>
    <row r="5291" spans="1:27" x14ac:dyDescent="0.25">
      <c r="D5291" s="36" t="s">
        <v>1031</v>
      </c>
      <c r="E5291" s="35"/>
      <c r="H5291" s="35"/>
      <c r="K5291" s="37">
        <f>SUM(J5282:J5290)</f>
        <v>56.169999999999995</v>
      </c>
    </row>
    <row r="5292" spans="1:27" x14ac:dyDescent="0.25">
      <c r="D5292" s="36" t="s">
        <v>1032</v>
      </c>
      <c r="E5292" s="35"/>
      <c r="H5292" s="35">
        <v>3</v>
      </c>
      <c r="I5292" t="s">
        <v>1030</v>
      </c>
      <c r="K5292" s="33">
        <f>ROUND(H5292/100*K5291,2)</f>
        <v>1.69</v>
      </c>
    </row>
    <row r="5293" spans="1:27" x14ac:dyDescent="0.25">
      <c r="D5293" s="36" t="s">
        <v>1033</v>
      </c>
      <c r="E5293" s="35"/>
      <c r="H5293" s="35"/>
      <c r="K5293" s="37">
        <f>SUM(K5291:K5292)</f>
        <v>57.859999999999992</v>
      </c>
    </row>
    <row r="5295" spans="1:27" ht="45" customHeight="1" x14ac:dyDescent="0.25">
      <c r="A5295" s="27" t="s">
        <v>2743</v>
      </c>
      <c r="B5295" s="27" t="s">
        <v>611</v>
      </c>
      <c r="C5295" s="28" t="s">
        <v>27</v>
      </c>
      <c r="D5295" s="7" t="s">
        <v>612</v>
      </c>
      <c r="E5295" s="6"/>
      <c r="F5295" s="6"/>
      <c r="G5295" s="28"/>
      <c r="H5295" s="30" t="s">
        <v>1015</v>
      </c>
      <c r="I5295" s="5">
        <v>1</v>
      </c>
      <c r="J5295" s="4"/>
      <c r="K5295" s="31">
        <f>ROUND(K5307,2)</f>
        <v>55.75</v>
      </c>
      <c r="L5295" s="29" t="s">
        <v>2744</v>
      </c>
      <c r="M5295" s="28"/>
      <c r="N5295" s="28"/>
      <c r="O5295" s="28"/>
      <c r="P5295" s="28"/>
      <c r="Q5295" s="28"/>
      <c r="R5295" s="28"/>
      <c r="S5295" s="28"/>
      <c r="T5295" s="28"/>
      <c r="U5295" s="28"/>
      <c r="V5295" s="28"/>
      <c r="W5295" s="28"/>
      <c r="X5295" s="28"/>
      <c r="Y5295" s="28"/>
      <c r="Z5295" s="28"/>
      <c r="AA5295" s="28"/>
    </row>
    <row r="5296" spans="1:27" x14ac:dyDescent="0.25">
      <c r="B5296" s="23" t="s">
        <v>1017</v>
      </c>
    </row>
    <row r="5297" spans="1:27" x14ac:dyDescent="0.25">
      <c r="B5297" t="s">
        <v>2728</v>
      </c>
      <c r="C5297" t="s">
        <v>1019</v>
      </c>
      <c r="D5297" t="s">
        <v>1037</v>
      </c>
      <c r="E5297" s="32">
        <v>0.30769999999999997</v>
      </c>
      <c r="F5297" t="s">
        <v>1021</v>
      </c>
      <c r="G5297" t="s">
        <v>1022</v>
      </c>
      <c r="H5297" s="33">
        <v>25.19</v>
      </c>
      <c r="I5297" t="s">
        <v>1023</v>
      </c>
      <c r="J5297" s="34">
        <f>ROUND(E5297/I5295* H5297,2)</f>
        <v>7.75</v>
      </c>
      <c r="K5297" s="35"/>
    </row>
    <row r="5298" spans="1:27" x14ac:dyDescent="0.25">
      <c r="D5298" s="36" t="s">
        <v>1024</v>
      </c>
      <c r="E5298" s="35"/>
      <c r="H5298" s="35"/>
      <c r="K5298" s="33">
        <f>SUM(J5297:J5297)</f>
        <v>7.75</v>
      </c>
    </row>
    <row r="5299" spans="1:27" x14ac:dyDescent="0.25">
      <c r="B5299" s="23" t="s">
        <v>1038</v>
      </c>
      <c r="E5299" s="35"/>
      <c r="H5299" s="35"/>
      <c r="K5299" s="35"/>
    </row>
    <row r="5300" spans="1:27" x14ac:dyDescent="0.25">
      <c r="B5300" t="s">
        <v>2745</v>
      </c>
      <c r="C5300" t="s">
        <v>27</v>
      </c>
      <c r="D5300" t="s">
        <v>2746</v>
      </c>
      <c r="E5300" s="32">
        <v>1</v>
      </c>
      <c r="G5300" t="s">
        <v>1022</v>
      </c>
      <c r="H5300" s="33">
        <v>37.86</v>
      </c>
      <c r="I5300" t="s">
        <v>1023</v>
      </c>
      <c r="J5300" s="34">
        <f>ROUND(E5300* H5300,2)</f>
        <v>37.86</v>
      </c>
      <c r="K5300" s="35"/>
    </row>
    <row r="5301" spans="1:27" x14ac:dyDescent="0.25">
      <c r="B5301" t="s">
        <v>2733</v>
      </c>
      <c r="C5301" t="s">
        <v>27</v>
      </c>
      <c r="D5301" t="s">
        <v>2734</v>
      </c>
      <c r="E5301" s="32">
        <v>10</v>
      </c>
      <c r="G5301" t="s">
        <v>1022</v>
      </c>
      <c r="H5301" s="33">
        <v>0.84</v>
      </c>
      <c r="I5301" t="s">
        <v>1023</v>
      </c>
      <c r="J5301" s="34">
        <f>ROUND(E5301* H5301,2)</f>
        <v>8.4</v>
      </c>
      <c r="K5301" s="35"/>
    </row>
    <row r="5302" spans="1:27" x14ac:dyDescent="0.25">
      <c r="D5302" s="36" t="s">
        <v>1041</v>
      </c>
      <c r="E5302" s="35"/>
      <c r="H5302" s="35"/>
      <c r="K5302" s="33">
        <f>SUM(J5300:J5301)</f>
        <v>46.26</v>
      </c>
    </row>
    <row r="5303" spans="1:27" x14ac:dyDescent="0.25">
      <c r="E5303" s="35"/>
      <c r="H5303" s="35"/>
      <c r="K5303" s="35"/>
    </row>
    <row r="5304" spans="1:27" x14ac:dyDescent="0.25">
      <c r="D5304" s="36" t="s">
        <v>1029</v>
      </c>
      <c r="E5304" s="35"/>
      <c r="H5304" s="35">
        <v>1.5</v>
      </c>
      <c r="I5304" t="s">
        <v>1030</v>
      </c>
      <c r="J5304">
        <f>ROUND(H5304/100*K5298,2)</f>
        <v>0.12</v>
      </c>
      <c r="K5304" s="35"/>
    </row>
    <row r="5305" spans="1:27" x14ac:dyDescent="0.25">
      <c r="D5305" s="36" t="s">
        <v>1031</v>
      </c>
      <c r="E5305" s="35"/>
      <c r="H5305" s="35"/>
      <c r="K5305" s="37">
        <f>SUM(J5296:J5304)</f>
        <v>54.129999999999995</v>
      </c>
    </row>
    <row r="5306" spans="1:27" x14ac:dyDescent="0.25">
      <c r="D5306" s="36" t="s">
        <v>1032</v>
      </c>
      <c r="E5306" s="35"/>
      <c r="H5306" s="35">
        <v>3</v>
      </c>
      <c r="I5306" t="s">
        <v>1030</v>
      </c>
      <c r="K5306" s="33">
        <f>ROUND(H5306/100*K5305,2)</f>
        <v>1.62</v>
      </c>
    </row>
    <row r="5307" spans="1:27" x14ac:dyDescent="0.25">
      <c r="D5307" s="36" t="s">
        <v>1033</v>
      </c>
      <c r="E5307" s="35"/>
      <c r="H5307" s="35"/>
      <c r="K5307" s="37">
        <f>SUM(K5305:K5306)</f>
        <v>55.749999999999993</v>
      </c>
    </row>
    <row r="5309" spans="1:27" ht="45" customHeight="1" x14ac:dyDescent="0.25">
      <c r="A5309" s="27" t="s">
        <v>2747</v>
      </c>
      <c r="B5309" s="27" t="s">
        <v>657</v>
      </c>
      <c r="C5309" s="28" t="s">
        <v>27</v>
      </c>
      <c r="D5309" s="7" t="s">
        <v>658</v>
      </c>
      <c r="E5309" s="6"/>
      <c r="F5309" s="6"/>
      <c r="G5309" s="28"/>
      <c r="H5309" s="30" t="s">
        <v>1015</v>
      </c>
      <c r="I5309" s="5">
        <v>1</v>
      </c>
      <c r="J5309" s="4"/>
      <c r="K5309" s="31">
        <f>ROUND(K5322,2)</f>
        <v>74.92</v>
      </c>
      <c r="L5309" s="29" t="s">
        <v>2748</v>
      </c>
      <c r="M5309" s="28"/>
      <c r="N5309" s="28"/>
      <c r="O5309" s="28"/>
      <c r="P5309" s="28"/>
      <c r="Q5309" s="28"/>
      <c r="R5309" s="28"/>
      <c r="S5309" s="28"/>
      <c r="T5309" s="28"/>
      <c r="U5309" s="28"/>
      <c r="V5309" s="28"/>
      <c r="W5309" s="28"/>
      <c r="X5309" s="28"/>
      <c r="Y5309" s="28"/>
      <c r="Z5309" s="28"/>
      <c r="AA5309" s="28"/>
    </row>
    <row r="5310" spans="1:27" x14ac:dyDescent="0.25">
      <c r="B5310" s="23" t="s">
        <v>1017</v>
      </c>
    </row>
    <row r="5311" spans="1:27" x14ac:dyDescent="0.25">
      <c r="B5311" t="s">
        <v>2728</v>
      </c>
      <c r="C5311" t="s">
        <v>1019</v>
      </c>
      <c r="D5311" t="s">
        <v>1037</v>
      </c>
      <c r="E5311" s="32">
        <v>0.43959999999999999</v>
      </c>
      <c r="F5311" t="s">
        <v>1021</v>
      </c>
      <c r="G5311" t="s">
        <v>1022</v>
      </c>
      <c r="H5311" s="33">
        <v>25.19</v>
      </c>
      <c r="I5311" t="s">
        <v>1023</v>
      </c>
      <c r="J5311" s="34">
        <f>ROUND(E5311/I5309* H5311,2)</f>
        <v>11.07</v>
      </c>
      <c r="K5311" s="35"/>
    </row>
    <row r="5312" spans="1:27" x14ac:dyDescent="0.25">
      <c r="D5312" s="36" t="s">
        <v>1024</v>
      </c>
      <c r="E5312" s="35"/>
      <c r="H5312" s="35"/>
      <c r="K5312" s="33">
        <f>SUM(J5311:J5311)</f>
        <v>11.07</v>
      </c>
    </row>
    <row r="5313" spans="1:27" x14ac:dyDescent="0.25">
      <c r="B5313" s="23" t="s">
        <v>1038</v>
      </c>
      <c r="E5313" s="35"/>
      <c r="H5313" s="35"/>
      <c r="K5313" s="35"/>
    </row>
    <row r="5314" spans="1:27" x14ac:dyDescent="0.25">
      <c r="B5314" t="s">
        <v>2749</v>
      </c>
      <c r="C5314" t="s">
        <v>27</v>
      </c>
      <c r="D5314" t="s">
        <v>2750</v>
      </c>
      <c r="E5314" s="32">
        <v>1</v>
      </c>
      <c r="G5314" t="s">
        <v>1022</v>
      </c>
      <c r="H5314" s="33">
        <v>44.06</v>
      </c>
      <c r="I5314" t="s">
        <v>1023</v>
      </c>
      <c r="J5314" s="34">
        <f>ROUND(E5314* H5314,2)</f>
        <v>44.06</v>
      </c>
      <c r="K5314" s="35"/>
    </row>
    <row r="5315" spans="1:27" x14ac:dyDescent="0.25">
      <c r="B5315" t="s">
        <v>2751</v>
      </c>
      <c r="C5315" t="s">
        <v>27</v>
      </c>
      <c r="D5315" t="s">
        <v>2752</v>
      </c>
      <c r="E5315" s="32">
        <v>1</v>
      </c>
      <c r="G5315" t="s">
        <v>1022</v>
      </c>
      <c r="H5315" s="33">
        <v>9.0399999999999991</v>
      </c>
      <c r="I5315" t="s">
        <v>1023</v>
      </c>
      <c r="J5315" s="34">
        <f>ROUND(E5315* H5315,2)</f>
        <v>9.0399999999999991</v>
      </c>
      <c r="K5315" s="35"/>
    </row>
    <row r="5316" spans="1:27" x14ac:dyDescent="0.25">
      <c r="B5316" t="s">
        <v>2733</v>
      </c>
      <c r="C5316" t="s">
        <v>27</v>
      </c>
      <c r="D5316" t="s">
        <v>2734</v>
      </c>
      <c r="E5316" s="32">
        <v>10</v>
      </c>
      <c r="G5316" t="s">
        <v>1022</v>
      </c>
      <c r="H5316" s="33">
        <v>0.84</v>
      </c>
      <c r="I5316" t="s">
        <v>1023</v>
      </c>
      <c r="J5316" s="34">
        <f>ROUND(E5316* H5316,2)</f>
        <v>8.4</v>
      </c>
      <c r="K5316" s="35"/>
    </row>
    <row r="5317" spans="1:27" x14ac:dyDescent="0.25">
      <c r="D5317" s="36" t="s">
        <v>1041</v>
      </c>
      <c r="E5317" s="35"/>
      <c r="H5317" s="35"/>
      <c r="K5317" s="33">
        <f>SUM(J5314:J5316)</f>
        <v>61.5</v>
      </c>
    </row>
    <row r="5318" spans="1:27" x14ac:dyDescent="0.25">
      <c r="E5318" s="35"/>
      <c r="H5318" s="35"/>
      <c r="K5318" s="35"/>
    </row>
    <row r="5319" spans="1:27" x14ac:dyDescent="0.25">
      <c r="D5319" s="36" t="s">
        <v>1029</v>
      </c>
      <c r="E5319" s="35"/>
      <c r="H5319" s="35">
        <v>1.5</v>
      </c>
      <c r="I5319" t="s">
        <v>1030</v>
      </c>
      <c r="J5319">
        <f>ROUND(H5319/100*K5312,2)</f>
        <v>0.17</v>
      </c>
      <c r="K5319" s="35"/>
    </row>
    <row r="5320" spans="1:27" x14ac:dyDescent="0.25">
      <c r="D5320" s="36" t="s">
        <v>1031</v>
      </c>
      <c r="E5320" s="35"/>
      <c r="H5320" s="35"/>
      <c r="K5320" s="37">
        <f>SUM(J5310:J5319)</f>
        <v>72.740000000000009</v>
      </c>
    </row>
    <row r="5321" spans="1:27" x14ac:dyDescent="0.25">
      <c r="D5321" s="36" t="s">
        <v>1032</v>
      </c>
      <c r="E5321" s="35"/>
      <c r="H5321" s="35">
        <v>3</v>
      </c>
      <c r="I5321" t="s">
        <v>1030</v>
      </c>
      <c r="K5321" s="33">
        <f>ROUND(H5321/100*K5320,2)</f>
        <v>2.1800000000000002</v>
      </c>
    </row>
    <row r="5322" spans="1:27" x14ac:dyDescent="0.25">
      <c r="D5322" s="36" t="s">
        <v>1033</v>
      </c>
      <c r="E5322" s="35"/>
      <c r="H5322" s="35"/>
      <c r="K5322" s="37">
        <f>SUM(K5320:K5321)</f>
        <v>74.920000000000016</v>
      </c>
    </row>
    <row r="5324" spans="1:27" ht="45" customHeight="1" x14ac:dyDescent="0.25">
      <c r="A5324" s="27" t="s">
        <v>2753</v>
      </c>
      <c r="B5324" s="27" t="s">
        <v>659</v>
      </c>
      <c r="C5324" s="28" t="s">
        <v>27</v>
      </c>
      <c r="D5324" s="7" t="s">
        <v>660</v>
      </c>
      <c r="E5324" s="6"/>
      <c r="F5324" s="6"/>
      <c r="G5324" s="28"/>
      <c r="H5324" s="30" t="s">
        <v>1015</v>
      </c>
      <c r="I5324" s="5">
        <v>1</v>
      </c>
      <c r="J5324" s="4"/>
      <c r="K5324" s="31">
        <f>ROUND(K5337,2)</f>
        <v>86.44</v>
      </c>
      <c r="L5324" s="29" t="s">
        <v>2754</v>
      </c>
      <c r="M5324" s="28"/>
      <c r="N5324" s="28"/>
      <c r="O5324" s="28"/>
      <c r="P5324" s="28"/>
      <c r="Q5324" s="28"/>
      <c r="R5324" s="28"/>
      <c r="S5324" s="28"/>
      <c r="T5324" s="28"/>
      <c r="U5324" s="28"/>
      <c r="V5324" s="28"/>
      <c r="W5324" s="28"/>
      <c r="X5324" s="28"/>
      <c r="Y5324" s="28"/>
      <c r="Z5324" s="28"/>
      <c r="AA5324" s="28"/>
    </row>
    <row r="5325" spans="1:27" x14ac:dyDescent="0.25">
      <c r="B5325" s="23" t="s">
        <v>1017</v>
      </c>
    </row>
    <row r="5326" spans="1:27" x14ac:dyDescent="0.25">
      <c r="B5326" t="s">
        <v>2728</v>
      </c>
      <c r="C5326" t="s">
        <v>1019</v>
      </c>
      <c r="D5326" t="s">
        <v>1037</v>
      </c>
      <c r="E5326" s="32">
        <v>0.43959999999999999</v>
      </c>
      <c r="F5326" t="s">
        <v>1021</v>
      </c>
      <c r="G5326" t="s">
        <v>1022</v>
      </c>
      <c r="H5326" s="33">
        <v>25.19</v>
      </c>
      <c r="I5326" t="s">
        <v>1023</v>
      </c>
      <c r="J5326" s="34">
        <f>ROUND(E5326/I5324* H5326,2)</f>
        <v>11.07</v>
      </c>
      <c r="K5326" s="35"/>
    </row>
    <row r="5327" spans="1:27" x14ac:dyDescent="0.25">
      <c r="D5327" s="36" t="s">
        <v>1024</v>
      </c>
      <c r="E5327" s="35"/>
      <c r="H5327" s="35"/>
      <c r="K5327" s="33">
        <f>SUM(J5326:J5326)</f>
        <v>11.07</v>
      </c>
    </row>
    <row r="5328" spans="1:27" x14ac:dyDescent="0.25">
      <c r="B5328" s="23" t="s">
        <v>1038</v>
      </c>
      <c r="E5328" s="35"/>
      <c r="H5328" s="35"/>
      <c r="K5328" s="35"/>
    </row>
    <row r="5329" spans="1:27" x14ac:dyDescent="0.25">
      <c r="B5329" t="s">
        <v>2755</v>
      </c>
      <c r="C5329" t="s">
        <v>27</v>
      </c>
      <c r="D5329" t="s">
        <v>2756</v>
      </c>
      <c r="E5329" s="32">
        <v>1</v>
      </c>
      <c r="G5329" t="s">
        <v>1022</v>
      </c>
      <c r="H5329" s="33">
        <v>55.24</v>
      </c>
      <c r="I5329" t="s">
        <v>1023</v>
      </c>
      <c r="J5329" s="34">
        <f>ROUND(E5329* H5329,2)</f>
        <v>55.24</v>
      </c>
      <c r="K5329" s="35"/>
    </row>
    <row r="5330" spans="1:27" x14ac:dyDescent="0.25">
      <c r="B5330" t="s">
        <v>2733</v>
      </c>
      <c r="C5330" t="s">
        <v>27</v>
      </c>
      <c r="D5330" t="s">
        <v>2734</v>
      </c>
      <c r="E5330" s="32">
        <v>10</v>
      </c>
      <c r="G5330" t="s">
        <v>1022</v>
      </c>
      <c r="H5330" s="33">
        <v>0.84</v>
      </c>
      <c r="I5330" t="s">
        <v>1023</v>
      </c>
      <c r="J5330" s="34">
        <f>ROUND(E5330* H5330,2)</f>
        <v>8.4</v>
      </c>
      <c r="K5330" s="35"/>
    </row>
    <row r="5331" spans="1:27" x14ac:dyDescent="0.25">
      <c r="B5331" t="s">
        <v>2751</v>
      </c>
      <c r="C5331" t="s">
        <v>27</v>
      </c>
      <c r="D5331" t="s">
        <v>2752</v>
      </c>
      <c r="E5331" s="32">
        <v>1</v>
      </c>
      <c r="G5331" t="s">
        <v>1022</v>
      </c>
      <c r="H5331" s="33">
        <v>9.0399999999999991</v>
      </c>
      <c r="I5331" t="s">
        <v>1023</v>
      </c>
      <c r="J5331" s="34">
        <f>ROUND(E5331* H5331,2)</f>
        <v>9.0399999999999991</v>
      </c>
      <c r="K5331" s="35"/>
    </row>
    <row r="5332" spans="1:27" x14ac:dyDescent="0.25">
      <c r="D5332" s="36" t="s">
        <v>1041</v>
      </c>
      <c r="E5332" s="35"/>
      <c r="H5332" s="35"/>
      <c r="K5332" s="33">
        <f>SUM(J5329:J5331)</f>
        <v>72.680000000000007</v>
      </c>
    </row>
    <row r="5333" spans="1:27" x14ac:dyDescent="0.25">
      <c r="E5333" s="35"/>
      <c r="H5333" s="35"/>
      <c r="K5333" s="35"/>
    </row>
    <row r="5334" spans="1:27" x14ac:dyDescent="0.25">
      <c r="D5334" s="36" t="s">
        <v>1029</v>
      </c>
      <c r="E5334" s="35"/>
      <c r="H5334" s="35">
        <v>1.5</v>
      </c>
      <c r="I5334" t="s">
        <v>1030</v>
      </c>
      <c r="J5334">
        <f>ROUND(H5334/100*K5327,2)</f>
        <v>0.17</v>
      </c>
      <c r="K5334" s="35"/>
    </row>
    <row r="5335" spans="1:27" x14ac:dyDescent="0.25">
      <c r="D5335" s="36" t="s">
        <v>1031</v>
      </c>
      <c r="E5335" s="35"/>
      <c r="H5335" s="35"/>
      <c r="K5335" s="37">
        <f>SUM(J5325:J5334)</f>
        <v>83.92</v>
      </c>
    </row>
    <row r="5336" spans="1:27" x14ac:dyDescent="0.25">
      <c r="D5336" s="36" t="s">
        <v>1032</v>
      </c>
      <c r="E5336" s="35"/>
      <c r="H5336" s="35">
        <v>3</v>
      </c>
      <c r="I5336" t="s">
        <v>1030</v>
      </c>
      <c r="K5336" s="33">
        <f>ROUND(H5336/100*K5335,2)</f>
        <v>2.52</v>
      </c>
    </row>
    <row r="5337" spans="1:27" x14ac:dyDescent="0.25">
      <c r="D5337" s="36" t="s">
        <v>1033</v>
      </c>
      <c r="E5337" s="35"/>
      <c r="H5337" s="35"/>
      <c r="K5337" s="37">
        <f>SUM(K5335:K5336)</f>
        <v>86.44</v>
      </c>
    </row>
    <row r="5339" spans="1:27" ht="45" customHeight="1" x14ac:dyDescent="0.25">
      <c r="A5339" s="27" t="s">
        <v>2757</v>
      </c>
      <c r="B5339" s="27" t="s">
        <v>613</v>
      </c>
      <c r="C5339" s="28" t="s">
        <v>27</v>
      </c>
      <c r="D5339" s="7" t="s">
        <v>614</v>
      </c>
      <c r="E5339" s="6"/>
      <c r="F5339" s="6"/>
      <c r="G5339" s="28"/>
      <c r="H5339" s="30" t="s">
        <v>1015</v>
      </c>
      <c r="I5339" s="5">
        <v>1</v>
      </c>
      <c r="J5339" s="4"/>
      <c r="K5339" s="31">
        <f>ROUND(K5351,2)</f>
        <v>18.5</v>
      </c>
      <c r="L5339" s="29" t="s">
        <v>2758</v>
      </c>
      <c r="M5339" s="28"/>
      <c r="N5339" s="28"/>
      <c r="O5339" s="28"/>
      <c r="P5339" s="28"/>
      <c r="Q5339" s="28"/>
      <c r="R5339" s="28"/>
      <c r="S5339" s="28"/>
      <c r="T5339" s="28"/>
      <c r="U5339" s="28"/>
      <c r="V5339" s="28"/>
      <c r="W5339" s="28"/>
      <c r="X5339" s="28"/>
      <c r="Y5339" s="28"/>
      <c r="Z5339" s="28"/>
      <c r="AA5339" s="28"/>
    </row>
    <row r="5340" spans="1:27" x14ac:dyDescent="0.25">
      <c r="B5340" s="23" t="s">
        <v>1017</v>
      </c>
    </row>
    <row r="5341" spans="1:27" x14ac:dyDescent="0.25">
      <c r="B5341" t="s">
        <v>2728</v>
      </c>
      <c r="C5341" t="s">
        <v>1019</v>
      </c>
      <c r="D5341" t="s">
        <v>1037</v>
      </c>
      <c r="E5341" s="32">
        <v>0.1759</v>
      </c>
      <c r="F5341" t="s">
        <v>1021</v>
      </c>
      <c r="G5341" t="s">
        <v>1022</v>
      </c>
      <c r="H5341" s="33">
        <v>25.19</v>
      </c>
      <c r="I5341" t="s">
        <v>1023</v>
      </c>
      <c r="J5341" s="34">
        <f>ROUND(E5341/I5339* H5341,2)</f>
        <v>4.43</v>
      </c>
      <c r="K5341" s="35"/>
    </row>
    <row r="5342" spans="1:27" x14ac:dyDescent="0.25">
      <c r="D5342" s="36" t="s">
        <v>1024</v>
      </c>
      <c r="E5342" s="35"/>
      <c r="H5342" s="35"/>
      <c r="K5342" s="33">
        <f>SUM(J5341:J5341)</f>
        <v>4.43</v>
      </c>
    </row>
    <row r="5343" spans="1:27" x14ac:dyDescent="0.25">
      <c r="B5343" s="23" t="s">
        <v>1038</v>
      </c>
      <c r="E5343" s="35"/>
      <c r="H5343" s="35"/>
      <c r="K5343" s="35"/>
    </row>
    <row r="5344" spans="1:27" x14ac:dyDescent="0.25">
      <c r="B5344" t="s">
        <v>2733</v>
      </c>
      <c r="C5344" t="s">
        <v>27</v>
      </c>
      <c r="D5344" t="s">
        <v>2734</v>
      </c>
      <c r="E5344" s="32">
        <v>10</v>
      </c>
      <c r="G5344" t="s">
        <v>1022</v>
      </c>
      <c r="H5344" s="33">
        <v>0.84</v>
      </c>
      <c r="I5344" t="s">
        <v>1023</v>
      </c>
      <c r="J5344" s="34">
        <f>ROUND(E5344* H5344,2)</f>
        <v>8.4</v>
      </c>
      <c r="K5344" s="35"/>
    </row>
    <row r="5345" spans="1:27" x14ac:dyDescent="0.25">
      <c r="B5345" t="s">
        <v>2759</v>
      </c>
      <c r="C5345" t="s">
        <v>27</v>
      </c>
      <c r="D5345" t="s">
        <v>2758</v>
      </c>
      <c r="E5345" s="32">
        <v>1</v>
      </c>
      <c r="G5345" t="s">
        <v>1022</v>
      </c>
      <c r="H5345" s="33">
        <v>5.0599999999999996</v>
      </c>
      <c r="I5345" t="s">
        <v>1023</v>
      </c>
      <c r="J5345" s="34">
        <f>ROUND(E5345* H5345,2)</f>
        <v>5.0599999999999996</v>
      </c>
      <c r="K5345" s="35"/>
    </row>
    <row r="5346" spans="1:27" x14ac:dyDescent="0.25">
      <c r="D5346" s="36" t="s">
        <v>1041</v>
      </c>
      <c r="E5346" s="35"/>
      <c r="H5346" s="35"/>
      <c r="K5346" s="33">
        <f>SUM(J5344:J5345)</f>
        <v>13.46</v>
      </c>
    </row>
    <row r="5347" spans="1:27" x14ac:dyDescent="0.25">
      <c r="E5347" s="35"/>
      <c r="H5347" s="35"/>
      <c r="K5347" s="35"/>
    </row>
    <row r="5348" spans="1:27" x14ac:dyDescent="0.25">
      <c r="D5348" s="36" t="s">
        <v>1029</v>
      </c>
      <c r="E5348" s="35"/>
      <c r="H5348" s="35">
        <v>1.5</v>
      </c>
      <c r="I5348" t="s">
        <v>1030</v>
      </c>
      <c r="J5348">
        <f>ROUND(H5348/100*K5342,2)</f>
        <v>7.0000000000000007E-2</v>
      </c>
      <c r="K5348" s="35"/>
    </row>
    <row r="5349" spans="1:27" x14ac:dyDescent="0.25">
      <c r="D5349" s="36" t="s">
        <v>1031</v>
      </c>
      <c r="E5349" s="35"/>
      <c r="H5349" s="35"/>
      <c r="K5349" s="37">
        <f>SUM(J5340:J5348)</f>
        <v>17.96</v>
      </c>
    </row>
    <row r="5350" spans="1:27" x14ac:dyDescent="0.25">
      <c r="D5350" s="36" t="s">
        <v>1032</v>
      </c>
      <c r="E5350" s="35"/>
      <c r="H5350" s="35">
        <v>3</v>
      </c>
      <c r="I5350" t="s">
        <v>1030</v>
      </c>
      <c r="K5350" s="33">
        <f>ROUND(H5350/100*K5349,2)</f>
        <v>0.54</v>
      </c>
    </row>
    <row r="5351" spans="1:27" x14ac:dyDescent="0.25">
      <c r="D5351" s="36" t="s">
        <v>1033</v>
      </c>
      <c r="E5351" s="35"/>
      <c r="H5351" s="35"/>
      <c r="K5351" s="37">
        <f>SUM(K5349:K5350)</f>
        <v>18.5</v>
      </c>
    </row>
    <row r="5353" spans="1:27" ht="45" customHeight="1" x14ac:dyDescent="0.25">
      <c r="A5353" s="27" t="s">
        <v>2760</v>
      </c>
      <c r="B5353" s="27" t="s">
        <v>619</v>
      </c>
      <c r="C5353" s="28" t="s">
        <v>27</v>
      </c>
      <c r="D5353" s="7" t="s">
        <v>620</v>
      </c>
      <c r="E5353" s="6"/>
      <c r="F5353" s="6"/>
      <c r="G5353" s="28"/>
      <c r="H5353" s="30" t="s">
        <v>1015</v>
      </c>
      <c r="I5353" s="5">
        <v>1</v>
      </c>
      <c r="J5353" s="4"/>
      <c r="K5353" s="31">
        <f>ROUND(K5365,2)</f>
        <v>154.93</v>
      </c>
      <c r="L5353" s="29" t="s">
        <v>2761</v>
      </c>
      <c r="M5353" s="28"/>
      <c r="N5353" s="28"/>
      <c r="O5353" s="28"/>
      <c r="P5353" s="28"/>
      <c r="Q5353" s="28"/>
      <c r="R5353" s="28"/>
      <c r="S5353" s="28"/>
      <c r="T5353" s="28"/>
      <c r="U5353" s="28"/>
      <c r="V5353" s="28"/>
      <c r="W5353" s="28"/>
      <c r="X5353" s="28"/>
      <c r="Y5353" s="28"/>
      <c r="Z5353" s="28"/>
      <c r="AA5353" s="28"/>
    </row>
    <row r="5354" spans="1:27" x14ac:dyDescent="0.25">
      <c r="B5354" s="23" t="s">
        <v>1017</v>
      </c>
    </row>
    <row r="5355" spans="1:27" x14ac:dyDescent="0.25">
      <c r="B5355" t="s">
        <v>2728</v>
      </c>
      <c r="C5355" t="s">
        <v>1019</v>
      </c>
      <c r="D5355" t="s">
        <v>1037</v>
      </c>
      <c r="E5355" s="32">
        <v>0.30769999999999997</v>
      </c>
      <c r="F5355" t="s">
        <v>1021</v>
      </c>
      <c r="G5355" t="s">
        <v>1022</v>
      </c>
      <c r="H5355" s="33">
        <v>25.19</v>
      </c>
      <c r="I5355" t="s">
        <v>1023</v>
      </c>
      <c r="J5355" s="34">
        <f>ROUND(E5355/I5353* H5355,2)</f>
        <v>7.75</v>
      </c>
      <c r="K5355" s="35"/>
    </row>
    <row r="5356" spans="1:27" x14ac:dyDescent="0.25">
      <c r="D5356" s="36" t="s">
        <v>1024</v>
      </c>
      <c r="E5356" s="35"/>
      <c r="H5356" s="35"/>
      <c r="K5356" s="33">
        <f>SUM(J5355:J5355)</f>
        <v>7.75</v>
      </c>
    </row>
    <row r="5357" spans="1:27" x14ac:dyDescent="0.25">
      <c r="B5357" s="23" t="s">
        <v>1038</v>
      </c>
      <c r="E5357" s="35"/>
      <c r="H5357" s="35"/>
      <c r="K5357" s="35"/>
    </row>
    <row r="5358" spans="1:27" x14ac:dyDescent="0.25">
      <c r="B5358" t="s">
        <v>2762</v>
      </c>
      <c r="C5358" t="s">
        <v>27</v>
      </c>
      <c r="D5358" t="s">
        <v>2763</v>
      </c>
      <c r="E5358" s="32">
        <v>1</v>
      </c>
      <c r="G5358" t="s">
        <v>1022</v>
      </c>
      <c r="H5358" s="33">
        <v>134.15</v>
      </c>
      <c r="I5358" t="s">
        <v>1023</v>
      </c>
      <c r="J5358" s="34">
        <f>ROUND(E5358* H5358,2)</f>
        <v>134.15</v>
      </c>
      <c r="K5358" s="35"/>
    </row>
    <row r="5359" spans="1:27" x14ac:dyDescent="0.25">
      <c r="B5359" t="s">
        <v>2733</v>
      </c>
      <c r="C5359" t="s">
        <v>27</v>
      </c>
      <c r="D5359" t="s">
        <v>2734</v>
      </c>
      <c r="E5359" s="32">
        <v>10</v>
      </c>
      <c r="G5359" t="s">
        <v>1022</v>
      </c>
      <c r="H5359" s="33">
        <v>0.84</v>
      </c>
      <c r="I5359" t="s">
        <v>1023</v>
      </c>
      <c r="J5359" s="34">
        <f>ROUND(E5359* H5359,2)</f>
        <v>8.4</v>
      </c>
      <c r="K5359" s="35"/>
    </row>
    <row r="5360" spans="1:27" x14ac:dyDescent="0.25">
      <c r="D5360" s="36" t="s">
        <v>1041</v>
      </c>
      <c r="E5360" s="35"/>
      <c r="H5360" s="35"/>
      <c r="K5360" s="33">
        <f>SUM(J5358:J5359)</f>
        <v>142.55000000000001</v>
      </c>
    </row>
    <row r="5361" spans="1:27" x14ac:dyDescent="0.25">
      <c r="E5361" s="35"/>
      <c r="H5361" s="35"/>
      <c r="K5361" s="35"/>
    </row>
    <row r="5362" spans="1:27" x14ac:dyDescent="0.25">
      <c r="D5362" s="36" t="s">
        <v>1029</v>
      </c>
      <c r="E5362" s="35"/>
      <c r="H5362" s="35">
        <v>1.5</v>
      </c>
      <c r="I5362" t="s">
        <v>1030</v>
      </c>
      <c r="J5362">
        <f>ROUND(H5362/100*K5356,2)</f>
        <v>0.12</v>
      </c>
      <c r="K5362" s="35"/>
    </row>
    <row r="5363" spans="1:27" x14ac:dyDescent="0.25">
      <c r="D5363" s="36" t="s">
        <v>1031</v>
      </c>
      <c r="E5363" s="35"/>
      <c r="H5363" s="35"/>
      <c r="K5363" s="37">
        <f>SUM(J5354:J5362)</f>
        <v>150.42000000000002</v>
      </c>
    </row>
    <row r="5364" spans="1:27" x14ac:dyDescent="0.25">
      <c r="D5364" s="36" t="s">
        <v>1032</v>
      </c>
      <c r="E5364" s="35"/>
      <c r="H5364" s="35">
        <v>3</v>
      </c>
      <c r="I5364" t="s">
        <v>1030</v>
      </c>
      <c r="K5364" s="33">
        <f>ROUND(H5364/100*K5363,2)</f>
        <v>4.51</v>
      </c>
    </row>
    <row r="5365" spans="1:27" x14ac:dyDescent="0.25">
      <c r="D5365" s="36" t="s">
        <v>1033</v>
      </c>
      <c r="E5365" s="35"/>
      <c r="H5365" s="35"/>
      <c r="K5365" s="37">
        <f>SUM(K5363:K5364)</f>
        <v>154.93</v>
      </c>
    </row>
    <row r="5367" spans="1:27" ht="45" customHeight="1" x14ac:dyDescent="0.25">
      <c r="A5367" s="27" t="s">
        <v>2764</v>
      </c>
      <c r="B5367" s="27" t="s">
        <v>615</v>
      </c>
      <c r="C5367" s="28" t="s">
        <v>27</v>
      </c>
      <c r="D5367" s="7" t="s">
        <v>616</v>
      </c>
      <c r="E5367" s="6"/>
      <c r="F5367" s="6"/>
      <c r="G5367" s="28"/>
      <c r="H5367" s="30" t="s">
        <v>1015</v>
      </c>
      <c r="I5367" s="5">
        <v>1</v>
      </c>
      <c r="J5367" s="4"/>
      <c r="K5367" s="31">
        <f>ROUND(K5379,2)</f>
        <v>142.11000000000001</v>
      </c>
      <c r="L5367" s="29" t="s">
        <v>2765</v>
      </c>
      <c r="M5367" s="28"/>
      <c r="N5367" s="28"/>
      <c r="O5367" s="28"/>
      <c r="P5367" s="28"/>
      <c r="Q5367" s="28"/>
      <c r="R5367" s="28"/>
      <c r="S5367" s="28"/>
      <c r="T5367" s="28"/>
      <c r="U5367" s="28"/>
      <c r="V5367" s="28"/>
      <c r="W5367" s="28"/>
      <c r="X5367" s="28"/>
      <c r="Y5367" s="28"/>
      <c r="Z5367" s="28"/>
      <c r="AA5367" s="28"/>
    </row>
    <row r="5368" spans="1:27" x14ac:dyDescent="0.25">
      <c r="B5368" s="23" t="s">
        <v>1017</v>
      </c>
    </row>
    <row r="5369" spans="1:27" x14ac:dyDescent="0.25">
      <c r="B5369" t="s">
        <v>2728</v>
      </c>
      <c r="C5369" t="s">
        <v>1019</v>
      </c>
      <c r="D5369" t="s">
        <v>1037</v>
      </c>
      <c r="E5369" s="32">
        <v>0.30769999999999997</v>
      </c>
      <c r="F5369" t="s">
        <v>1021</v>
      </c>
      <c r="G5369" t="s">
        <v>1022</v>
      </c>
      <c r="H5369" s="33">
        <v>25.19</v>
      </c>
      <c r="I5369" t="s">
        <v>1023</v>
      </c>
      <c r="J5369" s="34">
        <f>ROUND(E5369/I5367* H5369,2)</f>
        <v>7.75</v>
      </c>
      <c r="K5369" s="35"/>
    </row>
    <row r="5370" spans="1:27" x14ac:dyDescent="0.25">
      <c r="D5370" s="36" t="s">
        <v>1024</v>
      </c>
      <c r="E5370" s="35"/>
      <c r="H5370" s="35"/>
      <c r="K5370" s="33">
        <f>SUM(J5369:J5369)</f>
        <v>7.75</v>
      </c>
    </row>
    <row r="5371" spans="1:27" x14ac:dyDescent="0.25">
      <c r="B5371" s="23" t="s">
        <v>1038</v>
      </c>
      <c r="E5371" s="35"/>
      <c r="H5371" s="35"/>
      <c r="K5371" s="35"/>
    </row>
    <row r="5372" spans="1:27" x14ac:dyDescent="0.25">
      <c r="B5372" t="s">
        <v>2733</v>
      </c>
      <c r="C5372" t="s">
        <v>27</v>
      </c>
      <c r="D5372" t="s">
        <v>2734</v>
      </c>
      <c r="E5372" s="32">
        <v>10</v>
      </c>
      <c r="G5372" t="s">
        <v>1022</v>
      </c>
      <c r="H5372" s="33">
        <v>0.84</v>
      </c>
      <c r="I5372" t="s">
        <v>1023</v>
      </c>
      <c r="J5372" s="34">
        <f>ROUND(E5372* H5372,2)</f>
        <v>8.4</v>
      </c>
      <c r="K5372" s="35"/>
    </row>
    <row r="5373" spans="1:27" x14ac:dyDescent="0.25">
      <c r="B5373" t="s">
        <v>2766</v>
      </c>
      <c r="C5373" t="s">
        <v>27</v>
      </c>
      <c r="D5373" t="s">
        <v>2767</v>
      </c>
      <c r="E5373" s="32">
        <v>1</v>
      </c>
      <c r="G5373" t="s">
        <v>1022</v>
      </c>
      <c r="H5373" s="33">
        <v>121.7</v>
      </c>
      <c r="I5373" t="s">
        <v>1023</v>
      </c>
      <c r="J5373" s="34">
        <f>ROUND(E5373* H5373,2)</f>
        <v>121.7</v>
      </c>
      <c r="K5373" s="35"/>
    </row>
    <row r="5374" spans="1:27" x14ac:dyDescent="0.25">
      <c r="D5374" s="36" t="s">
        <v>1041</v>
      </c>
      <c r="E5374" s="35"/>
      <c r="H5374" s="35"/>
      <c r="K5374" s="33">
        <f>SUM(J5372:J5373)</f>
        <v>130.1</v>
      </c>
    </row>
    <row r="5375" spans="1:27" x14ac:dyDescent="0.25">
      <c r="E5375" s="35"/>
      <c r="H5375" s="35"/>
      <c r="K5375" s="35"/>
    </row>
    <row r="5376" spans="1:27" x14ac:dyDescent="0.25">
      <c r="D5376" s="36" t="s">
        <v>1029</v>
      </c>
      <c r="E5376" s="35"/>
      <c r="H5376" s="35">
        <v>1.5</v>
      </c>
      <c r="I5376" t="s">
        <v>1030</v>
      </c>
      <c r="J5376">
        <f>ROUND(H5376/100*K5370,2)</f>
        <v>0.12</v>
      </c>
      <c r="K5376" s="35"/>
    </row>
    <row r="5377" spans="1:27" x14ac:dyDescent="0.25">
      <c r="D5377" s="36" t="s">
        <v>1031</v>
      </c>
      <c r="E5377" s="35"/>
      <c r="H5377" s="35"/>
      <c r="K5377" s="37">
        <f>SUM(J5368:J5376)</f>
        <v>137.97</v>
      </c>
    </row>
    <row r="5378" spans="1:27" x14ac:dyDescent="0.25">
      <c r="D5378" s="36" t="s">
        <v>1032</v>
      </c>
      <c r="E5378" s="35"/>
      <c r="H5378" s="35">
        <v>3</v>
      </c>
      <c r="I5378" t="s">
        <v>1030</v>
      </c>
      <c r="K5378" s="33">
        <f>ROUND(H5378/100*K5377,2)</f>
        <v>4.1399999999999997</v>
      </c>
    </row>
    <row r="5379" spans="1:27" x14ac:dyDescent="0.25">
      <c r="D5379" s="36" t="s">
        <v>1033</v>
      </c>
      <c r="E5379" s="35"/>
      <c r="H5379" s="35"/>
      <c r="K5379" s="37">
        <f>SUM(K5377:K5378)</f>
        <v>142.10999999999999</v>
      </c>
    </row>
    <row r="5381" spans="1:27" ht="45" customHeight="1" x14ac:dyDescent="0.25">
      <c r="A5381" s="27" t="s">
        <v>2768</v>
      </c>
      <c r="B5381" s="27" t="s">
        <v>661</v>
      </c>
      <c r="C5381" s="28" t="s">
        <v>27</v>
      </c>
      <c r="D5381" s="7" t="s">
        <v>662</v>
      </c>
      <c r="E5381" s="6"/>
      <c r="F5381" s="6"/>
      <c r="G5381" s="28"/>
      <c r="H5381" s="30" t="s">
        <v>1015</v>
      </c>
      <c r="I5381" s="5">
        <v>1</v>
      </c>
      <c r="J5381" s="4"/>
      <c r="K5381" s="31">
        <f>ROUND(K5394,2)</f>
        <v>395.59</v>
      </c>
      <c r="L5381" s="29" t="s">
        <v>2769</v>
      </c>
      <c r="M5381" s="28"/>
      <c r="N5381" s="28"/>
      <c r="O5381" s="28"/>
      <c r="P5381" s="28"/>
      <c r="Q5381" s="28"/>
      <c r="R5381" s="28"/>
      <c r="S5381" s="28"/>
      <c r="T5381" s="28"/>
      <c r="U5381" s="28"/>
      <c r="V5381" s="28"/>
      <c r="W5381" s="28"/>
      <c r="X5381" s="28"/>
      <c r="Y5381" s="28"/>
      <c r="Z5381" s="28"/>
      <c r="AA5381" s="28"/>
    </row>
    <row r="5382" spans="1:27" x14ac:dyDescent="0.25">
      <c r="B5382" s="23" t="s">
        <v>1017</v>
      </c>
    </row>
    <row r="5383" spans="1:27" x14ac:dyDescent="0.25">
      <c r="B5383" t="s">
        <v>2728</v>
      </c>
      <c r="C5383" t="s">
        <v>1019</v>
      </c>
      <c r="D5383" t="s">
        <v>1037</v>
      </c>
      <c r="E5383" s="32">
        <v>1.3186</v>
      </c>
      <c r="F5383" t="s">
        <v>1021</v>
      </c>
      <c r="G5383" t="s">
        <v>1022</v>
      </c>
      <c r="H5383" s="33">
        <v>25.19</v>
      </c>
      <c r="I5383" t="s">
        <v>1023</v>
      </c>
      <c r="J5383" s="34">
        <f>ROUND(E5383/I5381* H5383,2)</f>
        <v>33.22</v>
      </c>
      <c r="K5383" s="35"/>
    </row>
    <row r="5384" spans="1:27" x14ac:dyDescent="0.25">
      <c r="D5384" s="36" t="s">
        <v>1024</v>
      </c>
      <c r="E5384" s="35"/>
      <c r="H5384" s="35"/>
      <c r="K5384" s="33">
        <f>SUM(J5383:J5383)</f>
        <v>33.22</v>
      </c>
    </row>
    <row r="5385" spans="1:27" x14ac:dyDescent="0.25">
      <c r="B5385" s="23" t="s">
        <v>1038</v>
      </c>
      <c r="E5385" s="35"/>
      <c r="H5385" s="35"/>
      <c r="K5385" s="35"/>
    </row>
    <row r="5386" spans="1:27" x14ac:dyDescent="0.25">
      <c r="B5386" t="s">
        <v>2729</v>
      </c>
      <c r="C5386" t="s">
        <v>27</v>
      </c>
      <c r="D5386" t="s">
        <v>2730</v>
      </c>
      <c r="E5386" s="32">
        <v>2</v>
      </c>
      <c r="G5386" t="s">
        <v>1022</v>
      </c>
      <c r="H5386" s="33">
        <v>19.82</v>
      </c>
      <c r="I5386" t="s">
        <v>1023</v>
      </c>
      <c r="J5386" s="34">
        <f>ROUND(E5386* H5386,2)</f>
        <v>39.64</v>
      </c>
      <c r="K5386" s="35"/>
    </row>
    <row r="5387" spans="1:27" x14ac:dyDescent="0.25">
      <c r="B5387" t="s">
        <v>2733</v>
      </c>
      <c r="C5387" t="s">
        <v>27</v>
      </c>
      <c r="D5387" t="s">
        <v>2734</v>
      </c>
      <c r="E5387" s="32">
        <v>10</v>
      </c>
      <c r="G5387" t="s">
        <v>1022</v>
      </c>
      <c r="H5387" s="33">
        <v>0.84</v>
      </c>
      <c r="I5387" t="s">
        <v>1023</v>
      </c>
      <c r="J5387" s="34">
        <f>ROUND(E5387* H5387,2)</f>
        <v>8.4</v>
      </c>
      <c r="K5387" s="35"/>
    </row>
    <row r="5388" spans="1:27" x14ac:dyDescent="0.25">
      <c r="B5388" t="s">
        <v>2770</v>
      </c>
      <c r="C5388" t="s">
        <v>27</v>
      </c>
      <c r="D5388" t="s">
        <v>2771</v>
      </c>
      <c r="E5388" s="32">
        <v>1</v>
      </c>
      <c r="G5388" t="s">
        <v>1022</v>
      </c>
      <c r="H5388" s="33">
        <v>302.31</v>
      </c>
      <c r="I5388" t="s">
        <v>1023</v>
      </c>
      <c r="J5388" s="34">
        <f>ROUND(E5388* H5388,2)</f>
        <v>302.31</v>
      </c>
      <c r="K5388" s="35"/>
    </row>
    <row r="5389" spans="1:27" x14ac:dyDescent="0.25">
      <c r="D5389" s="36" t="s">
        <v>1041</v>
      </c>
      <c r="E5389" s="35"/>
      <c r="H5389" s="35"/>
      <c r="K5389" s="33">
        <f>SUM(J5386:J5388)</f>
        <v>350.35</v>
      </c>
    </row>
    <row r="5390" spans="1:27" x14ac:dyDescent="0.25">
      <c r="E5390" s="35"/>
      <c r="H5390" s="35"/>
      <c r="K5390" s="35"/>
    </row>
    <row r="5391" spans="1:27" x14ac:dyDescent="0.25">
      <c r="D5391" s="36" t="s">
        <v>1029</v>
      </c>
      <c r="E5391" s="35"/>
      <c r="H5391" s="35">
        <v>1.5</v>
      </c>
      <c r="I5391" t="s">
        <v>1030</v>
      </c>
      <c r="J5391">
        <f>ROUND(H5391/100*K5384,2)</f>
        <v>0.5</v>
      </c>
      <c r="K5391" s="35"/>
    </row>
    <row r="5392" spans="1:27" x14ac:dyDescent="0.25">
      <c r="D5392" s="36" t="s">
        <v>1031</v>
      </c>
      <c r="E5392" s="35"/>
      <c r="H5392" s="35"/>
      <c r="K5392" s="37">
        <f>SUM(J5382:J5391)</f>
        <v>384.07</v>
      </c>
    </row>
    <row r="5393" spans="1:27" x14ac:dyDescent="0.25">
      <c r="D5393" s="36" t="s">
        <v>1032</v>
      </c>
      <c r="E5393" s="35"/>
      <c r="H5393" s="35">
        <v>3</v>
      </c>
      <c r="I5393" t="s">
        <v>1030</v>
      </c>
      <c r="K5393" s="33">
        <f>ROUND(H5393/100*K5392,2)</f>
        <v>11.52</v>
      </c>
    </row>
    <row r="5394" spans="1:27" x14ac:dyDescent="0.25">
      <c r="D5394" s="36" t="s">
        <v>1033</v>
      </c>
      <c r="E5394" s="35"/>
      <c r="H5394" s="35"/>
      <c r="K5394" s="37">
        <f>SUM(K5392:K5393)</f>
        <v>395.59</v>
      </c>
    </row>
    <row r="5396" spans="1:27" ht="45" customHeight="1" x14ac:dyDescent="0.25">
      <c r="A5396" s="27" t="s">
        <v>2772</v>
      </c>
      <c r="B5396" s="27" t="s">
        <v>625</v>
      </c>
      <c r="C5396" s="28" t="s">
        <v>27</v>
      </c>
      <c r="D5396" s="7" t="s">
        <v>626</v>
      </c>
      <c r="E5396" s="6"/>
      <c r="F5396" s="6"/>
      <c r="G5396" s="28"/>
      <c r="H5396" s="30" t="s">
        <v>1015</v>
      </c>
      <c r="I5396" s="5">
        <v>1</v>
      </c>
      <c r="J5396" s="4"/>
      <c r="K5396" s="31">
        <f>ROUND(K5410,2)</f>
        <v>3917.75</v>
      </c>
      <c r="L5396" s="29" t="s">
        <v>2773</v>
      </c>
      <c r="M5396" s="28"/>
      <c r="N5396" s="28"/>
      <c r="O5396" s="28"/>
      <c r="P5396" s="28"/>
      <c r="Q5396" s="28"/>
      <c r="R5396" s="28"/>
      <c r="S5396" s="28"/>
      <c r="T5396" s="28"/>
      <c r="U5396" s="28"/>
      <c r="V5396" s="28"/>
      <c r="W5396" s="28"/>
      <c r="X5396" s="28"/>
      <c r="Y5396" s="28"/>
      <c r="Z5396" s="28"/>
      <c r="AA5396" s="28"/>
    </row>
    <row r="5397" spans="1:27" x14ac:dyDescent="0.25">
      <c r="B5397" s="23" t="s">
        <v>1017</v>
      </c>
    </row>
    <row r="5398" spans="1:27" x14ac:dyDescent="0.25">
      <c r="B5398" t="s">
        <v>2728</v>
      </c>
      <c r="C5398" t="s">
        <v>1019</v>
      </c>
      <c r="D5398" t="s">
        <v>1037</v>
      </c>
      <c r="E5398" s="32">
        <v>5.2747000000000002</v>
      </c>
      <c r="F5398" t="s">
        <v>1021</v>
      </c>
      <c r="G5398" t="s">
        <v>1022</v>
      </c>
      <c r="H5398" s="33">
        <v>25.19</v>
      </c>
      <c r="I5398" t="s">
        <v>1023</v>
      </c>
      <c r="J5398" s="34">
        <f>ROUND(E5398/I5396* H5398,2)</f>
        <v>132.87</v>
      </c>
      <c r="K5398" s="35"/>
    </row>
    <row r="5399" spans="1:27" x14ac:dyDescent="0.25">
      <c r="B5399" t="s">
        <v>2726</v>
      </c>
      <c r="C5399" t="s">
        <v>1019</v>
      </c>
      <c r="D5399" t="s">
        <v>2727</v>
      </c>
      <c r="E5399" s="32">
        <v>1.7583</v>
      </c>
      <c r="F5399" t="s">
        <v>1021</v>
      </c>
      <c r="G5399" t="s">
        <v>1022</v>
      </c>
      <c r="H5399" s="33">
        <v>22.21</v>
      </c>
      <c r="I5399" t="s">
        <v>1023</v>
      </c>
      <c r="J5399" s="34">
        <f>ROUND(E5399/I5396* H5399,2)</f>
        <v>39.049999999999997</v>
      </c>
      <c r="K5399" s="35"/>
    </row>
    <row r="5400" spans="1:27" x14ac:dyDescent="0.25">
      <c r="D5400" s="36" t="s">
        <v>1024</v>
      </c>
      <c r="E5400" s="35"/>
      <c r="H5400" s="35"/>
      <c r="K5400" s="33">
        <f>SUM(J5398:J5399)</f>
        <v>171.92000000000002</v>
      </c>
    </row>
    <row r="5401" spans="1:27" x14ac:dyDescent="0.25">
      <c r="B5401" s="23" t="s">
        <v>1038</v>
      </c>
      <c r="E5401" s="35"/>
      <c r="H5401" s="35"/>
      <c r="K5401" s="35"/>
    </row>
    <row r="5402" spans="1:27" x14ac:dyDescent="0.25">
      <c r="B5402" t="s">
        <v>2774</v>
      </c>
      <c r="C5402" t="s">
        <v>27</v>
      </c>
      <c r="D5402" t="s">
        <v>2775</v>
      </c>
      <c r="E5402" s="32">
        <v>2</v>
      </c>
      <c r="G5402" t="s">
        <v>1022</v>
      </c>
      <c r="H5402" s="33">
        <v>634.78</v>
      </c>
      <c r="I5402" t="s">
        <v>1023</v>
      </c>
      <c r="J5402" s="34">
        <f>ROUND(E5402* H5402,2)</f>
        <v>1269.56</v>
      </c>
      <c r="K5402" s="35"/>
    </row>
    <row r="5403" spans="1:27" x14ac:dyDescent="0.25">
      <c r="B5403" t="s">
        <v>2776</v>
      </c>
      <c r="C5403" t="s">
        <v>27</v>
      </c>
      <c r="D5403" t="s">
        <v>2777</v>
      </c>
      <c r="E5403" s="32">
        <v>1</v>
      </c>
      <c r="G5403" t="s">
        <v>1022</v>
      </c>
      <c r="H5403" s="33">
        <v>2351.1799999999998</v>
      </c>
      <c r="I5403" t="s">
        <v>1023</v>
      </c>
      <c r="J5403" s="34">
        <f>ROUND(E5403* H5403,2)</f>
        <v>2351.1799999999998</v>
      </c>
      <c r="K5403" s="35"/>
    </row>
    <row r="5404" spans="1:27" x14ac:dyDescent="0.25">
      <c r="B5404" t="s">
        <v>2733</v>
      </c>
      <c r="C5404" t="s">
        <v>27</v>
      </c>
      <c r="D5404" t="s">
        <v>2734</v>
      </c>
      <c r="E5404" s="32">
        <v>10</v>
      </c>
      <c r="G5404" t="s">
        <v>1022</v>
      </c>
      <c r="H5404" s="33">
        <v>0.84</v>
      </c>
      <c r="I5404" t="s">
        <v>1023</v>
      </c>
      <c r="J5404" s="34">
        <f>ROUND(E5404* H5404,2)</f>
        <v>8.4</v>
      </c>
      <c r="K5404" s="35"/>
    </row>
    <row r="5405" spans="1:27" x14ac:dyDescent="0.25">
      <c r="D5405" s="36" t="s">
        <v>1041</v>
      </c>
      <c r="E5405" s="35"/>
      <c r="H5405" s="35"/>
      <c r="K5405" s="33">
        <f>SUM(J5402:J5404)</f>
        <v>3629.14</v>
      </c>
    </row>
    <row r="5406" spans="1:27" x14ac:dyDescent="0.25">
      <c r="E5406" s="35"/>
      <c r="H5406" s="35"/>
      <c r="K5406" s="35"/>
    </row>
    <row r="5407" spans="1:27" x14ac:dyDescent="0.25">
      <c r="D5407" s="36" t="s">
        <v>1029</v>
      </c>
      <c r="E5407" s="35"/>
      <c r="H5407" s="35">
        <v>1.5</v>
      </c>
      <c r="I5407" t="s">
        <v>1030</v>
      </c>
      <c r="J5407">
        <f>ROUND(H5407/100*K5400,2)</f>
        <v>2.58</v>
      </c>
      <c r="K5407" s="35"/>
    </row>
    <row r="5408" spans="1:27" x14ac:dyDescent="0.25">
      <c r="D5408" s="36" t="s">
        <v>1031</v>
      </c>
      <c r="E5408" s="35"/>
      <c r="H5408" s="35"/>
      <c r="K5408" s="37">
        <f>SUM(J5397:J5407)</f>
        <v>3803.64</v>
      </c>
    </row>
    <row r="5409" spans="1:27" x14ac:dyDescent="0.25">
      <c r="D5409" s="36" t="s">
        <v>1032</v>
      </c>
      <c r="E5409" s="35"/>
      <c r="H5409" s="35">
        <v>3</v>
      </c>
      <c r="I5409" t="s">
        <v>1030</v>
      </c>
      <c r="K5409" s="33">
        <f>ROUND(H5409/100*K5408,2)</f>
        <v>114.11</v>
      </c>
    </row>
    <row r="5410" spans="1:27" x14ac:dyDescent="0.25">
      <c r="D5410" s="36" t="s">
        <v>1033</v>
      </c>
      <c r="E5410" s="35"/>
      <c r="H5410" s="35"/>
      <c r="K5410" s="37">
        <f>SUM(K5408:K5409)</f>
        <v>3917.75</v>
      </c>
    </row>
    <row r="5412" spans="1:27" ht="45" customHeight="1" x14ac:dyDescent="0.25">
      <c r="A5412" s="27" t="s">
        <v>2778</v>
      </c>
      <c r="B5412" s="27" t="s">
        <v>640</v>
      </c>
      <c r="C5412" s="28" t="s">
        <v>27</v>
      </c>
      <c r="D5412" s="7" t="s">
        <v>641</v>
      </c>
      <c r="E5412" s="6"/>
      <c r="F5412" s="6"/>
      <c r="G5412" s="28"/>
      <c r="H5412" s="30" t="s">
        <v>1015</v>
      </c>
      <c r="I5412" s="5">
        <v>1</v>
      </c>
      <c r="J5412" s="4"/>
      <c r="K5412" s="31">
        <f>ROUND(K5423,2)</f>
        <v>6.88</v>
      </c>
      <c r="L5412" s="29" t="s">
        <v>2779</v>
      </c>
      <c r="M5412" s="28"/>
      <c r="N5412" s="28"/>
      <c r="O5412" s="28"/>
      <c r="P5412" s="28"/>
      <c r="Q5412" s="28"/>
      <c r="R5412" s="28"/>
      <c r="S5412" s="28"/>
      <c r="T5412" s="28"/>
      <c r="U5412" s="28"/>
      <c r="V5412" s="28"/>
      <c r="W5412" s="28"/>
      <c r="X5412" s="28"/>
      <c r="Y5412" s="28"/>
      <c r="Z5412" s="28"/>
      <c r="AA5412" s="28"/>
    </row>
    <row r="5413" spans="1:27" x14ac:dyDescent="0.25">
      <c r="B5413" s="23" t="s">
        <v>1017</v>
      </c>
    </row>
    <row r="5414" spans="1:27" x14ac:dyDescent="0.25">
      <c r="B5414" t="s">
        <v>2728</v>
      </c>
      <c r="C5414" t="s">
        <v>1019</v>
      </c>
      <c r="D5414" t="s">
        <v>1037</v>
      </c>
      <c r="E5414" s="32">
        <v>8.7800000000000003E-2</v>
      </c>
      <c r="F5414" t="s">
        <v>1021</v>
      </c>
      <c r="G5414" t="s">
        <v>1022</v>
      </c>
      <c r="H5414" s="33">
        <v>25.19</v>
      </c>
      <c r="I5414" t="s">
        <v>1023</v>
      </c>
      <c r="J5414" s="34">
        <f>ROUND(E5414/I5412* H5414,2)</f>
        <v>2.21</v>
      </c>
      <c r="K5414" s="35"/>
    </row>
    <row r="5415" spans="1:27" x14ac:dyDescent="0.25">
      <c r="D5415" s="36" t="s">
        <v>1024</v>
      </c>
      <c r="E5415" s="35"/>
      <c r="H5415" s="35"/>
      <c r="K5415" s="33">
        <f>SUM(J5414:J5414)</f>
        <v>2.21</v>
      </c>
    </row>
    <row r="5416" spans="1:27" x14ac:dyDescent="0.25">
      <c r="B5416" s="23" t="s">
        <v>1038</v>
      </c>
      <c r="E5416" s="35"/>
      <c r="H5416" s="35"/>
      <c r="K5416" s="35"/>
    </row>
    <row r="5417" spans="1:27" x14ac:dyDescent="0.25">
      <c r="B5417" t="s">
        <v>2780</v>
      </c>
      <c r="C5417" t="s">
        <v>27</v>
      </c>
      <c r="D5417" t="s">
        <v>2781</v>
      </c>
      <c r="E5417" s="32">
        <v>0.1</v>
      </c>
      <c r="G5417" t="s">
        <v>1022</v>
      </c>
      <c r="H5417" s="33">
        <v>44.41</v>
      </c>
      <c r="I5417" t="s">
        <v>1023</v>
      </c>
      <c r="J5417" s="34">
        <f>ROUND(E5417* H5417,2)</f>
        <v>4.4400000000000004</v>
      </c>
      <c r="K5417" s="35"/>
    </row>
    <row r="5418" spans="1:27" x14ac:dyDescent="0.25">
      <c r="D5418" s="36" t="s">
        <v>1041</v>
      </c>
      <c r="E5418" s="35"/>
      <c r="H5418" s="35"/>
      <c r="K5418" s="33">
        <f>SUM(J5417:J5417)</f>
        <v>4.4400000000000004</v>
      </c>
    </row>
    <row r="5419" spans="1:27" x14ac:dyDescent="0.25">
      <c r="E5419" s="35"/>
      <c r="H5419" s="35"/>
      <c r="K5419" s="35"/>
    </row>
    <row r="5420" spans="1:27" x14ac:dyDescent="0.25">
      <c r="D5420" s="36" t="s">
        <v>1029</v>
      </c>
      <c r="E5420" s="35"/>
      <c r="H5420" s="35">
        <v>1.5</v>
      </c>
      <c r="I5420" t="s">
        <v>1030</v>
      </c>
      <c r="J5420">
        <f>ROUND(H5420/100*K5415,2)</f>
        <v>0.03</v>
      </c>
      <c r="K5420" s="35"/>
    </row>
    <row r="5421" spans="1:27" x14ac:dyDescent="0.25">
      <c r="D5421" s="36" t="s">
        <v>1031</v>
      </c>
      <c r="E5421" s="35"/>
      <c r="H5421" s="35"/>
      <c r="K5421" s="37">
        <f>SUM(J5413:J5420)</f>
        <v>6.6800000000000006</v>
      </c>
    </row>
    <row r="5422" spans="1:27" x14ac:dyDescent="0.25">
      <c r="D5422" s="36" t="s">
        <v>1032</v>
      </c>
      <c r="E5422" s="35"/>
      <c r="H5422" s="35">
        <v>3</v>
      </c>
      <c r="I5422" t="s">
        <v>1030</v>
      </c>
      <c r="K5422" s="33">
        <f>ROUND(H5422/100*K5421,2)</f>
        <v>0.2</v>
      </c>
    </row>
    <row r="5423" spans="1:27" x14ac:dyDescent="0.25">
      <c r="D5423" s="36" t="s">
        <v>1033</v>
      </c>
      <c r="E5423" s="35"/>
      <c r="H5423" s="35"/>
      <c r="K5423" s="37">
        <f>SUM(K5421:K5422)</f>
        <v>6.8800000000000008</v>
      </c>
    </row>
    <row r="5425" spans="1:27" ht="45" customHeight="1" x14ac:dyDescent="0.25">
      <c r="A5425" s="27" t="s">
        <v>2782</v>
      </c>
      <c r="B5425" s="27" t="s">
        <v>642</v>
      </c>
      <c r="C5425" s="28" t="s">
        <v>27</v>
      </c>
      <c r="D5425" s="7" t="s">
        <v>643</v>
      </c>
      <c r="E5425" s="6"/>
      <c r="F5425" s="6"/>
      <c r="G5425" s="28"/>
      <c r="H5425" s="30" t="s">
        <v>1015</v>
      </c>
      <c r="I5425" s="5">
        <v>1</v>
      </c>
      <c r="J5425" s="4"/>
      <c r="K5425" s="31">
        <f>ROUND(K5436,2)</f>
        <v>6.88</v>
      </c>
      <c r="L5425" s="29" t="s">
        <v>2783</v>
      </c>
      <c r="M5425" s="28"/>
      <c r="N5425" s="28"/>
      <c r="O5425" s="28"/>
      <c r="P5425" s="28"/>
      <c r="Q5425" s="28"/>
      <c r="R5425" s="28"/>
      <c r="S5425" s="28"/>
      <c r="T5425" s="28"/>
      <c r="U5425" s="28"/>
      <c r="V5425" s="28"/>
      <c r="W5425" s="28"/>
      <c r="X5425" s="28"/>
      <c r="Y5425" s="28"/>
      <c r="Z5425" s="28"/>
      <c r="AA5425" s="28"/>
    </row>
    <row r="5426" spans="1:27" x14ac:dyDescent="0.25">
      <c r="B5426" s="23" t="s">
        <v>1017</v>
      </c>
    </row>
    <row r="5427" spans="1:27" x14ac:dyDescent="0.25">
      <c r="B5427" t="s">
        <v>2728</v>
      </c>
      <c r="C5427" t="s">
        <v>1019</v>
      </c>
      <c r="D5427" t="s">
        <v>1037</v>
      </c>
      <c r="E5427" s="32">
        <v>8.7800000000000003E-2</v>
      </c>
      <c r="F5427" t="s">
        <v>1021</v>
      </c>
      <c r="G5427" t="s">
        <v>1022</v>
      </c>
      <c r="H5427" s="33">
        <v>25.19</v>
      </c>
      <c r="I5427" t="s">
        <v>1023</v>
      </c>
      <c r="J5427" s="34">
        <f>ROUND(E5427/I5425* H5427,2)</f>
        <v>2.21</v>
      </c>
      <c r="K5427" s="35"/>
    </row>
    <row r="5428" spans="1:27" x14ac:dyDescent="0.25">
      <c r="D5428" s="36" t="s">
        <v>1024</v>
      </c>
      <c r="E5428" s="35"/>
      <c r="H5428" s="35"/>
      <c r="K5428" s="33">
        <f>SUM(J5427:J5427)</f>
        <v>2.21</v>
      </c>
    </row>
    <row r="5429" spans="1:27" x14ac:dyDescent="0.25">
      <c r="B5429" s="23" t="s">
        <v>1038</v>
      </c>
      <c r="E5429" s="35"/>
      <c r="H5429" s="35"/>
      <c r="K5429" s="35"/>
    </row>
    <row r="5430" spans="1:27" x14ac:dyDescent="0.25">
      <c r="B5430" t="s">
        <v>2784</v>
      </c>
      <c r="C5430" t="s">
        <v>27</v>
      </c>
      <c r="D5430" t="s">
        <v>2785</v>
      </c>
      <c r="E5430" s="32">
        <v>0.1</v>
      </c>
      <c r="G5430" t="s">
        <v>1022</v>
      </c>
      <c r="H5430" s="33">
        <v>44.41</v>
      </c>
      <c r="I5430" t="s">
        <v>1023</v>
      </c>
      <c r="J5430" s="34">
        <f>ROUND(E5430* H5430,2)</f>
        <v>4.4400000000000004</v>
      </c>
      <c r="K5430" s="35"/>
    </row>
    <row r="5431" spans="1:27" x14ac:dyDescent="0.25">
      <c r="D5431" s="36" t="s">
        <v>1041</v>
      </c>
      <c r="E5431" s="35"/>
      <c r="H5431" s="35"/>
      <c r="K5431" s="33">
        <f>SUM(J5430:J5430)</f>
        <v>4.4400000000000004</v>
      </c>
    </row>
    <row r="5432" spans="1:27" x14ac:dyDescent="0.25">
      <c r="E5432" s="35"/>
      <c r="H5432" s="35"/>
      <c r="K5432" s="35"/>
    </row>
    <row r="5433" spans="1:27" x14ac:dyDescent="0.25">
      <c r="D5433" s="36" t="s">
        <v>1029</v>
      </c>
      <c r="E5433" s="35"/>
      <c r="H5433" s="35">
        <v>1.5</v>
      </c>
      <c r="I5433" t="s">
        <v>1030</v>
      </c>
      <c r="J5433">
        <f>ROUND(H5433/100*K5428,2)</f>
        <v>0.03</v>
      </c>
      <c r="K5433" s="35"/>
    </row>
    <row r="5434" spans="1:27" x14ac:dyDescent="0.25">
      <c r="D5434" s="36" t="s">
        <v>1031</v>
      </c>
      <c r="E5434" s="35"/>
      <c r="H5434" s="35"/>
      <c r="K5434" s="37">
        <f>SUM(J5426:J5433)</f>
        <v>6.6800000000000006</v>
      </c>
    </row>
    <row r="5435" spans="1:27" x14ac:dyDescent="0.25">
      <c r="D5435" s="36" t="s">
        <v>1032</v>
      </c>
      <c r="E5435" s="35"/>
      <c r="H5435" s="35">
        <v>3</v>
      </c>
      <c r="I5435" t="s">
        <v>1030</v>
      </c>
      <c r="K5435" s="33">
        <f>ROUND(H5435/100*K5434,2)</f>
        <v>0.2</v>
      </c>
    </row>
    <row r="5436" spans="1:27" x14ac:dyDescent="0.25">
      <c r="D5436" s="36" t="s">
        <v>1033</v>
      </c>
      <c r="E5436" s="35"/>
      <c r="H5436" s="35"/>
      <c r="K5436" s="37">
        <f>SUM(K5434:K5435)</f>
        <v>6.8800000000000008</v>
      </c>
    </row>
    <row r="5438" spans="1:27" ht="45" customHeight="1" x14ac:dyDescent="0.25">
      <c r="A5438" s="27" t="s">
        <v>2786</v>
      </c>
      <c r="B5438" s="27" t="s">
        <v>644</v>
      </c>
      <c r="C5438" s="28" t="s">
        <v>27</v>
      </c>
      <c r="D5438" s="7" t="s">
        <v>645</v>
      </c>
      <c r="E5438" s="6"/>
      <c r="F5438" s="6"/>
      <c r="G5438" s="28"/>
      <c r="H5438" s="30" t="s">
        <v>1015</v>
      </c>
      <c r="I5438" s="5">
        <v>1</v>
      </c>
      <c r="J5438" s="4"/>
      <c r="K5438" s="31">
        <f>ROUND(K5449,2)</f>
        <v>6.88</v>
      </c>
      <c r="L5438" s="29" t="s">
        <v>2787</v>
      </c>
      <c r="M5438" s="28"/>
      <c r="N5438" s="28"/>
      <c r="O5438" s="28"/>
      <c r="P5438" s="28"/>
      <c r="Q5438" s="28"/>
      <c r="R5438" s="28"/>
      <c r="S5438" s="28"/>
      <c r="T5438" s="28"/>
      <c r="U5438" s="28"/>
      <c r="V5438" s="28"/>
      <c r="W5438" s="28"/>
      <c r="X5438" s="28"/>
      <c r="Y5438" s="28"/>
      <c r="Z5438" s="28"/>
      <c r="AA5438" s="28"/>
    </row>
    <row r="5439" spans="1:27" x14ac:dyDescent="0.25">
      <c r="B5439" s="23" t="s">
        <v>1017</v>
      </c>
    </row>
    <row r="5440" spans="1:27" x14ac:dyDescent="0.25">
      <c r="B5440" t="s">
        <v>2728</v>
      </c>
      <c r="C5440" t="s">
        <v>1019</v>
      </c>
      <c r="D5440" t="s">
        <v>1037</v>
      </c>
      <c r="E5440" s="32">
        <v>8.7800000000000003E-2</v>
      </c>
      <c r="F5440" t="s">
        <v>1021</v>
      </c>
      <c r="G5440" t="s">
        <v>1022</v>
      </c>
      <c r="H5440" s="33">
        <v>25.19</v>
      </c>
      <c r="I5440" t="s">
        <v>1023</v>
      </c>
      <c r="J5440" s="34">
        <f>ROUND(E5440/I5438* H5440,2)</f>
        <v>2.21</v>
      </c>
      <c r="K5440" s="35"/>
    </row>
    <row r="5441" spans="1:27" x14ac:dyDescent="0.25">
      <c r="D5441" s="36" t="s">
        <v>1024</v>
      </c>
      <c r="E5441" s="35"/>
      <c r="H5441" s="35"/>
      <c r="K5441" s="33">
        <f>SUM(J5440:J5440)</f>
        <v>2.21</v>
      </c>
    </row>
    <row r="5442" spans="1:27" x14ac:dyDescent="0.25">
      <c r="B5442" s="23" t="s">
        <v>1038</v>
      </c>
      <c r="E5442" s="35"/>
      <c r="H5442" s="35"/>
      <c r="K5442" s="35"/>
    </row>
    <row r="5443" spans="1:27" x14ac:dyDescent="0.25">
      <c r="B5443" t="s">
        <v>2788</v>
      </c>
      <c r="C5443" t="s">
        <v>27</v>
      </c>
      <c r="D5443" t="s">
        <v>2789</v>
      </c>
      <c r="E5443" s="32">
        <v>0.1</v>
      </c>
      <c r="G5443" t="s">
        <v>1022</v>
      </c>
      <c r="H5443" s="33">
        <v>44.41</v>
      </c>
      <c r="I5443" t="s">
        <v>1023</v>
      </c>
      <c r="J5443" s="34">
        <f>ROUND(E5443* H5443,2)</f>
        <v>4.4400000000000004</v>
      </c>
      <c r="K5443" s="35"/>
    </row>
    <row r="5444" spans="1:27" x14ac:dyDescent="0.25">
      <c r="D5444" s="36" t="s">
        <v>1041</v>
      </c>
      <c r="E5444" s="35"/>
      <c r="H5444" s="35"/>
      <c r="K5444" s="33">
        <f>SUM(J5443:J5443)</f>
        <v>4.4400000000000004</v>
      </c>
    </row>
    <row r="5445" spans="1:27" x14ac:dyDescent="0.25">
      <c r="E5445" s="35"/>
      <c r="H5445" s="35"/>
      <c r="K5445" s="35"/>
    </row>
    <row r="5446" spans="1:27" x14ac:dyDescent="0.25">
      <c r="D5446" s="36" t="s">
        <v>1029</v>
      </c>
      <c r="E5446" s="35"/>
      <c r="H5446" s="35">
        <v>1.5</v>
      </c>
      <c r="I5446" t="s">
        <v>1030</v>
      </c>
      <c r="J5446">
        <f>ROUND(H5446/100*K5441,2)</f>
        <v>0.03</v>
      </c>
      <c r="K5446" s="35"/>
    </row>
    <row r="5447" spans="1:27" x14ac:dyDescent="0.25">
      <c r="D5447" s="36" t="s">
        <v>1031</v>
      </c>
      <c r="E5447" s="35"/>
      <c r="H5447" s="35"/>
      <c r="K5447" s="37">
        <f>SUM(J5439:J5446)</f>
        <v>6.6800000000000006</v>
      </c>
    </row>
    <row r="5448" spans="1:27" x14ac:dyDescent="0.25">
      <c r="D5448" s="36" t="s">
        <v>1032</v>
      </c>
      <c r="E5448" s="35"/>
      <c r="H5448" s="35">
        <v>3</v>
      </c>
      <c r="I5448" t="s">
        <v>1030</v>
      </c>
      <c r="K5448" s="33">
        <f>ROUND(H5448/100*K5447,2)</f>
        <v>0.2</v>
      </c>
    </row>
    <row r="5449" spans="1:27" x14ac:dyDescent="0.25">
      <c r="D5449" s="36" t="s">
        <v>1033</v>
      </c>
      <c r="E5449" s="35"/>
      <c r="H5449" s="35"/>
      <c r="K5449" s="37">
        <f>SUM(K5447:K5448)</f>
        <v>6.8800000000000008</v>
      </c>
    </row>
    <row r="5451" spans="1:27" ht="45" customHeight="1" x14ac:dyDescent="0.25">
      <c r="A5451" s="27" t="s">
        <v>2790</v>
      </c>
      <c r="B5451" s="27" t="s">
        <v>646</v>
      </c>
      <c r="C5451" s="28" t="s">
        <v>27</v>
      </c>
      <c r="D5451" s="7" t="s">
        <v>647</v>
      </c>
      <c r="E5451" s="6"/>
      <c r="F5451" s="6"/>
      <c r="G5451" s="28"/>
      <c r="H5451" s="30" t="s">
        <v>1015</v>
      </c>
      <c r="I5451" s="5">
        <v>1</v>
      </c>
      <c r="J5451" s="4"/>
      <c r="K5451" s="31">
        <f>ROUND(K5462,2)</f>
        <v>6.88</v>
      </c>
      <c r="L5451" s="29" t="s">
        <v>2791</v>
      </c>
      <c r="M5451" s="28"/>
      <c r="N5451" s="28"/>
      <c r="O5451" s="28"/>
      <c r="P5451" s="28"/>
      <c r="Q5451" s="28"/>
      <c r="R5451" s="28"/>
      <c r="S5451" s="28"/>
      <c r="T5451" s="28"/>
      <c r="U5451" s="28"/>
      <c r="V5451" s="28"/>
      <c r="W5451" s="28"/>
      <c r="X5451" s="28"/>
      <c r="Y5451" s="28"/>
      <c r="Z5451" s="28"/>
      <c r="AA5451" s="28"/>
    </row>
    <row r="5452" spans="1:27" x14ac:dyDescent="0.25">
      <c r="B5452" s="23" t="s">
        <v>1017</v>
      </c>
    </row>
    <row r="5453" spans="1:27" x14ac:dyDescent="0.25">
      <c r="B5453" t="s">
        <v>2728</v>
      </c>
      <c r="C5453" t="s">
        <v>1019</v>
      </c>
      <c r="D5453" t="s">
        <v>1037</v>
      </c>
      <c r="E5453" s="32">
        <v>8.7800000000000003E-2</v>
      </c>
      <c r="F5453" t="s">
        <v>1021</v>
      </c>
      <c r="G5453" t="s">
        <v>1022</v>
      </c>
      <c r="H5453" s="33">
        <v>25.19</v>
      </c>
      <c r="I5453" t="s">
        <v>1023</v>
      </c>
      <c r="J5453" s="34">
        <f>ROUND(E5453/I5451* H5453,2)</f>
        <v>2.21</v>
      </c>
      <c r="K5453" s="35"/>
    </row>
    <row r="5454" spans="1:27" x14ac:dyDescent="0.25">
      <c r="D5454" s="36" t="s">
        <v>1024</v>
      </c>
      <c r="E5454" s="35"/>
      <c r="H5454" s="35"/>
      <c r="K5454" s="33">
        <f>SUM(J5453:J5453)</f>
        <v>2.21</v>
      </c>
    </row>
    <row r="5455" spans="1:27" x14ac:dyDescent="0.25">
      <c r="B5455" s="23" t="s">
        <v>1038</v>
      </c>
      <c r="E5455" s="35"/>
      <c r="H5455" s="35"/>
      <c r="K5455" s="35"/>
    </row>
    <row r="5456" spans="1:27" x14ac:dyDescent="0.25">
      <c r="B5456" t="s">
        <v>2792</v>
      </c>
      <c r="C5456" t="s">
        <v>27</v>
      </c>
      <c r="D5456" t="s">
        <v>2793</v>
      </c>
      <c r="E5456" s="32">
        <v>0.1</v>
      </c>
      <c r="G5456" t="s">
        <v>1022</v>
      </c>
      <c r="H5456" s="33">
        <v>44.41</v>
      </c>
      <c r="I5456" t="s">
        <v>1023</v>
      </c>
      <c r="J5456" s="34">
        <f>ROUND(E5456* H5456,2)</f>
        <v>4.4400000000000004</v>
      </c>
      <c r="K5456" s="35"/>
    </row>
    <row r="5457" spans="1:27" x14ac:dyDescent="0.25">
      <c r="D5457" s="36" t="s">
        <v>1041</v>
      </c>
      <c r="E5457" s="35"/>
      <c r="H5457" s="35"/>
      <c r="K5457" s="33">
        <f>SUM(J5456:J5456)</f>
        <v>4.4400000000000004</v>
      </c>
    </row>
    <row r="5458" spans="1:27" x14ac:dyDescent="0.25">
      <c r="E5458" s="35"/>
      <c r="H5458" s="35"/>
      <c r="K5458" s="35"/>
    </row>
    <row r="5459" spans="1:27" x14ac:dyDescent="0.25">
      <c r="D5459" s="36" t="s">
        <v>1029</v>
      </c>
      <c r="E5459" s="35"/>
      <c r="H5459" s="35">
        <v>1.5</v>
      </c>
      <c r="I5459" t="s">
        <v>1030</v>
      </c>
      <c r="J5459">
        <f>ROUND(H5459/100*K5454,2)</f>
        <v>0.03</v>
      </c>
      <c r="K5459" s="35"/>
    </row>
    <row r="5460" spans="1:27" x14ac:dyDescent="0.25">
      <c r="D5460" s="36" t="s">
        <v>1031</v>
      </c>
      <c r="E5460" s="35"/>
      <c r="H5460" s="35"/>
      <c r="K5460" s="37">
        <f>SUM(J5452:J5459)</f>
        <v>6.6800000000000006</v>
      </c>
    </row>
    <row r="5461" spans="1:27" x14ac:dyDescent="0.25">
      <c r="D5461" s="36" t="s">
        <v>1032</v>
      </c>
      <c r="E5461" s="35"/>
      <c r="H5461" s="35">
        <v>3</v>
      </c>
      <c r="I5461" t="s">
        <v>1030</v>
      </c>
      <c r="K5461" s="33">
        <f>ROUND(H5461/100*K5460,2)</f>
        <v>0.2</v>
      </c>
    </row>
    <row r="5462" spans="1:27" x14ac:dyDescent="0.25">
      <c r="D5462" s="36" t="s">
        <v>1033</v>
      </c>
      <c r="E5462" s="35"/>
      <c r="H5462" s="35"/>
      <c r="K5462" s="37">
        <f>SUM(K5460:K5461)</f>
        <v>6.8800000000000008</v>
      </c>
    </row>
    <row r="5464" spans="1:27" ht="45" customHeight="1" x14ac:dyDescent="0.25">
      <c r="A5464" s="27" t="s">
        <v>2794</v>
      </c>
      <c r="B5464" s="27" t="s">
        <v>648</v>
      </c>
      <c r="C5464" s="28" t="s">
        <v>27</v>
      </c>
      <c r="D5464" s="7" t="s">
        <v>649</v>
      </c>
      <c r="E5464" s="6"/>
      <c r="F5464" s="6"/>
      <c r="G5464" s="28"/>
      <c r="H5464" s="30" t="s">
        <v>1015</v>
      </c>
      <c r="I5464" s="5">
        <v>1</v>
      </c>
      <c r="J5464" s="4"/>
      <c r="K5464" s="31">
        <f>ROUND(K5475,2)</f>
        <v>6.88</v>
      </c>
      <c r="L5464" s="29" t="s">
        <v>2795</v>
      </c>
      <c r="M5464" s="28"/>
      <c r="N5464" s="28"/>
      <c r="O5464" s="28"/>
      <c r="P5464" s="28"/>
      <c r="Q5464" s="28"/>
      <c r="R5464" s="28"/>
      <c r="S5464" s="28"/>
      <c r="T5464" s="28"/>
      <c r="U5464" s="28"/>
      <c r="V5464" s="28"/>
      <c r="W5464" s="28"/>
      <c r="X5464" s="28"/>
      <c r="Y5464" s="28"/>
      <c r="Z5464" s="28"/>
      <c r="AA5464" s="28"/>
    </row>
    <row r="5465" spans="1:27" x14ac:dyDescent="0.25">
      <c r="B5465" s="23" t="s">
        <v>1017</v>
      </c>
    </row>
    <row r="5466" spans="1:27" x14ac:dyDescent="0.25">
      <c r="B5466" t="s">
        <v>2728</v>
      </c>
      <c r="C5466" t="s">
        <v>1019</v>
      </c>
      <c r="D5466" t="s">
        <v>1037</v>
      </c>
      <c r="E5466" s="32">
        <v>8.7800000000000003E-2</v>
      </c>
      <c r="F5466" t="s">
        <v>1021</v>
      </c>
      <c r="G5466" t="s">
        <v>1022</v>
      </c>
      <c r="H5466" s="33">
        <v>25.19</v>
      </c>
      <c r="I5466" t="s">
        <v>1023</v>
      </c>
      <c r="J5466" s="34">
        <f>ROUND(E5466/I5464* H5466,2)</f>
        <v>2.21</v>
      </c>
      <c r="K5466" s="35"/>
    </row>
    <row r="5467" spans="1:27" x14ac:dyDescent="0.25">
      <c r="D5467" s="36" t="s">
        <v>1024</v>
      </c>
      <c r="E5467" s="35"/>
      <c r="H5467" s="35"/>
      <c r="K5467" s="33">
        <f>SUM(J5466:J5466)</f>
        <v>2.21</v>
      </c>
    </row>
    <row r="5468" spans="1:27" x14ac:dyDescent="0.25">
      <c r="B5468" s="23" t="s">
        <v>1038</v>
      </c>
      <c r="E5468" s="35"/>
      <c r="H5468" s="35"/>
      <c r="K5468" s="35"/>
    </row>
    <row r="5469" spans="1:27" x14ac:dyDescent="0.25">
      <c r="B5469" t="s">
        <v>2796</v>
      </c>
      <c r="C5469" t="s">
        <v>27</v>
      </c>
      <c r="D5469" t="s">
        <v>2797</v>
      </c>
      <c r="E5469" s="32">
        <v>0.1</v>
      </c>
      <c r="G5469" t="s">
        <v>1022</v>
      </c>
      <c r="H5469" s="33">
        <v>44.41</v>
      </c>
      <c r="I5469" t="s">
        <v>1023</v>
      </c>
      <c r="J5469" s="34">
        <f>ROUND(E5469* H5469,2)</f>
        <v>4.4400000000000004</v>
      </c>
      <c r="K5469" s="35"/>
    </row>
    <row r="5470" spans="1:27" x14ac:dyDescent="0.25">
      <c r="D5470" s="36" t="s">
        <v>1041</v>
      </c>
      <c r="E5470" s="35"/>
      <c r="H5470" s="35"/>
      <c r="K5470" s="33">
        <f>SUM(J5469:J5469)</f>
        <v>4.4400000000000004</v>
      </c>
    </row>
    <row r="5471" spans="1:27" x14ac:dyDescent="0.25">
      <c r="E5471" s="35"/>
      <c r="H5471" s="35"/>
      <c r="K5471" s="35"/>
    </row>
    <row r="5472" spans="1:27" x14ac:dyDescent="0.25">
      <c r="D5472" s="36" t="s">
        <v>1029</v>
      </c>
      <c r="E5472" s="35"/>
      <c r="H5472" s="35">
        <v>1.5</v>
      </c>
      <c r="I5472" t="s">
        <v>1030</v>
      </c>
      <c r="J5472">
        <f>ROUND(H5472/100*K5467,2)</f>
        <v>0.03</v>
      </c>
      <c r="K5472" s="35"/>
    </row>
    <row r="5473" spans="1:27" x14ac:dyDescent="0.25">
      <c r="D5473" s="36" t="s">
        <v>1031</v>
      </c>
      <c r="E5473" s="35"/>
      <c r="H5473" s="35"/>
      <c r="K5473" s="37">
        <f>SUM(J5465:J5472)</f>
        <v>6.6800000000000006</v>
      </c>
    </row>
    <row r="5474" spans="1:27" x14ac:dyDescent="0.25">
      <c r="D5474" s="36" t="s">
        <v>1032</v>
      </c>
      <c r="E5474" s="35"/>
      <c r="H5474" s="35">
        <v>3</v>
      </c>
      <c r="I5474" t="s">
        <v>1030</v>
      </c>
      <c r="K5474" s="33">
        <f>ROUND(H5474/100*K5473,2)</f>
        <v>0.2</v>
      </c>
    </row>
    <row r="5475" spans="1:27" x14ac:dyDescent="0.25">
      <c r="D5475" s="36" t="s">
        <v>1033</v>
      </c>
      <c r="E5475" s="35"/>
      <c r="H5475" s="35"/>
      <c r="K5475" s="37">
        <f>SUM(K5473:K5474)</f>
        <v>6.8800000000000008</v>
      </c>
    </row>
    <row r="5477" spans="1:27" ht="45" customHeight="1" x14ac:dyDescent="0.25">
      <c r="A5477" s="27" t="s">
        <v>2798</v>
      </c>
      <c r="B5477" s="27" t="s">
        <v>650</v>
      </c>
      <c r="C5477" s="28" t="s">
        <v>27</v>
      </c>
      <c r="D5477" s="7" t="s">
        <v>651</v>
      </c>
      <c r="E5477" s="6"/>
      <c r="F5477" s="6"/>
      <c r="G5477" s="28"/>
      <c r="H5477" s="30" t="s">
        <v>1015</v>
      </c>
      <c r="I5477" s="5">
        <v>1</v>
      </c>
      <c r="J5477" s="4"/>
      <c r="K5477" s="31">
        <f>ROUND(K5488,2)</f>
        <v>48.05</v>
      </c>
      <c r="L5477" s="29" t="s">
        <v>2799</v>
      </c>
      <c r="M5477" s="28"/>
      <c r="N5477" s="28"/>
      <c r="O5477" s="28"/>
      <c r="P5477" s="28"/>
      <c r="Q5477" s="28"/>
      <c r="R5477" s="28"/>
      <c r="S5477" s="28"/>
      <c r="T5477" s="28"/>
      <c r="U5477" s="28"/>
      <c r="V5477" s="28"/>
      <c r="W5477" s="28"/>
      <c r="X5477" s="28"/>
      <c r="Y5477" s="28"/>
      <c r="Z5477" s="28"/>
      <c r="AA5477" s="28"/>
    </row>
    <row r="5478" spans="1:27" x14ac:dyDescent="0.25">
      <c r="B5478" s="23" t="s">
        <v>1017</v>
      </c>
    </row>
    <row r="5479" spans="1:27" x14ac:dyDescent="0.25">
      <c r="B5479" t="s">
        <v>2728</v>
      </c>
      <c r="C5479" t="s">
        <v>1019</v>
      </c>
      <c r="D5479" t="s">
        <v>1037</v>
      </c>
      <c r="E5479" s="32">
        <v>8.7800000000000003E-2</v>
      </c>
      <c r="F5479" t="s">
        <v>1021</v>
      </c>
      <c r="G5479" t="s">
        <v>1022</v>
      </c>
      <c r="H5479" s="33">
        <v>25.19</v>
      </c>
      <c r="I5479" t="s">
        <v>1023</v>
      </c>
      <c r="J5479" s="34">
        <f>ROUND(E5479/I5477* H5479,2)</f>
        <v>2.21</v>
      </c>
      <c r="K5479" s="35"/>
    </row>
    <row r="5480" spans="1:27" x14ac:dyDescent="0.25">
      <c r="D5480" s="36" t="s">
        <v>1024</v>
      </c>
      <c r="E5480" s="35"/>
      <c r="H5480" s="35"/>
      <c r="K5480" s="33">
        <f>SUM(J5479:J5479)</f>
        <v>2.21</v>
      </c>
    </row>
    <row r="5481" spans="1:27" x14ac:dyDescent="0.25">
      <c r="B5481" s="23" t="s">
        <v>1038</v>
      </c>
      <c r="E5481" s="35"/>
      <c r="H5481" s="35"/>
      <c r="K5481" s="35"/>
    </row>
    <row r="5482" spans="1:27" x14ac:dyDescent="0.25">
      <c r="B5482" t="s">
        <v>2800</v>
      </c>
      <c r="C5482" t="s">
        <v>27</v>
      </c>
      <c r="D5482" t="s">
        <v>2801</v>
      </c>
      <c r="E5482" s="32">
        <v>1</v>
      </c>
      <c r="G5482" t="s">
        <v>1022</v>
      </c>
      <c r="H5482" s="33">
        <v>44.41</v>
      </c>
      <c r="I5482" t="s">
        <v>1023</v>
      </c>
      <c r="J5482" s="34">
        <f>ROUND(E5482* H5482,2)</f>
        <v>44.41</v>
      </c>
      <c r="K5482" s="35"/>
    </row>
    <row r="5483" spans="1:27" x14ac:dyDescent="0.25">
      <c r="D5483" s="36" t="s">
        <v>1041</v>
      </c>
      <c r="E5483" s="35"/>
      <c r="H5483" s="35"/>
      <c r="K5483" s="33">
        <f>SUM(J5482:J5482)</f>
        <v>44.41</v>
      </c>
    </row>
    <row r="5484" spans="1:27" x14ac:dyDescent="0.25">
      <c r="E5484" s="35"/>
      <c r="H5484" s="35"/>
      <c r="K5484" s="35"/>
    </row>
    <row r="5485" spans="1:27" x14ac:dyDescent="0.25">
      <c r="D5485" s="36" t="s">
        <v>1029</v>
      </c>
      <c r="E5485" s="35"/>
      <c r="H5485" s="35">
        <v>1.5</v>
      </c>
      <c r="I5485" t="s">
        <v>1030</v>
      </c>
      <c r="J5485">
        <f>ROUND(H5485/100*K5480,2)</f>
        <v>0.03</v>
      </c>
      <c r="K5485" s="35"/>
    </row>
    <row r="5486" spans="1:27" x14ac:dyDescent="0.25">
      <c r="D5486" s="36" t="s">
        <v>1031</v>
      </c>
      <c r="E5486" s="35"/>
      <c r="H5486" s="35"/>
      <c r="K5486" s="37">
        <f>SUM(J5478:J5485)</f>
        <v>46.65</v>
      </c>
    </row>
    <row r="5487" spans="1:27" x14ac:dyDescent="0.25">
      <c r="D5487" s="36" t="s">
        <v>1032</v>
      </c>
      <c r="E5487" s="35"/>
      <c r="H5487" s="35">
        <v>3</v>
      </c>
      <c r="I5487" t="s">
        <v>1030</v>
      </c>
      <c r="K5487" s="33">
        <f>ROUND(H5487/100*K5486,2)</f>
        <v>1.4</v>
      </c>
    </row>
    <row r="5488" spans="1:27" x14ac:dyDescent="0.25">
      <c r="D5488" s="36" t="s">
        <v>1033</v>
      </c>
      <c r="E5488" s="35"/>
      <c r="H5488" s="35"/>
      <c r="K5488" s="37">
        <f>SUM(K5486:K5487)</f>
        <v>48.05</v>
      </c>
    </row>
    <row r="5490" spans="1:27" ht="45" customHeight="1" x14ac:dyDescent="0.25">
      <c r="A5490" s="27" t="s">
        <v>2802</v>
      </c>
      <c r="B5490" s="27" t="s">
        <v>652</v>
      </c>
      <c r="C5490" s="28" t="s">
        <v>27</v>
      </c>
      <c r="D5490" s="7" t="s">
        <v>653</v>
      </c>
      <c r="E5490" s="6"/>
      <c r="F5490" s="6"/>
      <c r="G5490" s="28"/>
      <c r="H5490" s="30" t="s">
        <v>1015</v>
      </c>
      <c r="I5490" s="5">
        <v>1</v>
      </c>
      <c r="J5490" s="4"/>
      <c r="K5490" s="31">
        <f>ROUND(K5501,2)</f>
        <v>6.88</v>
      </c>
      <c r="L5490" s="29" t="s">
        <v>2803</v>
      </c>
      <c r="M5490" s="28"/>
      <c r="N5490" s="28"/>
      <c r="O5490" s="28"/>
      <c r="P5490" s="28"/>
      <c r="Q5490" s="28"/>
      <c r="R5490" s="28"/>
      <c r="S5490" s="28"/>
      <c r="T5490" s="28"/>
      <c r="U5490" s="28"/>
      <c r="V5490" s="28"/>
      <c r="W5490" s="28"/>
      <c r="X5490" s="28"/>
      <c r="Y5490" s="28"/>
      <c r="Z5490" s="28"/>
      <c r="AA5490" s="28"/>
    </row>
    <row r="5491" spans="1:27" x14ac:dyDescent="0.25">
      <c r="B5491" s="23" t="s">
        <v>1017</v>
      </c>
    </row>
    <row r="5492" spans="1:27" x14ac:dyDescent="0.25">
      <c r="B5492" t="s">
        <v>2728</v>
      </c>
      <c r="C5492" t="s">
        <v>1019</v>
      </c>
      <c r="D5492" t="s">
        <v>1037</v>
      </c>
      <c r="E5492" s="32">
        <v>8.7800000000000003E-2</v>
      </c>
      <c r="F5492" t="s">
        <v>1021</v>
      </c>
      <c r="G5492" t="s">
        <v>1022</v>
      </c>
      <c r="H5492" s="33">
        <v>25.19</v>
      </c>
      <c r="I5492" t="s">
        <v>1023</v>
      </c>
      <c r="J5492" s="34">
        <f>ROUND(E5492/I5490* H5492,2)</f>
        <v>2.21</v>
      </c>
      <c r="K5492" s="35"/>
    </row>
    <row r="5493" spans="1:27" x14ac:dyDescent="0.25">
      <c r="D5493" s="36" t="s">
        <v>1024</v>
      </c>
      <c r="E5493" s="35"/>
      <c r="H5493" s="35"/>
      <c r="K5493" s="33">
        <f>SUM(J5492:J5492)</f>
        <v>2.21</v>
      </c>
    </row>
    <row r="5494" spans="1:27" x14ac:dyDescent="0.25">
      <c r="B5494" s="23" t="s">
        <v>1038</v>
      </c>
      <c r="E5494" s="35"/>
      <c r="H5494" s="35"/>
      <c r="K5494" s="35"/>
    </row>
    <row r="5495" spans="1:27" x14ac:dyDescent="0.25">
      <c r="B5495" t="s">
        <v>2804</v>
      </c>
      <c r="C5495" t="s">
        <v>27</v>
      </c>
      <c r="D5495" t="s">
        <v>2805</v>
      </c>
      <c r="E5495" s="32">
        <v>0.1</v>
      </c>
      <c r="G5495" t="s">
        <v>1022</v>
      </c>
      <c r="H5495" s="33">
        <v>44.41</v>
      </c>
      <c r="I5495" t="s">
        <v>1023</v>
      </c>
      <c r="J5495" s="34">
        <f>ROUND(E5495* H5495,2)</f>
        <v>4.4400000000000004</v>
      </c>
      <c r="K5495" s="35"/>
    </row>
    <row r="5496" spans="1:27" x14ac:dyDescent="0.25">
      <c r="D5496" s="36" t="s">
        <v>1041</v>
      </c>
      <c r="E5496" s="35"/>
      <c r="H5496" s="35"/>
      <c r="K5496" s="33">
        <f>SUM(J5495:J5495)</f>
        <v>4.4400000000000004</v>
      </c>
    </row>
    <row r="5497" spans="1:27" x14ac:dyDescent="0.25">
      <c r="E5497" s="35"/>
      <c r="H5497" s="35"/>
      <c r="K5497" s="35"/>
    </row>
    <row r="5498" spans="1:27" x14ac:dyDescent="0.25">
      <c r="D5498" s="36" t="s">
        <v>1029</v>
      </c>
      <c r="E5498" s="35"/>
      <c r="H5498" s="35">
        <v>1.5</v>
      </c>
      <c r="I5498" t="s">
        <v>1030</v>
      </c>
      <c r="J5498">
        <f>ROUND(H5498/100*K5493,2)</f>
        <v>0.03</v>
      </c>
      <c r="K5498" s="35"/>
    </row>
    <row r="5499" spans="1:27" x14ac:dyDescent="0.25">
      <c r="D5499" s="36" t="s">
        <v>1031</v>
      </c>
      <c r="E5499" s="35"/>
      <c r="H5499" s="35"/>
      <c r="K5499" s="37">
        <f>SUM(J5491:J5498)</f>
        <v>6.6800000000000006</v>
      </c>
    </row>
    <row r="5500" spans="1:27" x14ac:dyDescent="0.25">
      <c r="D5500" s="36" t="s">
        <v>1032</v>
      </c>
      <c r="E5500" s="35"/>
      <c r="H5500" s="35">
        <v>3</v>
      </c>
      <c r="I5500" t="s">
        <v>1030</v>
      </c>
      <c r="K5500" s="33">
        <f>ROUND(H5500/100*K5499,2)</f>
        <v>0.2</v>
      </c>
    </row>
    <row r="5501" spans="1:27" x14ac:dyDescent="0.25">
      <c r="D5501" s="36" t="s">
        <v>1033</v>
      </c>
      <c r="E5501" s="35"/>
      <c r="H5501" s="35"/>
      <c r="K5501" s="37">
        <f>SUM(K5499:K5500)</f>
        <v>6.8800000000000008</v>
      </c>
    </row>
    <row r="5503" spans="1:27" ht="45" customHeight="1" x14ac:dyDescent="0.25">
      <c r="A5503" s="27" t="s">
        <v>2806</v>
      </c>
      <c r="B5503" s="27" t="s">
        <v>621</v>
      </c>
      <c r="C5503" s="28" t="s">
        <v>27</v>
      </c>
      <c r="D5503" s="7" t="s">
        <v>622</v>
      </c>
      <c r="E5503" s="6"/>
      <c r="F5503" s="6"/>
      <c r="G5503" s="28"/>
      <c r="H5503" s="30" t="s">
        <v>1015</v>
      </c>
      <c r="I5503" s="5">
        <v>1</v>
      </c>
      <c r="J5503" s="4"/>
      <c r="K5503" s="31">
        <f>ROUND(K5515,2)</f>
        <v>133.32</v>
      </c>
      <c r="L5503" s="29" t="s">
        <v>2807</v>
      </c>
      <c r="M5503" s="28"/>
      <c r="N5503" s="28"/>
      <c r="O5503" s="28"/>
      <c r="P5503" s="28"/>
      <c r="Q5503" s="28"/>
      <c r="R5503" s="28"/>
      <c r="S5503" s="28"/>
      <c r="T5503" s="28"/>
      <c r="U5503" s="28"/>
      <c r="V5503" s="28"/>
      <c r="W5503" s="28"/>
      <c r="X5503" s="28"/>
      <c r="Y5503" s="28"/>
      <c r="Z5503" s="28"/>
      <c r="AA5503" s="28"/>
    </row>
    <row r="5504" spans="1:27" x14ac:dyDescent="0.25">
      <c r="B5504" s="23" t="s">
        <v>1017</v>
      </c>
    </row>
    <row r="5505" spans="1:27" x14ac:dyDescent="0.25">
      <c r="B5505" t="s">
        <v>2728</v>
      </c>
      <c r="C5505" t="s">
        <v>1019</v>
      </c>
      <c r="D5505" t="s">
        <v>1037</v>
      </c>
      <c r="E5505" s="32">
        <v>0.30769999999999997</v>
      </c>
      <c r="F5505" t="s">
        <v>1021</v>
      </c>
      <c r="G5505" t="s">
        <v>1022</v>
      </c>
      <c r="H5505" s="33">
        <v>25.19</v>
      </c>
      <c r="I5505" t="s">
        <v>1023</v>
      </c>
      <c r="J5505" s="34">
        <f>ROUND(E5505/I5503* H5505,2)</f>
        <v>7.75</v>
      </c>
      <c r="K5505" s="35"/>
    </row>
    <row r="5506" spans="1:27" x14ac:dyDescent="0.25">
      <c r="D5506" s="36" t="s">
        <v>1024</v>
      </c>
      <c r="E5506" s="35"/>
      <c r="H5506" s="35"/>
      <c r="K5506" s="33">
        <f>SUM(J5505:J5505)</f>
        <v>7.75</v>
      </c>
    </row>
    <row r="5507" spans="1:27" x14ac:dyDescent="0.25">
      <c r="B5507" s="23" t="s">
        <v>1038</v>
      </c>
      <c r="E5507" s="35"/>
      <c r="H5507" s="35"/>
      <c r="K5507" s="35"/>
    </row>
    <row r="5508" spans="1:27" x14ac:dyDescent="0.25">
      <c r="B5508" t="s">
        <v>2733</v>
      </c>
      <c r="C5508" t="s">
        <v>27</v>
      </c>
      <c r="D5508" t="s">
        <v>2734</v>
      </c>
      <c r="E5508" s="32">
        <v>10</v>
      </c>
      <c r="G5508" t="s">
        <v>1022</v>
      </c>
      <c r="H5508" s="33">
        <v>0.84</v>
      </c>
      <c r="I5508" t="s">
        <v>1023</v>
      </c>
      <c r="J5508" s="34">
        <f>ROUND(E5508* H5508,2)</f>
        <v>8.4</v>
      </c>
      <c r="K5508" s="35"/>
    </row>
    <row r="5509" spans="1:27" x14ac:dyDescent="0.25">
      <c r="B5509" t="s">
        <v>2808</v>
      </c>
      <c r="C5509" t="s">
        <v>27</v>
      </c>
      <c r="D5509" t="s">
        <v>2809</v>
      </c>
      <c r="E5509" s="32">
        <v>1</v>
      </c>
      <c r="G5509" t="s">
        <v>1022</v>
      </c>
      <c r="H5509" s="33">
        <v>113.17</v>
      </c>
      <c r="I5509" t="s">
        <v>1023</v>
      </c>
      <c r="J5509" s="34">
        <f>ROUND(E5509* H5509,2)</f>
        <v>113.17</v>
      </c>
      <c r="K5509" s="35"/>
    </row>
    <row r="5510" spans="1:27" x14ac:dyDescent="0.25">
      <c r="D5510" s="36" t="s">
        <v>1041</v>
      </c>
      <c r="E5510" s="35"/>
      <c r="H5510" s="35"/>
      <c r="K5510" s="33">
        <f>SUM(J5508:J5509)</f>
        <v>121.57000000000001</v>
      </c>
    </row>
    <row r="5511" spans="1:27" x14ac:dyDescent="0.25">
      <c r="E5511" s="35"/>
      <c r="H5511" s="35"/>
      <c r="K5511" s="35"/>
    </row>
    <row r="5512" spans="1:27" x14ac:dyDescent="0.25">
      <c r="D5512" s="36" t="s">
        <v>1029</v>
      </c>
      <c r="E5512" s="35"/>
      <c r="H5512" s="35">
        <v>1.5</v>
      </c>
      <c r="I5512" t="s">
        <v>1030</v>
      </c>
      <c r="J5512">
        <f>ROUND(H5512/100*K5506,2)</f>
        <v>0.12</v>
      </c>
      <c r="K5512" s="35"/>
    </row>
    <row r="5513" spans="1:27" x14ac:dyDescent="0.25">
      <c r="D5513" s="36" t="s">
        <v>1031</v>
      </c>
      <c r="E5513" s="35"/>
      <c r="H5513" s="35"/>
      <c r="K5513" s="37">
        <f>SUM(J5504:J5512)</f>
        <v>129.44</v>
      </c>
    </row>
    <row r="5514" spans="1:27" x14ac:dyDescent="0.25">
      <c r="D5514" s="36" t="s">
        <v>1032</v>
      </c>
      <c r="E5514" s="35"/>
      <c r="H5514" s="35">
        <v>3</v>
      </c>
      <c r="I5514" t="s">
        <v>1030</v>
      </c>
      <c r="K5514" s="33">
        <f>ROUND(H5514/100*K5513,2)</f>
        <v>3.88</v>
      </c>
    </row>
    <row r="5515" spans="1:27" x14ac:dyDescent="0.25">
      <c r="D5515" s="36" t="s">
        <v>1033</v>
      </c>
      <c r="E5515" s="35"/>
      <c r="H5515" s="35"/>
      <c r="K5515" s="37">
        <f>SUM(K5513:K5514)</f>
        <v>133.32</v>
      </c>
    </row>
    <row r="5517" spans="1:27" ht="45" customHeight="1" x14ac:dyDescent="0.25">
      <c r="A5517" s="27" t="s">
        <v>2810</v>
      </c>
      <c r="B5517" s="27" t="s">
        <v>617</v>
      </c>
      <c r="C5517" s="28" t="s">
        <v>27</v>
      </c>
      <c r="D5517" s="7" t="s">
        <v>618</v>
      </c>
      <c r="E5517" s="6"/>
      <c r="F5517" s="6"/>
      <c r="G5517" s="28"/>
      <c r="H5517" s="30" t="s">
        <v>1015</v>
      </c>
      <c r="I5517" s="5">
        <v>1</v>
      </c>
      <c r="J5517" s="4"/>
      <c r="K5517" s="31">
        <f>ROUND(K5530,2)</f>
        <v>119.78</v>
      </c>
      <c r="L5517" s="29" t="s">
        <v>2811</v>
      </c>
      <c r="M5517" s="28"/>
      <c r="N5517" s="28"/>
      <c r="O5517" s="28"/>
      <c r="P5517" s="28"/>
      <c r="Q5517" s="28"/>
      <c r="R5517" s="28"/>
      <c r="S5517" s="28"/>
      <c r="T5517" s="28"/>
      <c r="U5517" s="28"/>
      <c r="V5517" s="28"/>
      <c r="W5517" s="28"/>
      <c r="X5517" s="28"/>
      <c r="Y5517" s="28"/>
      <c r="Z5517" s="28"/>
      <c r="AA5517" s="28"/>
    </row>
    <row r="5518" spans="1:27" x14ac:dyDescent="0.25">
      <c r="B5518" s="23" t="s">
        <v>1017</v>
      </c>
    </row>
    <row r="5519" spans="1:27" x14ac:dyDescent="0.25">
      <c r="B5519" t="s">
        <v>2728</v>
      </c>
      <c r="C5519" t="s">
        <v>1019</v>
      </c>
      <c r="D5519" t="s">
        <v>1037</v>
      </c>
      <c r="E5519" s="32">
        <v>0.30769999999999997</v>
      </c>
      <c r="F5519" t="s">
        <v>1021</v>
      </c>
      <c r="G5519" t="s">
        <v>1022</v>
      </c>
      <c r="H5519" s="33">
        <v>25.19</v>
      </c>
      <c r="I5519" t="s">
        <v>1023</v>
      </c>
      <c r="J5519" s="34">
        <f>ROUND(E5519/I5517* H5519,2)</f>
        <v>7.75</v>
      </c>
      <c r="K5519" s="35"/>
    </row>
    <row r="5520" spans="1:27" x14ac:dyDescent="0.25">
      <c r="D5520" s="36" t="s">
        <v>1024</v>
      </c>
      <c r="E5520" s="35"/>
      <c r="H5520" s="35"/>
      <c r="K5520" s="33">
        <f>SUM(J5519:J5519)</f>
        <v>7.75</v>
      </c>
    </row>
    <row r="5521" spans="1:27" x14ac:dyDescent="0.25">
      <c r="B5521" s="23" t="s">
        <v>1038</v>
      </c>
      <c r="E5521" s="35"/>
      <c r="H5521" s="35"/>
      <c r="K5521" s="35"/>
    </row>
    <row r="5522" spans="1:27" x14ac:dyDescent="0.25">
      <c r="B5522" t="s">
        <v>2812</v>
      </c>
      <c r="C5522" t="s">
        <v>27</v>
      </c>
      <c r="D5522" t="s">
        <v>2813</v>
      </c>
      <c r="E5522" s="32">
        <v>10</v>
      </c>
      <c r="G5522" t="s">
        <v>1022</v>
      </c>
      <c r="H5522" s="33">
        <v>4.62</v>
      </c>
      <c r="I5522" t="s">
        <v>1023</v>
      </c>
      <c r="J5522" s="34">
        <f>ROUND(E5522* H5522,2)</f>
        <v>46.2</v>
      </c>
      <c r="K5522" s="35"/>
    </row>
    <row r="5523" spans="1:27" x14ac:dyDescent="0.25">
      <c r="B5523" t="s">
        <v>2814</v>
      </c>
      <c r="C5523" t="s">
        <v>27</v>
      </c>
      <c r="D5523" t="s">
        <v>2815</v>
      </c>
      <c r="E5523" s="32">
        <v>1</v>
      </c>
      <c r="G5523" t="s">
        <v>1022</v>
      </c>
      <c r="H5523" s="33">
        <v>53.82</v>
      </c>
      <c r="I5523" t="s">
        <v>1023</v>
      </c>
      <c r="J5523" s="34">
        <f>ROUND(E5523* H5523,2)</f>
        <v>53.82</v>
      </c>
      <c r="K5523" s="35"/>
    </row>
    <row r="5524" spans="1:27" x14ac:dyDescent="0.25">
      <c r="B5524" t="s">
        <v>2733</v>
      </c>
      <c r="C5524" t="s">
        <v>27</v>
      </c>
      <c r="D5524" t="s">
        <v>2734</v>
      </c>
      <c r="E5524" s="32">
        <v>10</v>
      </c>
      <c r="G5524" t="s">
        <v>1022</v>
      </c>
      <c r="H5524" s="33">
        <v>0.84</v>
      </c>
      <c r="I5524" t="s">
        <v>1023</v>
      </c>
      <c r="J5524" s="34">
        <f>ROUND(E5524* H5524,2)</f>
        <v>8.4</v>
      </c>
      <c r="K5524" s="35"/>
    </row>
    <row r="5525" spans="1:27" x14ac:dyDescent="0.25">
      <c r="D5525" s="36" t="s">
        <v>1041</v>
      </c>
      <c r="E5525" s="35"/>
      <c r="H5525" s="35"/>
      <c r="K5525" s="33">
        <f>SUM(J5522:J5524)</f>
        <v>108.42000000000002</v>
      </c>
    </row>
    <row r="5526" spans="1:27" x14ac:dyDescent="0.25">
      <c r="E5526" s="35"/>
      <c r="H5526" s="35"/>
      <c r="K5526" s="35"/>
    </row>
    <row r="5527" spans="1:27" x14ac:dyDescent="0.25">
      <c r="D5527" s="36" t="s">
        <v>1029</v>
      </c>
      <c r="E5527" s="35"/>
      <c r="H5527" s="35">
        <v>1.5</v>
      </c>
      <c r="I5527" t="s">
        <v>1030</v>
      </c>
      <c r="J5527">
        <f>ROUND(H5527/100*K5520,2)</f>
        <v>0.12</v>
      </c>
      <c r="K5527" s="35"/>
    </row>
    <row r="5528" spans="1:27" x14ac:dyDescent="0.25">
      <c r="D5528" s="36" t="s">
        <v>1031</v>
      </c>
      <c r="E5528" s="35"/>
      <c r="H5528" s="35"/>
      <c r="K5528" s="37">
        <f>SUM(J5518:J5527)</f>
        <v>116.29000000000002</v>
      </c>
    </row>
    <row r="5529" spans="1:27" x14ac:dyDescent="0.25">
      <c r="D5529" s="36" t="s">
        <v>1032</v>
      </c>
      <c r="E5529" s="35"/>
      <c r="H5529" s="35">
        <v>3</v>
      </c>
      <c r="I5529" t="s">
        <v>1030</v>
      </c>
      <c r="K5529" s="33">
        <f>ROUND(H5529/100*K5528,2)</f>
        <v>3.49</v>
      </c>
    </row>
    <row r="5530" spans="1:27" x14ac:dyDescent="0.25">
      <c r="D5530" s="36" t="s">
        <v>1033</v>
      </c>
      <c r="E5530" s="35"/>
      <c r="H5530" s="35"/>
      <c r="K5530" s="37">
        <f>SUM(K5528:K5529)</f>
        <v>119.78000000000002</v>
      </c>
    </row>
    <row r="5532" spans="1:27" ht="45" customHeight="1" x14ac:dyDescent="0.25">
      <c r="A5532" s="27" t="s">
        <v>2816</v>
      </c>
      <c r="B5532" s="27" t="s">
        <v>628</v>
      </c>
      <c r="C5532" s="28" t="s">
        <v>27</v>
      </c>
      <c r="D5532" s="7" t="s">
        <v>629</v>
      </c>
      <c r="E5532" s="6"/>
      <c r="F5532" s="6"/>
      <c r="G5532" s="28"/>
      <c r="H5532" s="30" t="s">
        <v>1015</v>
      </c>
      <c r="I5532" s="5">
        <v>1</v>
      </c>
      <c r="J5532" s="4"/>
      <c r="K5532" s="31">
        <f>ROUND(K5544,2)</f>
        <v>26.83</v>
      </c>
      <c r="L5532" s="29" t="s">
        <v>2817</v>
      </c>
      <c r="M5532" s="28"/>
      <c r="N5532" s="28"/>
      <c r="O5532" s="28"/>
      <c r="P5532" s="28"/>
      <c r="Q5532" s="28"/>
      <c r="R5532" s="28"/>
      <c r="S5532" s="28"/>
      <c r="T5532" s="28"/>
      <c r="U5532" s="28"/>
      <c r="V5532" s="28"/>
      <c r="W5532" s="28"/>
      <c r="X5532" s="28"/>
      <c r="Y5532" s="28"/>
      <c r="Z5532" s="28"/>
      <c r="AA5532" s="28"/>
    </row>
    <row r="5533" spans="1:27" x14ac:dyDescent="0.25">
      <c r="B5533" s="23" t="s">
        <v>1017</v>
      </c>
    </row>
    <row r="5534" spans="1:27" x14ac:dyDescent="0.25">
      <c r="B5534" t="s">
        <v>2728</v>
      </c>
      <c r="C5534" t="s">
        <v>1019</v>
      </c>
      <c r="D5534" t="s">
        <v>1037</v>
      </c>
      <c r="E5534" s="32">
        <v>0.13189999999999999</v>
      </c>
      <c r="F5534" t="s">
        <v>1021</v>
      </c>
      <c r="G5534" t="s">
        <v>1022</v>
      </c>
      <c r="H5534" s="33">
        <v>25.19</v>
      </c>
      <c r="I5534" t="s">
        <v>1023</v>
      </c>
      <c r="J5534" s="34">
        <f>ROUND(E5534/I5532* H5534,2)</f>
        <v>3.32</v>
      </c>
      <c r="K5534" s="35"/>
    </row>
    <row r="5535" spans="1:27" x14ac:dyDescent="0.25">
      <c r="D5535" s="36" t="s">
        <v>1024</v>
      </c>
      <c r="E5535" s="35"/>
      <c r="H5535" s="35"/>
      <c r="K5535" s="33">
        <f>SUM(J5534:J5534)</f>
        <v>3.32</v>
      </c>
    </row>
    <row r="5536" spans="1:27" x14ac:dyDescent="0.25">
      <c r="B5536" s="23" t="s">
        <v>1038</v>
      </c>
      <c r="E5536" s="35"/>
      <c r="H5536" s="35"/>
      <c r="K5536" s="35"/>
    </row>
    <row r="5537" spans="1:27" x14ac:dyDescent="0.25">
      <c r="B5537" t="s">
        <v>2818</v>
      </c>
      <c r="C5537" t="s">
        <v>27</v>
      </c>
      <c r="D5537" t="s">
        <v>2819</v>
      </c>
      <c r="E5537" s="32">
        <v>1</v>
      </c>
      <c r="G5537" t="s">
        <v>1022</v>
      </c>
      <c r="H5537" s="33">
        <v>14.28</v>
      </c>
      <c r="I5537" t="s">
        <v>1023</v>
      </c>
      <c r="J5537" s="34">
        <f>ROUND(E5537* H5537,2)</f>
        <v>14.28</v>
      </c>
      <c r="K5537" s="35"/>
    </row>
    <row r="5538" spans="1:27" x14ac:dyDescent="0.25">
      <c r="B5538" t="s">
        <v>2733</v>
      </c>
      <c r="C5538" t="s">
        <v>27</v>
      </c>
      <c r="D5538" t="s">
        <v>2734</v>
      </c>
      <c r="E5538" s="32">
        <v>10</v>
      </c>
      <c r="G5538" t="s">
        <v>1022</v>
      </c>
      <c r="H5538" s="33">
        <v>0.84</v>
      </c>
      <c r="I5538" t="s">
        <v>1023</v>
      </c>
      <c r="J5538" s="34">
        <f>ROUND(E5538* H5538,2)</f>
        <v>8.4</v>
      </c>
      <c r="K5538" s="35"/>
    </row>
    <row r="5539" spans="1:27" x14ac:dyDescent="0.25">
      <c r="D5539" s="36" t="s">
        <v>1041</v>
      </c>
      <c r="E5539" s="35"/>
      <c r="H5539" s="35"/>
      <c r="K5539" s="33">
        <f>SUM(J5537:J5538)</f>
        <v>22.68</v>
      </c>
    </row>
    <row r="5540" spans="1:27" x14ac:dyDescent="0.25">
      <c r="E5540" s="35"/>
      <c r="H5540" s="35"/>
      <c r="K5540" s="35"/>
    </row>
    <row r="5541" spans="1:27" x14ac:dyDescent="0.25">
      <c r="D5541" s="36" t="s">
        <v>1029</v>
      </c>
      <c r="E5541" s="35"/>
      <c r="H5541" s="35">
        <v>1.5</v>
      </c>
      <c r="I5541" t="s">
        <v>1030</v>
      </c>
      <c r="J5541">
        <f>ROUND(H5541/100*K5535,2)</f>
        <v>0.05</v>
      </c>
      <c r="K5541" s="35"/>
    </row>
    <row r="5542" spans="1:27" x14ac:dyDescent="0.25">
      <c r="D5542" s="36" t="s">
        <v>1031</v>
      </c>
      <c r="E5542" s="35"/>
      <c r="H5542" s="35"/>
      <c r="K5542" s="37">
        <f>SUM(J5533:J5541)</f>
        <v>26.05</v>
      </c>
    </row>
    <row r="5543" spans="1:27" x14ac:dyDescent="0.25">
      <c r="D5543" s="36" t="s">
        <v>1032</v>
      </c>
      <c r="E5543" s="35"/>
      <c r="H5543" s="35">
        <v>3</v>
      </c>
      <c r="I5543" t="s">
        <v>1030</v>
      </c>
      <c r="K5543" s="33">
        <f>ROUND(H5543/100*K5542,2)</f>
        <v>0.78</v>
      </c>
    </row>
    <row r="5544" spans="1:27" x14ac:dyDescent="0.25">
      <c r="D5544" s="36" t="s">
        <v>1033</v>
      </c>
      <c r="E5544" s="35"/>
      <c r="H5544" s="35"/>
      <c r="K5544" s="37">
        <f>SUM(K5542:K5543)</f>
        <v>26.830000000000002</v>
      </c>
    </row>
    <row r="5546" spans="1:27" ht="45" customHeight="1" x14ac:dyDescent="0.25">
      <c r="A5546" s="27" t="s">
        <v>2820</v>
      </c>
      <c r="B5546" s="27" t="s">
        <v>630</v>
      </c>
      <c r="C5546" s="28" t="s">
        <v>27</v>
      </c>
      <c r="D5546" s="7" t="s">
        <v>631</v>
      </c>
      <c r="E5546" s="6"/>
      <c r="F5546" s="6"/>
      <c r="G5546" s="28"/>
      <c r="H5546" s="30" t="s">
        <v>1015</v>
      </c>
      <c r="I5546" s="5">
        <v>1</v>
      </c>
      <c r="J5546" s="4"/>
      <c r="K5546" s="31">
        <f>ROUND(K5557,2)</f>
        <v>4.75</v>
      </c>
      <c r="L5546" s="29" t="s">
        <v>2821</v>
      </c>
      <c r="M5546" s="28"/>
      <c r="N5546" s="28"/>
      <c r="O5546" s="28"/>
      <c r="P5546" s="28"/>
      <c r="Q5546" s="28"/>
      <c r="R5546" s="28"/>
      <c r="S5546" s="28"/>
      <c r="T5546" s="28"/>
      <c r="U5546" s="28"/>
      <c r="V5546" s="28"/>
      <c r="W5546" s="28"/>
      <c r="X5546" s="28"/>
      <c r="Y5546" s="28"/>
      <c r="Z5546" s="28"/>
      <c r="AA5546" s="28"/>
    </row>
    <row r="5547" spans="1:27" x14ac:dyDescent="0.25">
      <c r="B5547" s="23" t="s">
        <v>1017</v>
      </c>
    </row>
    <row r="5548" spans="1:27" x14ac:dyDescent="0.25">
      <c r="B5548" t="s">
        <v>2728</v>
      </c>
      <c r="C5548" t="s">
        <v>1019</v>
      </c>
      <c r="D5548" t="s">
        <v>1037</v>
      </c>
      <c r="E5548" s="32">
        <v>0.13189999999999999</v>
      </c>
      <c r="F5548" t="s">
        <v>1021</v>
      </c>
      <c r="G5548" t="s">
        <v>1022</v>
      </c>
      <c r="H5548" s="33">
        <v>25.19</v>
      </c>
      <c r="I5548" t="s">
        <v>1023</v>
      </c>
      <c r="J5548" s="34">
        <f>ROUND(E5548/I5546* H5548,2)</f>
        <v>3.32</v>
      </c>
      <c r="K5548" s="35"/>
    </row>
    <row r="5549" spans="1:27" x14ac:dyDescent="0.25">
      <c r="D5549" s="36" t="s">
        <v>1024</v>
      </c>
      <c r="E5549" s="35"/>
      <c r="H5549" s="35"/>
      <c r="K5549" s="33">
        <f>SUM(J5548:J5548)</f>
        <v>3.32</v>
      </c>
    </row>
    <row r="5550" spans="1:27" x14ac:dyDescent="0.25">
      <c r="B5550" s="23" t="s">
        <v>1038</v>
      </c>
      <c r="E5550" s="35"/>
      <c r="H5550" s="35"/>
      <c r="K5550" s="35"/>
    </row>
    <row r="5551" spans="1:27" x14ac:dyDescent="0.25">
      <c r="B5551" t="s">
        <v>2822</v>
      </c>
      <c r="C5551" t="s">
        <v>27</v>
      </c>
      <c r="D5551" t="s">
        <v>2823</v>
      </c>
      <c r="E5551" s="32">
        <v>1</v>
      </c>
      <c r="G5551" t="s">
        <v>1022</v>
      </c>
      <c r="H5551" s="33">
        <v>1.24</v>
      </c>
      <c r="I5551" t="s">
        <v>1023</v>
      </c>
      <c r="J5551" s="34">
        <f>ROUND(E5551* H5551,2)</f>
        <v>1.24</v>
      </c>
      <c r="K5551" s="35"/>
    </row>
    <row r="5552" spans="1:27" x14ac:dyDescent="0.25">
      <c r="D5552" s="36" t="s">
        <v>1041</v>
      </c>
      <c r="E5552" s="35"/>
      <c r="H5552" s="35"/>
      <c r="K5552" s="33">
        <f>SUM(J5551:J5551)</f>
        <v>1.24</v>
      </c>
    </row>
    <row r="5553" spans="1:27" x14ac:dyDescent="0.25">
      <c r="E5553" s="35"/>
      <c r="H5553" s="35"/>
      <c r="K5553" s="35"/>
    </row>
    <row r="5554" spans="1:27" x14ac:dyDescent="0.25">
      <c r="D5554" s="36" t="s">
        <v>1029</v>
      </c>
      <c r="E5554" s="35"/>
      <c r="H5554" s="35">
        <v>1.5</v>
      </c>
      <c r="I5554" t="s">
        <v>1030</v>
      </c>
      <c r="J5554">
        <f>ROUND(H5554/100*K5549,2)</f>
        <v>0.05</v>
      </c>
      <c r="K5554" s="35"/>
    </row>
    <row r="5555" spans="1:27" x14ac:dyDescent="0.25">
      <c r="D5555" s="36" t="s">
        <v>1031</v>
      </c>
      <c r="E5555" s="35"/>
      <c r="H5555" s="35"/>
      <c r="K5555" s="37">
        <f>SUM(J5547:J5554)</f>
        <v>4.6099999999999994</v>
      </c>
    </row>
    <row r="5556" spans="1:27" x14ac:dyDescent="0.25">
      <c r="D5556" s="36" t="s">
        <v>1032</v>
      </c>
      <c r="E5556" s="35"/>
      <c r="H5556" s="35">
        <v>3</v>
      </c>
      <c r="I5556" t="s">
        <v>1030</v>
      </c>
      <c r="K5556" s="33">
        <f>ROUND(H5556/100*K5555,2)</f>
        <v>0.14000000000000001</v>
      </c>
    </row>
    <row r="5557" spans="1:27" x14ac:dyDescent="0.25">
      <c r="D5557" s="36" t="s">
        <v>1033</v>
      </c>
      <c r="E5557" s="35"/>
      <c r="H5557" s="35"/>
      <c r="K5557" s="37">
        <f>SUM(K5555:K5556)</f>
        <v>4.7499999999999991</v>
      </c>
    </row>
    <row r="5559" spans="1:27" ht="45" customHeight="1" x14ac:dyDescent="0.25">
      <c r="A5559" s="27" t="s">
        <v>2824</v>
      </c>
      <c r="B5559" s="27" t="s">
        <v>632</v>
      </c>
      <c r="C5559" s="28" t="s">
        <v>27</v>
      </c>
      <c r="D5559" s="7" t="s">
        <v>633</v>
      </c>
      <c r="E5559" s="6"/>
      <c r="F5559" s="6"/>
      <c r="G5559" s="28"/>
      <c r="H5559" s="30" t="s">
        <v>1015</v>
      </c>
      <c r="I5559" s="5">
        <v>1</v>
      </c>
      <c r="J5559" s="4"/>
      <c r="K5559" s="31">
        <f>ROUND(K5570,2)</f>
        <v>9.58</v>
      </c>
      <c r="L5559" s="29" t="s">
        <v>2825</v>
      </c>
      <c r="M5559" s="28"/>
      <c r="N5559" s="28"/>
      <c r="O5559" s="28"/>
      <c r="P5559" s="28"/>
      <c r="Q5559" s="28"/>
      <c r="R5559" s="28"/>
      <c r="S5559" s="28"/>
      <c r="T5559" s="28"/>
      <c r="U5559" s="28"/>
      <c r="V5559" s="28"/>
      <c r="W5559" s="28"/>
      <c r="X5559" s="28"/>
      <c r="Y5559" s="28"/>
      <c r="Z5559" s="28"/>
      <c r="AA5559" s="28"/>
    </row>
    <row r="5560" spans="1:27" x14ac:dyDescent="0.25">
      <c r="B5560" s="23" t="s">
        <v>1017</v>
      </c>
    </row>
    <row r="5561" spans="1:27" x14ac:dyDescent="0.25">
      <c r="B5561" t="s">
        <v>2728</v>
      </c>
      <c r="C5561" t="s">
        <v>1019</v>
      </c>
      <c r="D5561" t="s">
        <v>1037</v>
      </c>
      <c r="E5561" s="32">
        <v>0.13189999999999999</v>
      </c>
      <c r="F5561" t="s">
        <v>1021</v>
      </c>
      <c r="G5561" t="s">
        <v>1022</v>
      </c>
      <c r="H5561" s="33">
        <v>25.19</v>
      </c>
      <c r="I5561" t="s">
        <v>1023</v>
      </c>
      <c r="J5561" s="34">
        <f>ROUND(E5561/I5559* H5561,2)</f>
        <v>3.32</v>
      </c>
      <c r="K5561" s="35"/>
    </row>
    <row r="5562" spans="1:27" x14ac:dyDescent="0.25">
      <c r="D5562" s="36" t="s">
        <v>1024</v>
      </c>
      <c r="E5562" s="35"/>
      <c r="H5562" s="35"/>
      <c r="K5562" s="33">
        <f>SUM(J5561:J5561)</f>
        <v>3.32</v>
      </c>
    </row>
    <row r="5563" spans="1:27" x14ac:dyDescent="0.25">
      <c r="B5563" s="23" t="s">
        <v>1038</v>
      </c>
      <c r="E5563" s="35"/>
      <c r="H5563" s="35"/>
      <c r="K5563" s="35"/>
    </row>
    <row r="5564" spans="1:27" x14ac:dyDescent="0.25">
      <c r="B5564" t="s">
        <v>2826</v>
      </c>
      <c r="C5564" t="s">
        <v>27</v>
      </c>
      <c r="D5564" t="s">
        <v>2827</v>
      </c>
      <c r="E5564" s="32">
        <v>1</v>
      </c>
      <c r="G5564" t="s">
        <v>1022</v>
      </c>
      <c r="H5564" s="33">
        <v>5.93</v>
      </c>
      <c r="I5564" t="s">
        <v>1023</v>
      </c>
      <c r="J5564" s="34">
        <f>ROUND(E5564* H5564,2)</f>
        <v>5.93</v>
      </c>
      <c r="K5564" s="35"/>
    </row>
    <row r="5565" spans="1:27" x14ac:dyDescent="0.25">
      <c r="D5565" s="36" t="s">
        <v>1041</v>
      </c>
      <c r="E5565" s="35"/>
      <c r="H5565" s="35"/>
      <c r="K5565" s="33">
        <f>SUM(J5564:J5564)</f>
        <v>5.93</v>
      </c>
    </row>
    <row r="5566" spans="1:27" x14ac:dyDescent="0.25">
      <c r="E5566" s="35"/>
      <c r="H5566" s="35"/>
      <c r="K5566" s="35"/>
    </row>
    <row r="5567" spans="1:27" x14ac:dyDescent="0.25">
      <c r="D5567" s="36" t="s">
        <v>1029</v>
      </c>
      <c r="E5567" s="35"/>
      <c r="H5567" s="35">
        <v>1.5</v>
      </c>
      <c r="I5567" t="s">
        <v>1030</v>
      </c>
      <c r="J5567">
        <f>ROUND(H5567/100*K5562,2)</f>
        <v>0.05</v>
      </c>
      <c r="K5567" s="35"/>
    </row>
    <row r="5568" spans="1:27" x14ac:dyDescent="0.25">
      <c r="D5568" s="36" t="s">
        <v>1031</v>
      </c>
      <c r="E5568" s="35"/>
      <c r="H5568" s="35"/>
      <c r="K5568" s="37">
        <f>SUM(J5560:J5567)</f>
        <v>9.3000000000000007</v>
      </c>
    </row>
    <row r="5569" spans="1:27" x14ac:dyDescent="0.25">
      <c r="D5569" s="36" t="s">
        <v>1032</v>
      </c>
      <c r="E5569" s="35"/>
      <c r="H5569" s="35">
        <v>3</v>
      </c>
      <c r="I5569" t="s">
        <v>1030</v>
      </c>
      <c r="K5569" s="33">
        <f>ROUND(H5569/100*K5568,2)</f>
        <v>0.28000000000000003</v>
      </c>
    </row>
    <row r="5570" spans="1:27" x14ac:dyDescent="0.25">
      <c r="D5570" s="36" t="s">
        <v>1033</v>
      </c>
      <c r="E5570" s="35"/>
      <c r="H5570" s="35"/>
      <c r="K5570" s="37">
        <f>SUM(K5568:K5569)</f>
        <v>9.58</v>
      </c>
    </row>
    <row r="5572" spans="1:27" ht="45" customHeight="1" x14ac:dyDescent="0.25">
      <c r="A5572" s="27" t="s">
        <v>2828</v>
      </c>
      <c r="B5572" s="27" t="s">
        <v>634</v>
      </c>
      <c r="C5572" s="28" t="s">
        <v>27</v>
      </c>
      <c r="D5572" s="7" t="s">
        <v>635</v>
      </c>
      <c r="E5572" s="6"/>
      <c r="F5572" s="6"/>
      <c r="G5572" s="28"/>
      <c r="H5572" s="30" t="s">
        <v>1015</v>
      </c>
      <c r="I5572" s="5">
        <v>1</v>
      </c>
      <c r="J5572" s="4"/>
      <c r="K5572" s="31">
        <f>ROUND(K5583,2)</f>
        <v>6.56</v>
      </c>
      <c r="L5572" s="29" t="s">
        <v>2829</v>
      </c>
      <c r="M5572" s="28"/>
      <c r="N5572" s="28"/>
      <c r="O5572" s="28"/>
      <c r="P5572" s="28"/>
      <c r="Q5572" s="28"/>
      <c r="R5572" s="28"/>
      <c r="S5572" s="28"/>
      <c r="T5572" s="28"/>
      <c r="U5572" s="28"/>
      <c r="V5572" s="28"/>
      <c r="W5572" s="28"/>
      <c r="X5572" s="28"/>
      <c r="Y5572" s="28"/>
      <c r="Z5572" s="28"/>
      <c r="AA5572" s="28"/>
    </row>
    <row r="5573" spans="1:27" x14ac:dyDescent="0.25">
      <c r="B5573" s="23" t="s">
        <v>1017</v>
      </c>
    </row>
    <row r="5574" spans="1:27" x14ac:dyDescent="0.25">
      <c r="B5574" t="s">
        <v>2728</v>
      </c>
      <c r="C5574" t="s">
        <v>1019</v>
      </c>
      <c r="D5574" t="s">
        <v>1037</v>
      </c>
      <c r="E5574" s="32">
        <v>0.13189999999999999</v>
      </c>
      <c r="F5574" t="s">
        <v>1021</v>
      </c>
      <c r="G5574" t="s">
        <v>1022</v>
      </c>
      <c r="H5574" s="33">
        <v>25.19</v>
      </c>
      <c r="I5574" t="s">
        <v>1023</v>
      </c>
      <c r="J5574" s="34">
        <f>ROUND(E5574/I5572* H5574,2)</f>
        <v>3.32</v>
      </c>
      <c r="K5574" s="35"/>
    </row>
    <row r="5575" spans="1:27" x14ac:dyDescent="0.25">
      <c r="D5575" s="36" t="s">
        <v>1024</v>
      </c>
      <c r="E5575" s="35"/>
      <c r="H5575" s="35"/>
      <c r="K5575" s="33">
        <f>SUM(J5574:J5574)</f>
        <v>3.32</v>
      </c>
    </row>
    <row r="5576" spans="1:27" x14ac:dyDescent="0.25">
      <c r="B5576" s="23" t="s">
        <v>1038</v>
      </c>
      <c r="E5576" s="35"/>
      <c r="H5576" s="35"/>
      <c r="K5576" s="35"/>
    </row>
    <row r="5577" spans="1:27" x14ac:dyDescent="0.25">
      <c r="B5577" t="s">
        <v>2830</v>
      </c>
      <c r="C5577" t="s">
        <v>27</v>
      </c>
      <c r="D5577" t="s">
        <v>2831</v>
      </c>
      <c r="E5577" s="32">
        <v>1</v>
      </c>
      <c r="G5577" t="s">
        <v>1022</v>
      </c>
      <c r="H5577" s="33">
        <v>3</v>
      </c>
      <c r="I5577" t="s">
        <v>1023</v>
      </c>
      <c r="J5577" s="34">
        <f>ROUND(E5577* H5577,2)</f>
        <v>3</v>
      </c>
      <c r="K5577" s="35"/>
    </row>
    <row r="5578" spans="1:27" x14ac:dyDescent="0.25">
      <c r="D5578" s="36" t="s">
        <v>1041</v>
      </c>
      <c r="E5578" s="35"/>
      <c r="H5578" s="35"/>
      <c r="K5578" s="33">
        <f>SUM(J5577:J5577)</f>
        <v>3</v>
      </c>
    </row>
    <row r="5579" spans="1:27" x14ac:dyDescent="0.25">
      <c r="E5579" s="35"/>
      <c r="H5579" s="35"/>
      <c r="K5579" s="35"/>
    </row>
    <row r="5580" spans="1:27" x14ac:dyDescent="0.25">
      <c r="D5580" s="36" t="s">
        <v>1029</v>
      </c>
      <c r="E5580" s="35"/>
      <c r="H5580" s="35">
        <v>1.5</v>
      </c>
      <c r="I5580" t="s">
        <v>1030</v>
      </c>
      <c r="J5580">
        <f>ROUND(H5580/100*K5575,2)</f>
        <v>0.05</v>
      </c>
      <c r="K5580" s="35"/>
    </row>
    <row r="5581" spans="1:27" x14ac:dyDescent="0.25">
      <c r="D5581" s="36" t="s">
        <v>1031</v>
      </c>
      <c r="E5581" s="35"/>
      <c r="H5581" s="35"/>
      <c r="K5581" s="37">
        <f>SUM(J5573:J5580)</f>
        <v>6.37</v>
      </c>
    </row>
    <row r="5582" spans="1:27" x14ac:dyDescent="0.25">
      <c r="D5582" s="36" t="s">
        <v>1032</v>
      </c>
      <c r="E5582" s="35"/>
      <c r="H5582" s="35">
        <v>3</v>
      </c>
      <c r="I5582" t="s">
        <v>1030</v>
      </c>
      <c r="K5582" s="33">
        <f>ROUND(H5582/100*K5581,2)</f>
        <v>0.19</v>
      </c>
    </row>
    <row r="5583" spans="1:27" x14ac:dyDescent="0.25">
      <c r="D5583" s="36" t="s">
        <v>1033</v>
      </c>
      <c r="E5583" s="35"/>
      <c r="H5583" s="35"/>
      <c r="K5583" s="37">
        <f>SUM(K5581:K5582)</f>
        <v>6.5600000000000005</v>
      </c>
    </row>
    <row r="5585" spans="1:27" ht="45" customHeight="1" x14ac:dyDescent="0.25">
      <c r="A5585" s="27" t="s">
        <v>2832</v>
      </c>
      <c r="B5585" s="27" t="s">
        <v>636</v>
      </c>
      <c r="C5585" s="28" t="s">
        <v>27</v>
      </c>
      <c r="D5585" s="7" t="s">
        <v>637</v>
      </c>
      <c r="E5585" s="6"/>
      <c r="F5585" s="6"/>
      <c r="G5585" s="28"/>
      <c r="H5585" s="30" t="s">
        <v>1015</v>
      </c>
      <c r="I5585" s="5">
        <v>1</v>
      </c>
      <c r="J5585" s="4"/>
      <c r="K5585" s="31">
        <f>ROUND(K5596,2)</f>
        <v>4.9000000000000004</v>
      </c>
      <c r="L5585" s="29" t="s">
        <v>2833</v>
      </c>
      <c r="M5585" s="28"/>
      <c r="N5585" s="28"/>
      <c r="O5585" s="28"/>
      <c r="P5585" s="28"/>
      <c r="Q5585" s="28"/>
      <c r="R5585" s="28"/>
      <c r="S5585" s="28"/>
      <c r="T5585" s="28"/>
      <c r="U5585" s="28"/>
      <c r="V5585" s="28"/>
      <c r="W5585" s="28"/>
      <c r="X5585" s="28"/>
      <c r="Y5585" s="28"/>
      <c r="Z5585" s="28"/>
      <c r="AA5585" s="28"/>
    </row>
    <row r="5586" spans="1:27" x14ac:dyDescent="0.25">
      <c r="B5586" s="23" t="s">
        <v>1017</v>
      </c>
    </row>
    <row r="5587" spans="1:27" x14ac:dyDescent="0.25">
      <c r="B5587" t="s">
        <v>2728</v>
      </c>
      <c r="C5587" t="s">
        <v>1019</v>
      </c>
      <c r="D5587" t="s">
        <v>1037</v>
      </c>
      <c r="E5587" s="32">
        <v>0.13189999999999999</v>
      </c>
      <c r="F5587" t="s">
        <v>1021</v>
      </c>
      <c r="G5587" t="s">
        <v>1022</v>
      </c>
      <c r="H5587" s="33">
        <v>25.19</v>
      </c>
      <c r="I5587" t="s">
        <v>1023</v>
      </c>
      <c r="J5587" s="34">
        <f>ROUND(E5587/I5585* H5587,2)</f>
        <v>3.32</v>
      </c>
      <c r="K5587" s="35"/>
    </row>
    <row r="5588" spans="1:27" x14ac:dyDescent="0.25">
      <c r="D5588" s="36" t="s">
        <v>1024</v>
      </c>
      <c r="E5588" s="35"/>
      <c r="H5588" s="35"/>
      <c r="K5588" s="33">
        <f>SUM(J5587:J5587)</f>
        <v>3.32</v>
      </c>
    </row>
    <row r="5589" spans="1:27" x14ac:dyDescent="0.25">
      <c r="B5589" s="23" t="s">
        <v>1038</v>
      </c>
      <c r="E5589" s="35"/>
      <c r="H5589" s="35"/>
      <c r="K5589" s="35"/>
    </row>
    <row r="5590" spans="1:27" x14ac:dyDescent="0.25">
      <c r="B5590" t="s">
        <v>2834</v>
      </c>
      <c r="C5590" t="s">
        <v>27</v>
      </c>
      <c r="D5590" t="s">
        <v>2835</v>
      </c>
      <c r="E5590" s="32">
        <v>1</v>
      </c>
      <c r="G5590" t="s">
        <v>1022</v>
      </c>
      <c r="H5590" s="33">
        <v>1.39</v>
      </c>
      <c r="I5590" t="s">
        <v>1023</v>
      </c>
      <c r="J5590" s="34">
        <f>ROUND(E5590* H5590,2)</f>
        <v>1.39</v>
      </c>
      <c r="K5590" s="35"/>
    </row>
    <row r="5591" spans="1:27" x14ac:dyDescent="0.25">
      <c r="D5591" s="36" t="s">
        <v>1041</v>
      </c>
      <c r="E5591" s="35"/>
      <c r="H5591" s="35"/>
      <c r="K5591" s="33">
        <f>SUM(J5590:J5590)</f>
        <v>1.39</v>
      </c>
    </row>
    <row r="5592" spans="1:27" x14ac:dyDescent="0.25">
      <c r="E5592" s="35"/>
      <c r="H5592" s="35"/>
      <c r="K5592" s="35"/>
    </row>
    <row r="5593" spans="1:27" x14ac:dyDescent="0.25">
      <c r="D5593" s="36" t="s">
        <v>1029</v>
      </c>
      <c r="E5593" s="35"/>
      <c r="H5593" s="35">
        <v>1.5</v>
      </c>
      <c r="I5593" t="s">
        <v>1030</v>
      </c>
      <c r="J5593">
        <f>ROUND(H5593/100*K5588,2)</f>
        <v>0.05</v>
      </c>
      <c r="K5593" s="35"/>
    </row>
    <row r="5594" spans="1:27" x14ac:dyDescent="0.25">
      <c r="D5594" s="36" t="s">
        <v>1031</v>
      </c>
      <c r="E5594" s="35"/>
      <c r="H5594" s="35"/>
      <c r="K5594" s="37">
        <f>SUM(J5586:J5593)</f>
        <v>4.76</v>
      </c>
    </row>
    <row r="5595" spans="1:27" x14ac:dyDescent="0.25">
      <c r="D5595" s="36" t="s">
        <v>1032</v>
      </c>
      <c r="E5595" s="35"/>
      <c r="H5595" s="35">
        <v>3</v>
      </c>
      <c r="I5595" t="s">
        <v>1030</v>
      </c>
      <c r="K5595" s="33">
        <f>ROUND(H5595/100*K5594,2)</f>
        <v>0.14000000000000001</v>
      </c>
    </row>
    <row r="5596" spans="1:27" x14ac:dyDescent="0.25">
      <c r="D5596" s="36" t="s">
        <v>1033</v>
      </c>
      <c r="E5596" s="35"/>
      <c r="H5596" s="35"/>
      <c r="K5596" s="37">
        <f>SUM(K5594:K5595)</f>
        <v>4.8999999999999995</v>
      </c>
    </row>
    <row r="5598" spans="1:27" ht="45" customHeight="1" x14ac:dyDescent="0.25">
      <c r="A5598" s="27" t="s">
        <v>2836</v>
      </c>
      <c r="B5598" s="27" t="s">
        <v>638</v>
      </c>
      <c r="C5598" s="28" t="s">
        <v>27</v>
      </c>
      <c r="D5598" s="7" t="s">
        <v>639</v>
      </c>
      <c r="E5598" s="6"/>
      <c r="F5598" s="6"/>
      <c r="G5598" s="28"/>
      <c r="H5598" s="30" t="s">
        <v>1015</v>
      </c>
      <c r="I5598" s="5">
        <v>1</v>
      </c>
      <c r="J5598" s="4"/>
      <c r="K5598" s="31">
        <f>ROUND(K5609,2)</f>
        <v>4.47</v>
      </c>
      <c r="L5598" s="29" t="s">
        <v>2837</v>
      </c>
      <c r="M5598" s="28"/>
      <c r="N5598" s="28"/>
      <c r="O5598" s="28"/>
      <c r="P5598" s="28"/>
      <c r="Q5598" s="28"/>
      <c r="R5598" s="28"/>
      <c r="S5598" s="28"/>
      <c r="T5598" s="28"/>
      <c r="U5598" s="28"/>
      <c r="V5598" s="28"/>
      <c r="W5598" s="28"/>
      <c r="X5598" s="28"/>
      <c r="Y5598" s="28"/>
      <c r="Z5598" s="28"/>
      <c r="AA5598" s="28"/>
    </row>
    <row r="5599" spans="1:27" x14ac:dyDescent="0.25">
      <c r="B5599" s="23" t="s">
        <v>1017</v>
      </c>
    </row>
    <row r="5600" spans="1:27" x14ac:dyDescent="0.25">
      <c r="B5600" t="s">
        <v>2728</v>
      </c>
      <c r="C5600" t="s">
        <v>1019</v>
      </c>
      <c r="D5600" t="s">
        <v>1037</v>
      </c>
      <c r="E5600" s="32">
        <v>0.13189999999999999</v>
      </c>
      <c r="F5600" t="s">
        <v>1021</v>
      </c>
      <c r="G5600" t="s">
        <v>1022</v>
      </c>
      <c r="H5600" s="33">
        <v>25.19</v>
      </c>
      <c r="I5600" t="s">
        <v>1023</v>
      </c>
      <c r="J5600" s="34">
        <f>ROUND(E5600/I5598* H5600,2)</f>
        <v>3.32</v>
      </c>
      <c r="K5600" s="35"/>
    </row>
    <row r="5601" spans="1:27" x14ac:dyDescent="0.25">
      <c r="D5601" s="36" t="s">
        <v>1024</v>
      </c>
      <c r="E5601" s="35"/>
      <c r="H5601" s="35"/>
      <c r="K5601" s="33">
        <f>SUM(J5600:J5600)</f>
        <v>3.32</v>
      </c>
    </row>
    <row r="5602" spans="1:27" x14ac:dyDescent="0.25">
      <c r="B5602" s="23" t="s">
        <v>1038</v>
      </c>
      <c r="E5602" s="35"/>
      <c r="H5602" s="35"/>
      <c r="K5602" s="35"/>
    </row>
    <row r="5603" spans="1:27" x14ac:dyDescent="0.25">
      <c r="B5603" t="s">
        <v>2838</v>
      </c>
      <c r="C5603" t="s">
        <v>27</v>
      </c>
      <c r="D5603" t="s">
        <v>2839</v>
      </c>
      <c r="E5603" s="32">
        <v>1</v>
      </c>
      <c r="G5603" t="s">
        <v>1022</v>
      </c>
      <c r="H5603" s="33">
        <v>0.97</v>
      </c>
      <c r="I5603" t="s">
        <v>1023</v>
      </c>
      <c r="J5603" s="34">
        <f>ROUND(E5603* H5603,2)</f>
        <v>0.97</v>
      </c>
      <c r="K5603" s="35"/>
    </row>
    <row r="5604" spans="1:27" x14ac:dyDescent="0.25">
      <c r="D5604" s="36" t="s">
        <v>1041</v>
      </c>
      <c r="E5604" s="35"/>
      <c r="H5604" s="35"/>
      <c r="K5604" s="33">
        <f>SUM(J5603:J5603)</f>
        <v>0.97</v>
      </c>
    </row>
    <row r="5605" spans="1:27" x14ac:dyDescent="0.25">
      <c r="E5605" s="35"/>
      <c r="H5605" s="35"/>
      <c r="K5605" s="35"/>
    </row>
    <row r="5606" spans="1:27" x14ac:dyDescent="0.25">
      <c r="D5606" s="36" t="s">
        <v>1029</v>
      </c>
      <c r="E5606" s="35"/>
      <c r="H5606" s="35">
        <v>1.5</v>
      </c>
      <c r="I5606" t="s">
        <v>1030</v>
      </c>
      <c r="J5606">
        <f>ROUND(H5606/100*K5601,2)</f>
        <v>0.05</v>
      </c>
      <c r="K5606" s="35"/>
    </row>
    <row r="5607" spans="1:27" x14ac:dyDescent="0.25">
      <c r="D5607" s="36" t="s">
        <v>1031</v>
      </c>
      <c r="E5607" s="35"/>
      <c r="H5607" s="35"/>
      <c r="K5607" s="37">
        <f>SUM(J5599:J5606)</f>
        <v>4.34</v>
      </c>
    </row>
    <row r="5608" spans="1:27" x14ac:dyDescent="0.25">
      <c r="D5608" s="36" t="s">
        <v>1032</v>
      </c>
      <c r="E5608" s="35"/>
      <c r="H5608" s="35">
        <v>3</v>
      </c>
      <c r="I5608" t="s">
        <v>1030</v>
      </c>
      <c r="K5608" s="33">
        <f>ROUND(H5608/100*K5607,2)</f>
        <v>0.13</v>
      </c>
    </row>
    <row r="5609" spans="1:27" x14ac:dyDescent="0.25">
      <c r="D5609" s="36" t="s">
        <v>1033</v>
      </c>
      <c r="E5609" s="35"/>
      <c r="H5609" s="35"/>
      <c r="K5609" s="37">
        <f>SUM(K5607:K5608)</f>
        <v>4.47</v>
      </c>
    </row>
    <row r="5611" spans="1:27" ht="45" customHeight="1" x14ac:dyDescent="0.25">
      <c r="A5611" s="27" t="s">
        <v>2840</v>
      </c>
      <c r="B5611" s="27" t="s">
        <v>979</v>
      </c>
      <c r="C5611" s="28" t="s">
        <v>136</v>
      </c>
      <c r="D5611" s="7" t="s">
        <v>980</v>
      </c>
      <c r="E5611" s="6"/>
      <c r="F5611" s="6"/>
      <c r="G5611" s="28"/>
      <c r="H5611" s="30" t="s">
        <v>1015</v>
      </c>
      <c r="I5611" s="5">
        <v>1</v>
      </c>
      <c r="J5611" s="4"/>
      <c r="K5611" s="31">
        <v>0</v>
      </c>
      <c r="L5611" s="29" t="s">
        <v>2841</v>
      </c>
      <c r="M5611" s="28"/>
      <c r="N5611" s="28"/>
      <c r="O5611" s="28"/>
      <c r="P5611" s="28"/>
      <c r="Q5611" s="28"/>
      <c r="R5611" s="28"/>
      <c r="S5611" s="28"/>
      <c r="T5611" s="28"/>
      <c r="U5611" s="28"/>
      <c r="V5611" s="28"/>
      <c r="W5611" s="28"/>
      <c r="X5611" s="28"/>
      <c r="Y5611" s="28"/>
      <c r="Z5611" s="28"/>
      <c r="AA5611" s="28"/>
    </row>
    <row r="5612" spans="1:27" ht="45" customHeight="1" x14ac:dyDescent="0.25">
      <c r="A5612" s="27" t="s">
        <v>2842</v>
      </c>
      <c r="B5612" s="27" t="s">
        <v>973</v>
      </c>
      <c r="C5612" s="28" t="s">
        <v>27</v>
      </c>
      <c r="D5612" s="7" t="s">
        <v>974</v>
      </c>
      <c r="E5612" s="6"/>
      <c r="F5612" s="6"/>
      <c r="G5612" s="28"/>
      <c r="H5612" s="30" t="s">
        <v>1015</v>
      </c>
      <c r="I5612" s="5">
        <v>1</v>
      </c>
      <c r="J5612" s="4"/>
      <c r="K5612" s="31">
        <v>0</v>
      </c>
      <c r="L5612" s="29" t="s">
        <v>2843</v>
      </c>
      <c r="M5612" s="28"/>
      <c r="N5612" s="28"/>
      <c r="O5612" s="28"/>
      <c r="P5612" s="28"/>
      <c r="Q5612" s="28"/>
      <c r="R5612" s="28"/>
      <c r="S5612" s="28"/>
      <c r="T5612" s="28"/>
      <c r="U5612" s="28"/>
      <c r="V5612" s="28"/>
      <c r="W5612" s="28"/>
      <c r="X5612" s="28"/>
      <c r="Y5612" s="28"/>
      <c r="Z5612" s="28"/>
      <c r="AA5612" s="28"/>
    </row>
    <row r="5613" spans="1:27" ht="45" customHeight="1" x14ac:dyDescent="0.25">
      <c r="A5613" s="27" t="s">
        <v>2844</v>
      </c>
      <c r="B5613" s="27" t="s">
        <v>962</v>
      </c>
      <c r="C5613" s="28" t="s">
        <v>136</v>
      </c>
      <c r="D5613" s="7" t="s">
        <v>963</v>
      </c>
      <c r="E5613" s="6"/>
      <c r="F5613" s="6"/>
      <c r="G5613" s="28"/>
      <c r="H5613" s="30" t="s">
        <v>1015</v>
      </c>
      <c r="I5613" s="5">
        <v>1</v>
      </c>
      <c r="J5613" s="4"/>
      <c r="K5613" s="31">
        <v>18.12</v>
      </c>
      <c r="L5613" s="29" t="s">
        <v>2845</v>
      </c>
      <c r="M5613" s="28"/>
      <c r="N5613" s="28"/>
      <c r="O5613" s="28"/>
      <c r="P5613" s="28"/>
      <c r="Q5613" s="28"/>
      <c r="R5613" s="28"/>
      <c r="S5613" s="28"/>
      <c r="T5613" s="28"/>
      <c r="U5613" s="28"/>
      <c r="V5613" s="28"/>
      <c r="W5613" s="28"/>
      <c r="X5613" s="28"/>
      <c r="Y5613" s="28"/>
      <c r="Z5613" s="28"/>
      <c r="AA5613" s="28"/>
    </row>
    <row r="5614" spans="1:27" ht="45" customHeight="1" x14ac:dyDescent="0.25">
      <c r="A5614" s="27" t="s">
        <v>2846</v>
      </c>
      <c r="B5614" s="27" t="s">
        <v>975</v>
      </c>
      <c r="C5614" s="28" t="s">
        <v>27</v>
      </c>
      <c r="D5614" s="7" t="s">
        <v>976</v>
      </c>
      <c r="E5614" s="6"/>
      <c r="F5614" s="6"/>
      <c r="G5614" s="28"/>
      <c r="H5614" s="30" t="s">
        <v>1015</v>
      </c>
      <c r="I5614" s="5">
        <v>1</v>
      </c>
      <c r="J5614" s="4"/>
      <c r="K5614" s="31">
        <v>0</v>
      </c>
      <c r="L5614" s="29" t="s">
        <v>2847</v>
      </c>
      <c r="M5614" s="28"/>
      <c r="N5614" s="28"/>
      <c r="O5614" s="28"/>
      <c r="P5614" s="28"/>
      <c r="Q5614" s="28"/>
      <c r="R5614" s="28"/>
      <c r="S5614" s="28"/>
      <c r="T5614" s="28"/>
      <c r="U5614" s="28"/>
      <c r="V5614" s="28"/>
      <c r="W5614" s="28"/>
      <c r="X5614" s="28"/>
      <c r="Y5614" s="28"/>
      <c r="Z5614" s="28"/>
      <c r="AA5614" s="28"/>
    </row>
    <row r="5615" spans="1:27" ht="45" customHeight="1" x14ac:dyDescent="0.25">
      <c r="A5615" s="27" t="s">
        <v>2848</v>
      </c>
      <c r="B5615" s="27" t="s">
        <v>977</v>
      </c>
      <c r="C5615" s="28" t="s">
        <v>27</v>
      </c>
      <c r="D5615" s="7" t="s">
        <v>978</v>
      </c>
      <c r="E5615" s="6"/>
      <c r="F5615" s="6"/>
      <c r="G5615" s="28"/>
      <c r="H5615" s="30" t="s">
        <v>1015</v>
      </c>
      <c r="I5615" s="5">
        <v>1</v>
      </c>
      <c r="J5615" s="4"/>
      <c r="K5615" s="31">
        <v>0</v>
      </c>
      <c r="L5615" s="29" t="s">
        <v>2849</v>
      </c>
      <c r="M5615" s="28"/>
      <c r="N5615" s="28"/>
      <c r="O5615" s="28"/>
      <c r="P5615" s="28"/>
      <c r="Q5615" s="28"/>
      <c r="R5615" s="28"/>
      <c r="S5615" s="28"/>
      <c r="T5615" s="28"/>
      <c r="U5615" s="28"/>
      <c r="V5615" s="28"/>
      <c r="W5615" s="28"/>
      <c r="X5615" s="28"/>
      <c r="Y5615" s="28"/>
      <c r="Z5615" s="28"/>
      <c r="AA5615" s="28"/>
    </row>
    <row r="5616" spans="1:27" ht="45" customHeight="1" x14ac:dyDescent="0.25">
      <c r="A5616" s="27" t="s">
        <v>2850</v>
      </c>
      <c r="B5616" s="27" t="s">
        <v>960</v>
      </c>
      <c r="C5616" s="28" t="s">
        <v>136</v>
      </c>
      <c r="D5616" s="7" t="s">
        <v>961</v>
      </c>
      <c r="E5616" s="6"/>
      <c r="F5616" s="6"/>
      <c r="G5616" s="28"/>
      <c r="H5616" s="30" t="s">
        <v>1015</v>
      </c>
      <c r="I5616" s="5">
        <v>1</v>
      </c>
      <c r="J5616" s="4"/>
      <c r="K5616" s="31">
        <v>4527.45</v>
      </c>
      <c r="L5616" s="29" t="s">
        <v>2851</v>
      </c>
      <c r="M5616" s="28"/>
      <c r="N5616" s="28"/>
      <c r="O5616" s="28"/>
      <c r="P5616" s="28"/>
      <c r="Q5616" s="28"/>
      <c r="R5616" s="28"/>
      <c r="S5616" s="28"/>
      <c r="T5616" s="28"/>
      <c r="U5616" s="28"/>
      <c r="V5616" s="28"/>
      <c r="W5616" s="28"/>
      <c r="X5616" s="28"/>
      <c r="Y5616" s="28"/>
      <c r="Z5616" s="28"/>
      <c r="AA5616" s="28"/>
    </row>
    <row r="5617" spans="1:27" ht="45" customHeight="1" x14ac:dyDescent="0.25">
      <c r="A5617" s="27" t="s">
        <v>2852</v>
      </c>
      <c r="B5617" s="27" t="s">
        <v>981</v>
      </c>
      <c r="C5617" s="28" t="s">
        <v>136</v>
      </c>
      <c r="D5617" s="7" t="s">
        <v>982</v>
      </c>
      <c r="E5617" s="6"/>
      <c r="F5617" s="6"/>
      <c r="G5617" s="28"/>
      <c r="H5617" s="30" t="s">
        <v>1015</v>
      </c>
      <c r="I5617" s="5">
        <v>1</v>
      </c>
      <c r="J5617" s="4"/>
      <c r="K5617" s="31">
        <v>0</v>
      </c>
      <c r="L5617" s="29" t="s">
        <v>2853</v>
      </c>
      <c r="M5617" s="28"/>
      <c r="N5617" s="28"/>
      <c r="O5617" s="28"/>
      <c r="P5617" s="28"/>
      <c r="Q5617" s="28"/>
      <c r="R5617" s="28"/>
      <c r="S5617" s="28"/>
      <c r="T5617" s="28"/>
      <c r="U5617" s="28"/>
      <c r="V5617" s="28"/>
      <c r="W5617" s="28"/>
      <c r="X5617" s="28"/>
      <c r="Y5617" s="28"/>
      <c r="Z5617" s="28"/>
      <c r="AA5617" s="28"/>
    </row>
    <row r="5618" spans="1:27" ht="45" customHeight="1" x14ac:dyDescent="0.25">
      <c r="A5618" s="27" t="s">
        <v>2854</v>
      </c>
      <c r="B5618" s="27" t="s">
        <v>964</v>
      </c>
      <c r="C5618" s="28" t="s">
        <v>136</v>
      </c>
      <c r="D5618" s="7" t="s">
        <v>965</v>
      </c>
      <c r="E5618" s="6"/>
      <c r="F5618" s="6"/>
      <c r="G5618" s="28"/>
      <c r="H5618" s="30" t="s">
        <v>1015</v>
      </c>
      <c r="I5618" s="5">
        <v>1</v>
      </c>
      <c r="J5618" s="4"/>
      <c r="K5618" s="31">
        <f>ROUND(K5626,2)</f>
        <v>3762.68</v>
      </c>
      <c r="L5618" s="29" t="s">
        <v>2855</v>
      </c>
      <c r="M5618" s="28"/>
      <c r="N5618" s="28"/>
      <c r="O5618" s="28"/>
      <c r="P5618" s="28"/>
      <c r="Q5618" s="28"/>
      <c r="R5618" s="28"/>
      <c r="S5618" s="28"/>
      <c r="T5618" s="28"/>
      <c r="U5618" s="28"/>
      <c r="V5618" s="28"/>
      <c r="W5618" s="28"/>
      <c r="X5618" s="28"/>
      <c r="Y5618" s="28"/>
      <c r="Z5618" s="28"/>
      <c r="AA5618" s="28"/>
    </row>
    <row r="5619" spans="1:27" x14ac:dyDescent="0.25">
      <c r="B5619" s="23" t="s">
        <v>1017</v>
      </c>
    </row>
    <row r="5620" spans="1:27" x14ac:dyDescent="0.25">
      <c r="B5620" t="s">
        <v>2856</v>
      </c>
      <c r="C5620" t="s">
        <v>1019</v>
      </c>
      <c r="D5620" t="s">
        <v>2857</v>
      </c>
      <c r="E5620" s="32">
        <v>87.911600000000007</v>
      </c>
      <c r="F5620" t="s">
        <v>1021</v>
      </c>
      <c r="G5620" t="s">
        <v>1022</v>
      </c>
      <c r="H5620" s="33">
        <v>40.94</v>
      </c>
      <c r="I5620" t="s">
        <v>1023</v>
      </c>
      <c r="J5620" s="34">
        <f>ROUND(E5620/I5618* H5620,2)</f>
        <v>3599.1</v>
      </c>
      <c r="K5620" s="35"/>
    </row>
    <row r="5621" spans="1:27" x14ac:dyDescent="0.25">
      <c r="D5621" s="36" t="s">
        <v>1024</v>
      </c>
      <c r="E5621" s="35"/>
      <c r="H5621" s="35"/>
      <c r="K5621" s="33">
        <f>SUM(J5620:J5620)</f>
        <v>3599.1</v>
      </c>
    </row>
    <row r="5622" spans="1:27" x14ac:dyDescent="0.25">
      <c r="E5622" s="35"/>
      <c r="H5622" s="35"/>
      <c r="K5622" s="35"/>
    </row>
    <row r="5623" spans="1:27" x14ac:dyDescent="0.25">
      <c r="D5623" s="36" t="s">
        <v>1029</v>
      </c>
      <c r="E5623" s="35"/>
      <c r="H5623" s="35">
        <v>1.5</v>
      </c>
      <c r="I5623" t="s">
        <v>1030</v>
      </c>
      <c r="J5623">
        <f>ROUND(H5623/100*K5621,2)</f>
        <v>53.99</v>
      </c>
      <c r="K5623" s="35"/>
    </row>
    <row r="5624" spans="1:27" x14ac:dyDescent="0.25">
      <c r="D5624" s="36" t="s">
        <v>1031</v>
      </c>
      <c r="E5624" s="35"/>
      <c r="H5624" s="35"/>
      <c r="K5624" s="37">
        <f>SUM(J5619:J5623)</f>
        <v>3653.0899999999997</v>
      </c>
    </row>
    <row r="5625" spans="1:27" x14ac:dyDescent="0.25">
      <c r="D5625" s="36" t="s">
        <v>1032</v>
      </c>
      <c r="E5625" s="35"/>
      <c r="H5625" s="35">
        <v>3</v>
      </c>
      <c r="I5625" t="s">
        <v>1030</v>
      </c>
      <c r="K5625" s="33">
        <f>ROUND(H5625/100*K5624,2)</f>
        <v>109.59</v>
      </c>
    </row>
    <row r="5626" spans="1:27" x14ac:dyDescent="0.25">
      <c r="D5626" s="36" t="s">
        <v>1033</v>
      </c>
      <c r="E5626" s="35"/>
      <c r="H5626" s="35"/>
      <c r="K5626" s="37">
        <f>SUM(K5624:K5625)</f>
        <v>3762.68</v>
      </c>
    </row>
    <row r="5628" spans="1:27" ht="45" customHeight="1" x14ac:dyDescent="0.25">
      <c r="A5628" s="27" t="s">
        <v>2858</v>
      </c>
      <c r="B5628" s="27" t="s">
        <v>138</v>
      </c>
      <c r="C5628" s="28" t="s">
        <v>136</v>
      </c>
      <c r="D5628" s="7" t="s">
        <v>139</v>
      </c>
      <c r="E5628" s="6"/>
      <c r="F5628" s="6"/>
      <c r="G5628" s="28"/>
      <c r="H5628" s="30" t="s">
        <v>1015</v>
      </c>
      <c r="I5628" s="5">
        <v>1</v>
      </c>
      <c r="J5628" s="4"/>
      <c r="K5628" s="31">
        <f>ROUND(K5636,2)</f>
        <v>1505.07</v>
      </c>
      <c r="L5628" s="29" t="s">
        <v>2859</v>
      </c>
      <c r="M5628" s="28"/>
      <c r="N5628" s="28"/>
      <c r="O5628" s="28"/>
      <c r="P5628" s="28"/>
      <c r="Q5628" s="28"/>
      <c r="R5628" s="28"/>
      <c r="S5628" s="28"/>
      <c r="T5628" s="28"/>
      <c r="U5628" s="28"/>
      <c r="V5628" s="28"/>
      <c r="W5628" s="28"/>
      <c r="X5628" s="28"/>
      <c r="Y5628" s="28"/>
      <c r="Z5628" s="28"/>
      <c r="AA5628" s="28"/>
    </row>
    <row r="5629" spans="1:27" x14ac:dyDescent="0.25">
      <c r="B5629" s="23" t="s">
        <v>1017</v>
      </c>
    </row>
    <row r="5630" spans="1:27" x14ac:dyDescent="0.25">
      <c r="B5630" t="s">
        <v>2856</v>
      </c>
      <c r="C5630" t="s">
        <v>1019</v>
      </c>
      <c r="D5630" t="s">
        <v>2857</v>
      </c>
      <c r="E5630" s="32">
        <v>35.164700000000003</v>
      </c>
      <c r="F5630" t="s">
        <v>1021</v>
      </c>
      <c r="G5630" t="s">
        <v>1022</v>
      </c>
      <c r="H5630" s="33">
        <v>40.94</v>
      </c>
      <c r="I5630" t="s">
        <v>1023</v>
      </c>
      <c r="J5630" s="34">
        <f>ROUND(E5630/I5628* H5630,2)</f>
        <v>1439.64</v>
      </c>
      <c r="K5630" s="35"/>
    </row>
    <row r="5631" spans="1:27" x14ac:dyDescent="0.25">
      <c r="D5631" s="36" t="s">
        <v>1024</v>
      </c>
      <c r="E5631" s="35"/>
      <c r="H5631" s="35"/>
      <c r="K5631" s="33">
        <f>SUM(J5630:J5630)</f>
        <v>1439.64</v>
      </c>
    </row>
    <row r="5632" spans="1:27" x14ac:dyDescent="0.25">
      <c r="E5632" s="35"/>
      <c r="H5632" s="35"/>
      <c r="K5632" s="35"/>
    </row>
    <row r="5633" spans="1:27" x14ac:dyDescent="0.25">
      <c r="D5633" s="36" t="s">
        <v>1029</v>
      </c>
      <c r="E5633" s="35"/>
      <c r="H5633" s="35">
        <v>1.5</v>
      </c>
      <c r="I5633" t="s">
        <v>1030</v>
      </c>
      <c r="J5633">
        <f>ROUND(H5633/100*K5631,2)</f>
        <v>21.59</v>
      </c>
      <c r="K5633" s="35"/>
    </row>
    <row r="5634" spans="1:27" x14ac:dyDescent="0.25">
      <c r="D5634" s="36" t="s">
        <v>1031</v>
      </c>
      <c r="E5634" s="35"/>
      <c r="H5634" s="35"/>
      <c r="K5634" s="37">
        <f>SUM(J5629:J5633)</f>
        <v>1461.23</v>
      </c>
    </row>
    <row r="5635" spans="1:27" x14ac:dyDescent="0.25">
      <c r="D5635" s="36" t="s">
        <v>1032</v>
      </c>
      <c r="E5635" s="35"/>
      <c r="H5635" s="35">
        <v>3</v>
      </c>
      <c r="I5635" t="s">
        <v>1030</v>
      </c>
      <c r="K5635" s="33">
        <f>ROUND(H5635/100*K5634,2)</f>
        <v>43.84</v>
      </c>
    </row>
    <row r="5636" spans="1:27" x14ac:dyDescent="0.25">
      <c r="D5636" s="36" t="s">
        <v>1033</v>
      </c>
      <c r="E5636" s="35"/>
      <c r="H5636" s="35"/>
      <c r="K5636" s="37">
        <f>SUM(K5634:K5635)</f>
        <v>1505.07</v>
      </c>
    </row>
    <row r="5638" spans="1:27" ht="45" customHeight="1" x14ac:dyDescent="0.25">
      <c r="A5638" s="27" t="s">
        <v>2860</v>
      </c>
      <c r="B5638" s="27" t="s">
        <v>135</v>
      </c>
      <c r="C5638" s="28" t="s">
        <v>136</v>
      </c>
      <c r="D5638" s="7" t="s">
        <v>137</v>
      </c>
      <c r="E5638" s="6"/>
      <c r="F5638" s="6"/>
      <c r="G5638" s="28"/>
      <c r="H5638" s="30" t="s">
        <v>1015</v>
      </c>
      <c r="I5638" s="5">
        <v>1</v>
      </c>
      <c r="J5638" s="4"/>
      <c r="K5638" s="31">
        <f>ROUND(K5646,2)</f>
        <v>0</v>
      </c>
      <c r="L5638" s="29" t="s">
        <v>2861</v>
      </c>
      <c r="M5638" s="28"/>
      <c r="N5638" s="28"/>
      <c r="O5638" s="28"/>
      <c r="P5638" s="28"/>
      <c r="Q5638" s="28"/>
      <c r="R5638" s="28"/>
      <c r="S5638" s="28"/>
      <c r="T5638" s="28"/>
      <c r="U5638" s="28"/>
      <c r="V5638" s="28"/>
      <c r="W5638" s="28"/>
      <c r="X5638" s="28"/>
      <c r="Y5638" s="28"/>
      <c r="Z5638" s="28"/>
      <c r="AA5638" s="28"/>
    </row>
    <row r="5639" spans="1:27" x14ac:dyDescent="0.25">
      <c r="B5639" s="23" t="s">
        <v>1017</v>
      </c>
    </row>
    <row r="5640" spans="1:27" x14ac:dyDescent="0.25">
      <c r="B5640" t="s">
        <v>2856</v>
      </c>
      <c r="C5640" t="s">
        <v>1019</v>
      </c>
      <c r="D5640" t="s">
        <v>2857</v>
      </c>
      <c r="E5640" s="32">
        <v>0</v>
      </c>
      <c r="F5640" t="s">
        <v>1021</v>
      </c>
      <c r="G5640" t="s">
        <v>1022</v>
      </c>
      <c r="H5640" s="33">
        <v>40.94</v>
      </c>
      <c r="I5640" t="s">
        <v>1023</v>
      </c>
      <c r="J5640" s="34">
        <f>ROUND(E5640/I5638* H5640,2)</f>
        <v>0</v>
      </c>
      <c r="K5640" s="35"/>
    </row>
    <row r="5641" spans="1:27" x14ac:dyDescent="0.25">
      <c r="D5641" s="36" t="s">
        <v>1024</v>
      </c>
      <c r="E5641" s="35"/>
      <c r="H5641" s="35"/>
      <c r="K5641" s="33">
        <f>SUM(J5640:J5640)</f>
        <v>0</v>
      </c>
    </row>
    <row r="5642" spans="1:27" x14ac:dyDescent="0.25">
      <c r="E5642" s="35"/>
      <c r="H5642" s="35"/>
      <c r="K5642" s="35"/>
    </row>
    <row r="5643" spans="1:27" x14ac:dyDescent="0.25">
      <c r="D5643" s="36" t="s">
        <v>1029</v>
      </c>
      <c r="E5643" s="35"/>
      <c r="H5643" s="35">
        <v>1.5</v>
      </c>
      <c r="I5643" t="s">
        <v>1030</v>
      </c>
      <c r="J5643">
        <f>ROUND(H5643/100*K5641,2)</f>
        <v>0</v>
      </c>
      <c r="K5643" s="35"/>
    </row>
    <row r="5644" spans="1:27" x14ac:dyDescent="0.25">
      <c r="D5644" s="36" t="s">
        <v>1031</v>
      </c>
      <c r="E5644" s="35"/>
      <c r="H5644" s="35"/>
      <c r="K5644" s="37">
        <f>SUM(J5639:J5643)</f>
        <v>0</v>
      </c>
    </row>
    <row r="5645" spans="1:27" x14ac:dyDescent="0.25">
      <c r="D5645" s="36" t="s">
        <v>1032</v>
      </c>
      <c r="E5645" s="35"/>
      <c r="H5645" s="35">
        <v>3</v>
      </c>
      <c r="I5645" t="s">
        <v>1030</v>
      </c>
      <c r="K5645" s="33">
        <f>ROUND(H5645/100*K5644,2)</f>
        <v>0</v>
      </c>
    </row>
    <row r="5646" spans="1:27" x14ac:dyDescent="0.25">
      <c r="D5646" s="36" t="s">
        <v>1033</v>
      </c>
      <c r="E5646" s="35"/>
      <c r="H5646" s="35"/>
      <c r="K5646" s="37">
        <f>SUM(K5644:K5645)</f>
        <v>0</v>
      </c>
    </row>
    <row r="5648" spans="1:27" ht="45" customHeight="1" x14ac:dyDescent="0.25">
      <c r="A5648" s="27" t="s">
        <v>2862</v>
      </c>
      <c r="B5648" s="27" t="s">
        <v>60</v>
      </c>
      <c r="C5648" s="28" t="s">
        <v>20</v>
      </c>
      <c r="D5648" s="7" t="s">
        <v>61</v>
      </c>
      <c r="E5648" s="6"/>
      <c r="F5648" s="6"/>
      <c r="G5648" s="28"/>
      <c r="H5648" s="30" t="s">
        <v>1015</v>
      </c>
      <c r="I5648" s="5">
        <v>1</v>
      </c>
      <c r="J5648" s="4"/>
      <c r="K5648" s="31">
        <f>ROUND(K5657,2)</f>
        <v>380.48</v>
      </c>
      <c r="L5648" s="29" t="s">
        <v>2863</v>
      </c>
      <c r="M5648" s="28"/>
      <c r="N5648" s="28"/>
      <c r="O5648" s="28"/>
      <c r="P5648" s="28"/>
      <c r="Q5648" s="28"/>
      <c r="R5648" s="28"/>
      <c r="S5648" s="28"/>
      <c r="T5648" s="28"/>
      <c r="U5648" s="28"/>
      <c r="V5648" s="28"/>
      <c r="W5648" s="28"/>
      <c r="X5648" s="28"/>
      <c r="Y5648" s="28"/>
      <c r="Z5648" s="28"/>
      <c r="AA5648" s="28"/>
    </row>
    <row r="5649" spans="1:27" x14ac:dyDescent="0.25">
      <c r="B5649" s="23" t="s">
        <v>1013</v>
      </c>
    </row>
    <row r="5650" spans="1:27" x14ac:dyDescent="0.25">
      <c r="B5650" t="s">
        <v>1549</v>
      </c>
      <c r="C5650" t="s">
        <v>20</v>
      </c>
      <c r="D5650" t="s">
        <v>1550</v>
      </c>
      <c r="E5650" s="32">
        <v>1</v>
      </c>
      <c r="G5650" t="s">
        <v>1022</v>
      </c>
      <c r="H5650" s="33">
        <v>140.24</v>
      </c>
      <c r="I5650" t="s">
        <v>1023</v>
      </c>
      <c r="J5650" s="34">
        <f>ROUND(E5650* H5650,2)</f>
        <v>140.24</v>
      </c>
      <c r="K5650" s="35"/>
    </row>
    <row r="5651" spans="1:27" x14ac:dyDescent="0.25">
      <c r="B5651" t="s">
        <v>1365</v>
      </c>
      <c r="C5651" t="s">
        <v>17</v>
      </c>
      <c r="D5651" t="s">
        <v>1366</v>
      </c>
      <c r="E5651" s="32">
        <v>6.67</v>
      </c>
      <c r="G5651" t="s">
        <v>1022</v>
      </c>
      <c r="H5651" s="33">
        <v>0.88</v>
      </c>
      <c r="I5651" t="s">
        <v>1023</v>
      </c>
      <c r="J5651" s="34">
        <f>ROUND(E5651* H5651,2)</f>
        <v>5.87</v>
      </c>
      <c r="K5651" s="35"/>
    </row>
    <row r="5652" spans="1:27" x14ac:dyDescent="0.25">
      <c r="B5652" t="s">
        <v>1540</v>
      </c>
      <c r="C5652" t="s">
        <v>17</v>
      </c>
      <c r="D5652" t="s">
        <v>1541</v>
      </c>
      <c r="E5652" s="32">
        <v>6.67</v>
      </c>
      <c r="G5652" t="s">
        <v>1022</v>
      </c>
      <c r="H5652" s="33">
        <v>7.03</v>
      </c>
      <c r="I5652" t="s">
        <v>1023</v>
      </c>
      <c r="J5652" s="34">
        <f>ROUND(E5652* H5652,2)</f>
        <v>46.89</v>
      </c>
      <c r="K5652" s="35"/>
    </row>
    <row r="5653" spans="1:27" ht="135" x14ac:dyDescent="0.25">
      <c r="B5653" t="s">
        <v>75</v>
      </c>
      <c r="C5653" t="s">
        <v>63</v>
      </c>
      <c r="D5653" s="38" t="s">
        <v>76</v>
      </c>
      <c r="E5653" s="32">
        <v>120</v>
      </c>
      <c r="G5653" t="s">
        <v>1022</v>
      </c>
      <c r="H5653" s="33">
        <v>1.47</v>
      </c>
      <c r="I5653" t="s">
        <v>1023</v>
      </c>
      <c r="J5653" s="34">
        <f>ROUND(E5653* H5653,2)</f>
        <v>176.4</v>
      </c>
      <c r="K5653" s="35"/>
    </row>
    <row r="5654" spans="1:27" x14ac:dyDescent="0.25">
      <c r="D5654" s="36" t="s">
        <v>2864</v>
      </c>
      <c r="E5654" s="35"/>
      <c r="H5654" s="35"/>
      <c r="K5654" s="33">
        <f>SUM(J5650:J5653)</f>
        <v>369.4</v>
      </c>
    </row>
    <row r="5655" spans="1:27" x14ac:dyDescent="0.25">
      <c r="D5655" s="36" t="s">
        <v>1031</v>
      </c>
      <c r="E5655" s="35"/>
      <c r="H5655" s="35"/>
      <c r="K5655" s="37">
        <f>SUM(J5649:J5654)</f>
        <v>369.4</v>
      </c>
    </row>
    <row r="5656" spans="1:27" x14ac:dyDescent="0.25">
      <c r="D5656" s="36" t="s">
        <v>1032</v>
      </c>
      <c r="E5656" s="35"/>
      <c r="H5656" s="35">
        <v>3</v>
      </c>
      <c r="I5656" t="s">
        <v>1030</v>
      </c>
      <c r="K5656" s="33">
        <f>ROUND(H5656/100*K5655,2)</f>
        <v>11.08</v>
      </c>
    </row>
    <row r="5657" spans="1:27" x14ac:dyDescent="0.25">
      <c r="D5657" s="36" t="s">
        <v>1033</v>
      </c>
      <c r="E5657" s="35"/>
      <c r="H5657" s="35"/>
      <c r="K5657" s="37">
        <f>SUM(K5655:K5656)</f>
        <v>380.47999999999996</v>
      </c>
    </row>
    <row r="5659" spans="1:27" ht="45" customHeight="1" x14ac:dyDescent="0.25">
      <c r="A5659" s="27" t="s">
        <v>2865</v>
      </c>
      <c r="B5659" s="27" t="s">
        <v>75</v>
      </c>
      <c r="C5659" s="28" t="s">
        <v>63</v>
      </c>
      <c r="D5659" s="7" t="s">
        <v>76</v>
      </c>
      <c r="E5659" s="6"/>
      <c r="F5659" s="6"/>
      <c r="G5659" s="28"/>
      <c r="H5659" s="30" t="s">
        <v>1015</v>
      </c>
      <c r="I5659" s="5">
        <v>1</v>
      </c>
      <c r="J5659" s="4"/>
      <c r="K5659" s="31">
        <f>ROUND(K5674,2)</f>
        <v>1.51</v>
      </c>
      <c r="L5659" s="29" t="s">
        <v>2866</v>
      </c>
      <c r="M5659" s="28"/>
      <c r="N5659" s="28"/>
      <c r="O5659" s="28"/>
      <c r="P5659" s="28"/>
      <c r="Q5659" s="28"/>
      <c r="R5659" s="28"/>
      <c r="S5659" s="28"/>
      <c r="T5659" s="28"/>
      <c r="U5659" s="28"/>
      <c r="V5659" s="28"/>
      <c r="W5659" s="28"/>
      <c r="X5659" s="28"/>
      <c r="Y5659" s="28"/>
      <c r="Z5659" s="28"/>
      <c r="AA5659" s="28"/>
    </row>
    <row r="5660" spans="1:27" x14ac:dyDescent="0.25">
      <c r="B5660" s="23" t="s">
        <v>1017</v>
      </c>
    </row>
    <row r="5661" spans="1:27" x14ac:dyDescent="0.25">
      <c r="B5661" t="s">
        <v>1081</v>
      </c>
      <c r="C5661" t="s">
        <v>1019</v>
      </c>
      <c r="D5661" t="s">
        <v>1082</v>
      </c>
      <c r="E5661" s="32">
        <v>4.4000000000000003E-3</v>
      </c>
      <c r="F5661" t="s">
        <v>1021</v>
      </c>
      <c r="G5661" t="s">
        <v>1022</v>
      </c>
      <c r="H5661" s="33">
        <v>25.19</v>
      </c>
      <c r="I5661" t="s">
        <v>1023</v>
      </c>
      <c r="J5661" s="34">
        <f>ROUND(E5661/I5659* H5661,2)</f>
        <v>0.11</v>
      </c>
      <c r="K5661" s="35"/>
    </row>
    <row r="5662" spans="1:27" x14ac:dyDescent="0.25">
      <c r="B5662" t="s">
        <v>1079</v>
      </c>
      <c r="C5662" t="s">
        <v>1019</v>
      </c>
      <c r="D5662" t="s">
        <v>1080</v>
      </c>
      <c r="E5662" s="32">
        <v>4.4000000000000003E-3</v>
      </c>
      <c r="F5662" t="s">
        <v>1021</v>
      </c>
      <c r="G5662" t="s">
        <v>1022</v>
      </c>
      <c r="H5662" s="33">
        <v>22.21</v>
      </c>
      <c r="I5662" t="s">
        <v>1023</v>
      </c>
      <c r="J5662" s="34">
        <f>ROUND(E5662/I5659* H5662,2)</f>
        <v>0.1</v>
      </c>
      <c r="K5662" s="35"/>
    </row>
    <row r="5663" spans="1:27" x14ac:dyDescent="0.25">
      <c r="D5663" s="36" t="s">
        <v>1024</v>
      </c>
      <c r="E5663" s="35"/>
      <c r="H5663" s="35"/>
      <c r="K5663" s="33">
        <f>SUM(J5661:J5662)</f>
        <v>0.21000000000000002</v>
      </c>
    </row>
    <row r="5664" spans="1:27" x14ac:dyDescent="0.25">
      <c r="B5664" s="23" t="s">
        <v>1038</v>
      </c>
      <c r="E5664" s="35"/>
      <c r="H5664" s="35"/>
      <c r="K5664" s="35"/>
    </row>
    <row r="5665" spans="1:27" x14ac:dyDescent="0.25">
      <c r="B5665" t="s">
        <v>1085</v>
      </c>
      <c r="C5665" t="s">
        <v>63</v>
      </c>
      <c r="D5665" t="s">
        <v>1086</v>
      </c>
      <c r="E5665" s="32">
        <v>5.0000000000000001E-3</v>
      </c>
      <c r="G5665" t="s">
        <v>1022</v>
      </c>
      <c r="H5665" s="33">
        <v>1.9</v>
      </c>
      <c r="I5665" t="s">
        <v>1023</v>
      </c>
      <c r="J5665" s="34">
        <f>ROUND(E5665* H5665,2)</f>
        <v>0.01</v>
      </c>
      <c r="K5665" s="35"/>
    </row>
    <row r="5666" spans="1:27" x14ac:dyDescent="0.25">
      <c r="D5666" s="36" t="s">
        <v>1041</v>
      </c>
      <c r="E5666" s="35"/>
      <c r="H5666" s="35"/>
      <c r="K5666" s="33">
        <f>SUM(J5665:J5665)</f>
        <v>0.01</v>
      </c>
    </row>
    <row r="5667" spans="1:27" x14ac:dyDescent="0.25">
      <c r="B5667" s="23" t="s">
        <v>1013</v>
      </c>
      <c r="E5667" s="35"/>
      <c r="H5667" s="35"/>
      <c r="K5667" s="35"/>
    </row>
    <row r="5668" spans="1:27" x14ac:dyDescent="0.25">
      <c r="B5668" t="s">
        <v>1087</v>
      </c>
      <c r="C5668" t="s">
        <v>63</v>
      </c>
      <c r="D5668" t="s">
        <v>1088</v>
      </c>
      <c r="E5668" s="32">
        <v>1</v>
      </c>
      <c r="G5668" t="s">
        <v>1022</v>
      </c>
      <c r="H5668" s="33">
        <v>1.25</v>
      </c>
      <c r="I5668" t="s">
        <v>1023</v>
      </c>
      <c r="J5668" s="34">
        <f>ROUND(E5668* H5668,2)</f>
        <v>1.25</v>
      </c>
      <c r="K5668" s="35"/>
    </row>
    <row r="5669" spans="1:27" x14ac:dyDescent="0.25">
      <c r="D5669" s="36" t="s">
        <v>2864</v>
      </c>
      <c r="E5669" s="35"/>
      <c r="H5669" s="35"/>
      <c r="K5669" s="33">
        <f>SUM(J5668:J5668)</f>
        <v>1.25</v>
      </c>
    </row>
    <row r="5670" spans="1:27" x14ac:dyDescent="0.25">
      <c r="E5670" s="35"/>
      <c r="H5670" s="35"/>
      <c r="K5670" s="35"/>
    </row>
    <row r="5671" spans="1:27" x14ac:dyDescent="0.25">
      <c r="D5671" s="36" t="s">
        <v>1029</v>
      </c>
      <c r="E5671" s="35"/>
      <c r="H5671" s="35">
        <v>1.5</v>
      </c>
      <c r="I5671" t="s">
        <v>1030</v>
      </c>
      <c r="J5671">
        <f>ROUND(H5671/100*K5663,2)</f>
        <v>0</v>
      </c>
      <c r="K5671" s="35"/>
    </row>
    <row r="5672" spans="1:27" x14ac:dyDescent="0.25">
      <c r="D5672" s="36" t="s">
        <v>1031</v>
      </c>
      <c r="E5672" s="35"/>
      <c r="H5672" s="35"/>
      <c r="K5672" s="37">
        <f>SUM(J5660:J5671)</f>
        <v>1.47</v>
      </c>
    </row>
    <row r="5673" spans="1:27" x14ac:dyDescent="0.25">
      <c r="D5673" s="36" t="s">
        <v>1032</v>
      </c>
      <c r="E5673" s="35"/>
      <c r="H5673" s="35">
        <v>3</v>
      </c>
      <c r="I5673" t="s">
        <v>1030</v>
      </c>
      <c r="K5673" s="33">
        <f>ROUND(H5673/100*K5672,2)</f>
        <v>0.04</v>
      </c>
    </row>
    <row r="5674" spans="1:27" x14ac:dyDescent="0.25">
      <c r="D5674" s="36" t="s">
        <v>1033</v>
      </c>
      <c r="E5674" s="35"/>
      <c r="H5674" s="35"/>
      <c r="K5674" s="37">
        <f>SUM(K5672:K5673)</f>
        <v>1.51</v>
      </c>
    </row>
    <row r="5676" spans="1:27" ht="45" customHeight="1" x14ac:dyDescent="0.25">
      <c r="A5676" s="27" t="s">
        <v>2867</v>
      </c>
      <c r="B5676" s="27" t="s">
        <v>285</v>
      </c>
      <c r="C5676" s="28" t="s">
        <v>286</v>
      </c>
      <c r="D5676" s="7" t="s">
        <v>287</v>
      </c>
      <c r="E5676" s="6"/>
      <c r="F5676" s="6"/>
      <c r="G5676" s="28"/>
      <c r="H5676" s="30" t="s">
        <v>1015</v>
      </c>
      <c r="I5676" s="5">
        <v>1</v>
      </c>
      <c r="J5676" s="4"/>
      <c r="K5676" s="31">
        <f>ROUND(K5697,2)</f>
        <v>56.43</v>
      </c>
      <c r="L5676" s="29" t="s">
        <v>2868</v>
      </c>
      <c r="M5676" s="28"/>
      <c r="N5676" s="28"/>
      <c r="O5676" s="28"/>
      <c r="P5676" s="28"/>
      <c r="Q5676" s="28"/>
      <c r="R5676" s="28"/>
      <c r="S5676" s="28"/>
      <c r="T5676" s="28"/>
      <c r="U5676" s="28"/>
      <c r="V5676" s="28"/>
      <c r="W5676" s="28"/>
      <c r="X5676" s="28"/>
      <c r="Y5676" s="28"/>
      <c r="Z5676" s="28"/>
      <c r="AA5676" s="28"/>
    </row>
    <row r="5677" spans="1:27" x14ac:dyDescent="0.25">
      <c r="B5677" s="23" t="s">
        <v>1017</v>
      </c>
    </row>
    <row r="5678" spans="1:27" x14ac:dyDescent="0.25">
      <c r="B5678" t="s">
        <v>1036</v>
      </c>
      <c r="C5678" t="s">
        <v>1019</v>
      </c>
      <c r="D5678" t="s">
        <v>1037</v>
      </c>
      <c r="E5678" s="32">
        <v>7.9100000000000004E-2</v>
      </c>
      <c r="F5678" t="s">
        <v>1021</v>
      </c>
      <c r="G5678" t="s">
        <v>1022</v>
      </c>
      <c r="H5678" s="33">
        <v>25.19</v>
      </c>
      <c r="I5678" t="s">
        <v>1023</v>
      </c>
      <c r="J5678" s="34">
        <f>ROUND(E5678/I5676* H5678,2)</f>
        <v>1.99</v>
      </c>
      <c r="K5678" s="35"/>
    </row>
    <row r="5679" spans="1:27" x14ac:dyDescent="0.25">
      <c r="B5679" t="s">
        <v>1018</v>
      </c>
      <c r="C5679" t="s">
        <v>1019</v>
      </c>
      <c r="D5679" t="s">
        <v>1020</v>
      </c>
      <c r="E5679" s="32">
        <v>7.9100000000000004E-2</v>
      </c>
      <c r="F5679" t="s">
        <v>1021</v>
      </c>
      <c r="G5679" t="s">
        <v>1022</v>
      </c>
      <c r="H5679" s="33">
        <v>19.95</v>
      </c>
      <c r="I5679" t="s">
        <v>1023</v>
      </c>
      <c r="J5679" s="34">
        <f>ROUND(E5679/I5676* H5679,2)</f>
        <v>1.58</v>
      </c>
      <c r="K5679" s="35"/>
    </row>
    <row r="5680" spans="1:27" x14ac:dyDescent="0.25">
      <c r="D5680" s="36" t="s">
        <v>1024</v>
      </c>
      <c r="E5680" s="35"/>
      <c r="H5680" s="35"/>
      <c r="K5680" s="33">
        <f>SUM(J5678:J5679)</f>
        <v>3.5700000000000003</v>
      </c>
    </row>
    <row r="5681" spans="2:11" x14ac:dyDescent="0.25">
      <c r="B5681" s="23" t="s">
        <v>1025</v>
      </c>
      <c r="E5681" s="35"/>
      <c r="H5681" s="35"/>
      <c r="K5681" s="35"/>
    </row>
    <row r="5682" spans="2:11" x14ac:dyDescent="0.25">
      <c r="B5682" t="s">
        <v>2869</v>
      </c>
      <c r="C5682" t="s">
        <v>1019</v>
      </c>
      <c r="D5682" t="s">
        <v>2870</v>
      </c>
      <c r="E5682" s="32">
        <v>7.9100000000000004E-2</v>
      </c>
      <c r="F5682" t="s">
        <v>1021</v>
      </c>
      <c r="G5682" t="s">
        <v>1022</v>
      </c>
      <c r="H5682" s="33">
        <v>2.0699999999999998</v>
      </c>
      <c r="I5682" t="s">
        <v>1023</v>
      </c>
      <c r="J5682" s="34">
        <f>ROUND(E5682/I5676* H5682,2)</f>
        <v>0.16</v>
      </c>
      <c r="K5682" s="35"/>
    </row>
    <row r="5683" spans="2:11" x14ac:dyDescent="0.25">
      <c r="D5683" s="36" t="s">
        <v>1028</v>
      </c>
      <c r="E5683" s="35"/>
      <c r="H5683" s="35"/>
      <c r="K5683" s="33">
        <f>SUM(J5682:J5682)</f>
        <v>0.16</v>
      </c>
    </row>
    <row r="5684" spans="2:11" x14ac:dyDescent="0.25">
      <c r="B5684" s="23" t="s">
        <v>1038</v>
      </c>
      <c r="E5684" s="35"/>
      <c r="H5684" s="35"/>
      <c r="K5684" s="35"/>
    </row>
    <row r="5685" spans="2:11" x14ac:dyDescent="0.25">
      <c r="B5685" t="s">
        <v>2871</v>
      </c>
      <c r="C5685" t="s">
        <v>27</v>
      </c>
      <c r="D5685" t="s">
        <v>2872</v>
      </c>
      <c r="E5685" s="32">
        <v>10</v>
      </c>
      <c r="G5685" t="s">
        <v>1022</v>
      </c>
      <c r="H5685" s="33">
        <v>1.34</v>
      </c>
      <c r="I5685" t="s">
        <v>1023</v>
      </c>
      <c r="J5685" s="34">
        <f>ROUND(E5685* H5685,2)</f>
        <v>13.4</v>
      </c>
      <c r="K5685" s="35"/>
    </row>
    <row r="5686" spans="2:11" x14ac:dyDescent="0.25">
      <c r="D5686" s="36" t="s">
        <v>1041</v>
      </c>
      <c r="E5686" s="35"/>
      <c r="H5686" s="35"/>
      <c r="K5686" s="33">
        <f>SUM(J5685:J5685)</f>
        <v>13.4</v>
      </c>
    </row>
    <row r="5687" spans="2:11" x14ac:dyDescent="0.25">
      <c r="B5687" s="23" t="s">
        <v>1013</v>
      </c>
      <c r="E5687" s="35"/>
      <c r="H5687" s="35"/>
      <c r="K5687" s="35"/>
    </row>
    <row r="5688" spans="2:11" x14ac:dyDescent="0.25">
      <c r="B5688" t="s">
        <v>2873</v>
      </c>
      <c r="C5688" t="s">
        <v>63</v>
      </c>
      <c r="D5688" t="s">
        <v>2874</v>
      </c>
      <c r="E5688" s="32">
        <v>2</v>
      </c>
      <c r="G5688" t="s">
        <v>1022</v>
      </c>
      <c r="H5688" s="33">
        <v>1.68</v>
      </c>
      <c r="I5688" t="s">
        <v>1023</v>
      </c>
      <c r="J5688" s="34">
        <f>ROUND(E5688* H5688,2)</f>
        <v>3.36</v>
      </c>
      <c r="K5688" s="35"/>
    </row>
    <row r="5689" spans="2:11" x14ac:dyDescent="0.25">
      <c r="B5689" t="s">
        <v>1247</v>
      </c>
      <c r="C5689" t="s">
        <v>20</v>
      </c>
      <c r="D5689" t="s">
        <v>1248</v>
      </c>
      <c r="E5689" s="32">
        <v>6.7000000000000004E-2</v>
      </c>
      <c r="G5689" t="s">
        <v>1022</v>
      </c>
      <c r="H5689" s="33">
        <v>124.94</v>
      </c>
      <c r="I5689" t="s">
        <v>1023</v>
      </c>
      <c r="J5689" s="34">
        <f>ROUND(E5689* H5689,2)</f>
        <v>8.3699999999999992</v>
      </c>
      <c r="K5689" s="35"/>
    </row>
    <row r="5690" spans="2:11" x14ac:dyDescent="0.25">
      <c r="B5690" t="s">
        <v>1252</v>
      </c>
      <c r="C5690" t="s">
        <v>17</v>
      </c>
      <c r="D5690" t="s">
        <v>1253</v>
      </c>
      <c r="E5690" s="32">
        <v>1</v>
      </c>
      <c r="G5690" t="s">
        <v>1022</v>
      </c>
      <c r="H5690" s="33">
        <v>3.11</v>
      </c>
      <c r="I5690" t="s">
        <v>1023</v>
      </c>
      <c r="J5690" s="34">
        <f>ROUND(E5690* H5690,2)</f>
        <v>3.11</v>
      </c>
      <c r="K5690" s="35"/>
    </row>
    <row r="5691" spans="2:11" x14ac:dyDescent="0.25">
      <c r="B5691" t="s">
        <v>1257</v>
      </c>
      <c r="C5691" t="s">
        <v>17</v>
      </c>
      <c r="D5691" t="s">
        <v>1258</v>
      </c>
      <c r="E5691" s="32">
        <v>1.05</v>
      </c>
      <c r="G5691" t="s">
        <v>1022</v>
      </c>
      <c r="H5691" s="33">
        <v>21.69</v>
      </c>
      <c r="I5691" t="s">
        <v>1023</v>
      </c>
      <c r="J5691" s="34">
        <f>ROUND(E5691* H5691,2)</f>
        <v>22.77</v>
      </c>
      <c r="K5691" s="35"/>
    </row>
    <row r="5692" spans="2:11" x14ac:dyDescent="0.25">
      <c r="D5692" s="36" t="s">
        <v>2864</v>
      </c>
      <c r="E5692" s="35"/>
      <c r="H5692" s="35"/>
      <c r="K5692" s="33">
        <f>SUM(J5688:J5691)</f>
        <v>37.61</v>
      </c>
    </row>
    <row r="5693" spans="2:11" x14ac:dyDescent="0.25">
      <c r="E5693" s="35"/>
      <c r="H5693" s="35"/>
      <c r="K5693" s="35"/>
    </row>
    <row r="5694" spans="2:11" x14ac:dyDescent="0.25">
      <c r="D5694" s="36" t="s">
        <v>1029</v>
      </c>
      <c r="E5694" s="35"/>
      <c r="H5694" s="35">
        <v>1.5</v>
      </c>
      <c r="I5694" t="s">
        <v>1030</v>
      </c>
      <c r="J5694">
        <f>ROUND(H5694/100*K5680,2)</f>
        <v>0.05</v>
      </c>
      <c r="K5694" s="35"/>
    </row>
    <row r="5695" spans="2:11" x14ac:dyDescent="0.25">
      <c r="D5695" s="36" t="s">
        <v>1031</v>
      </c>
      <c r="E5695" s="35"/>
      <c r="H5695" s="35"/>
      <c r="K5695" s="37">
        <f>SUM(J5677:J5694)</f>
        <v>54.789999999999992</v>
      </c>
    </row>
    <row r="5696" spans="2:11" x14ac:dyDescent="0.25">
      <c r="D5696" s="36" t="s">
        <v>1032</v>
      </c>
      <c r="E5696" s="35"/>
      <c r="H5696" s="35">
        <v>3</v>
      </c>
      <c r="I5696" t="s">
        <v>1030</v>
      </c>
      <c r="K5696" s="33">
        <f>ROUND(H5696/100*K5695,2)</f>
        <v>1.64</v>
      </c>
    </row>
    <row r="5697" spans="1:27" x14ac:dyDescent="0.25">
      <c r="D5697" s="36" t="s">
        <v>1033</v>
      </c>
      <c r="E5697" s="35"/>
      <c r="H5697" s="35"/>
      <c r="K5697" s="37">
        <f>SUM(K5695:K5696)</f>
        <v>56.429999999999993</v>
      </c>
    </row>
    <row r="5699" spans="1:27" ht="45" customHeight="1" x14ac:dyDescent="0.25">
      <c r="A5699" s="27" t="s">
        <v>2875</v>
      </c>
      <c r="B5699" s="27" t="s">
        <v>288</v>
      </c>
      <c r="C5699" s="28" t="s">
        <v>286</v>
      </c>
      <c r="D5699" s="7" t="s">
        <v>289</v>
      </c>
      <c r="E5699" s="6"/>
      <c r="F5699" s="6"/>
      <c r="G5699" s="28"/>
      <c r="H5699" s="30" t="s">
        <v>1015</v>
      </c>
      <c r="I5699" s="5">
        <v>1</v>
      </c>
      <c r="J5699" s="4"/>
      <c r="K5699" s="31">
        <f>ROUND(K5720,2)</f>
        <v>58.11</v>
      </c>
      <c r="L5699" s="29" t="s">
        <v>2876</v>
      </c>
      <c r="M5699" s="28"/>
      <c r="N5699" s="28"/>
      <c r="O5699" s="28"/>
      <c r="P5699" s="28"/>
      <c r="Q5699" s="28"/>
      <c r="R5699" s="28"/>
      <c r="S5699" s="28"/>
      <c r="T5699" s="28"/>
      <c r="U5699" s="28"/>
      <c r="V5699" s="28"/>
      <c r="W5699" s="28"/>
      <c r="X5699" s="28"/>
      <c r="Y5699" s="28"/>
      <c r="Z5699" s="28"/>
      <c r="AA5699" s="28"/>
    </row>
    <row r="5700" spans="1:27" x14ac:dyDescent="0.25">
      <c r="B5700" s="23" t="s">
        <v>1017</v>
      </c>
    </row>
    <row r="5701" spans="1:27" x14ac:dyDescent="0.25">
      <c r="B5701" t="s">
        <v>1018</v>
      </c>
      <c r="C5701" t="s">
        <v>1019</v>
      </c>
      <c r="D5701" t="s">
        <v>1020</v>
      </c>
      <c r="E5701" s="32">
        <v>7.9100000000000004E-2</v>
      </c>
      <c r="F5701" t="s">
        <v>1021</v>
      </c>
      <c r="G5701" t="s">
        <v>1022</v>
      </c>
      <c r="H5701" s="33">
        <v>19.95</v>
      </c>
      <c r="I5701" t="s">
        <v>1023</v>
      </c>
      <c r="J5701" s="34">
        <f>ROUND(E5701/I5699* H5701,2)</f>
        <v>1.58</v>
      </c>
      <c r="K5701" s="35"/>
    </row>
    <row r="5702" spans="1:27" x14ac:dyDescent="0.25">
      <c r="B5702" t="s">
        <v>1036</v>
      </c>
      <c r="C5702" t="s">
        <v>1019</v>
      </c>
      <c r="D5702" t="s">
        <v>1037</v>
      </c>
      <c r="E5702" s="32">
        <v>7.9100000000000004E-2</v>
      </c>
      <c r="F5702" t="s">
        <v>1021</v>
      </c>
      <c r="G5702" t="s">
        <v>1022</v>
      </c>
      <c r="H5702" s="33">
        <v>25.19</v>
      </c>
      <c r="I5702" t="s">
        <v>1023</v>
      </c>
      <c r="J5702" s="34">
        <f>ROUND(E5702/I5699* H5702,2)</f>
        <v>1.99</v>
      </c>
      <c r="K5702" s="35"/>
    </row>
    <row r="5703" spans="1:27" x14ac:dyDescent="0.25">
      <c r="D5703" s="36" t="s">
        <v>1024</v>
      </c>
      <c r="E5703" s="35"/>
      <c r="H5703" s="35"/>
      <c r="K5703" s="33">
        <f>SUM(J5701:J5702)</f>
        <v>3.5700000000000003</v>
      </c>
    </row>
    <row r="5704" spans="1:27" x14ac:dyDescent="0.25">
      <c r="B5704" s="23" t="s">
        <v>1025</v>
      </c>
      <c r="E5704" s="35"/>
      <c r="H5704" s="35"/>
      <c r="K5704" s="35"/>
    </row>
    <row r="5705" spans="1:27" x14ac:dyDescent="0.25">
      <c r="B5705" t="s">
        <v>2869</v>
      </c>
      <c r="C5705" t="s">
        <v>1019</v>
      </c>
      <c r="D5705" t="s">
        <v>2870</v>
      </c>
      <c r="E5705" s="32">
        <v>7.9100000000000004E-2</v>
      </c>
      <c r="F5705" t="s">
        <v>1021</v>
      </c>
      <c r="G5705" t="s">
        <v>1022</v>
      </c>
      <c r="H5705" s="33">
        <v>2.0699999999999998</v>
      </c>
      <c r="I5705" t="s">
        <v>1023</v>
      </c>
      <c r="J5705" s="34">
        <f>ROUND(E5705/I5699* H5705,2)</f>
        <v>0.16</v>
      </c>
      <c r="K5705" s="35"/>
    </row>
    <row r="5706" spans="1:27" x14ac:dyDescent="0.25">
      <c r="D5706" s="36" t="s">
        <v>1028</v>
      </c>
      <c r="E5706" s="35"/>
      <c r="H5706" s="35"/>
      <c r="K5706" s="33">
        <f>SUM(J5705:J5705)</f>
        <v>0.16</v>
      </c>
    </row>
    <row r="5707" spans="1:27" x14ac:dyDescent="0.25">
      <c r="B5707" s="23" t="s">
        <v>1038</v>
      </c>
      <c r="E5707" s="35"/>
      <c r="H5707" s="35"/>
      <c r="K5707" s="35"/>
    </row>
    <row r="5708" spans="1:27" x14ac:dyDescent="0.25">
      <c r="B5708" t="s">
        <v>2871</v>
      </c>
      <c r="C5708" t="s">
        <v>27</v>
      </c>
      <c r="D5708" t="s">
        <v>2872</v>
      </c>
      <c r="E5708" s="32">
        <v>10</v>
      </c>
      <c r="G5708" t="s">
        <v>1022</v>
      </c>
      <c r="H5708" s="33">
        <v>1.34</v>
      </c>
      <c r="I5708" t="s">
        <v>1023</v>
      </c>
      <c r="J5708" s="34">
        <f>ROUND(E5708* H5708,2)</f>
        <v>13.4</v>
      </c>
      <c r="K5708" s="35"/>
    </row>
    <row r="5709" spans="1:27" x14ac:dyDescent="0.25">
      <c r="D5709" s="36" t="s">
        <v>1041</v>
      </c>
      <c r="E5709" s="35"/>
      <c r="H5709" s="35"/>
      <c r="K5709" s="33">
        <f>SUM(J5708:J5708)</f>
        <v>13.4</v>
      </c>
    </row>
    <row r="5710" spans="1:27" x14ac:dyDescent="0.25">
      <c r="B5710" s="23" t="s">
        <v>1013</v>
      </c>
      <c r="E5710" s="35"/>
      <c r="H5710" s="35"/>
      <c r="K5710" s="35"/>
    </row>
    <row r="5711" spans="1:27" x14ac:dyDescent="0.25">
      <c r="B5711" t="s">
        <v>2873</v>
      </c>
      <c r="C5711" t="s">
        <v>63</v>
      </c>
      <c r="D5711" t="s">
        <v>2874</v>
      </c>
      <c r="E5711" s="32">
        <v>2</v>
      </c>
      <c r="G5711" t="s">
        <v>1022</v>
      </c>
      <c r="H5711" s="33">
        <v>1.68</v>
      </c>
      <c r="I5711" t="s">
        <v>1023</v>
      </c>
      <c r="J5711" s="34">
        <f>ROUND(E5711* H5711,2)</f>
        <v>3.36</v>
      </c>
      <c r="K5711" s="35"/>
    </row>
    <row r="5712" spans="1:27" x14ac:dyDescent="0.25">
      <c r="B5712" t="s">
        <v>1257</v>
      </c>
      <c r="C5712" t="s">
        <v>17</v>
      </c>
      <c r="D5712" t="s">
        <v>1258</v>
      </c>
      <c r="E5712" s="32">
        <v>1.05</v>
      </c>
      <c r="G5712" t="s">
        <v>1022</v>
      </c>
      <c r="H5712" s="33">
        <v>21.69</v>
      </c>
      <c r="I5712" t="s">
        <v>1023</v>
      </c>
      <c r="J5712" s="34">
        <f>ROUND(E5712* H5712,2)</f>
        <v>22.77</v>
      </c>
      <c r="K5712" s="35"/>
    </row>
    <row r="5713" spans="1:27" x14ac:dyDescent="0.25">
      <c r="B5713" t="s">
        <v>1247</v>
      </c>
      <c r="C5713" t="s">
        <v>20</v>
      </c>
      <c r="D5713" t="s">
        <v>1248</v>
      </c>
      <c r="E5713" s="32">
        <v>0.08</v>
      </c>
      <c r="G5713" t="s">
        <v>1022</v>
      </c>
      <c r="H5713" s="33">
        <v>124.94</v>
      </c>
      <c r="I5713" t="s">
        <v>1023</v>
      </c>
      <c r="J5713" s="34">
        <f>ROUND(E5713* H5713,2)</f>
        <v>10</v>
      </c>
      <c r="K5713" s="35"/>
    </row>
    <row r="5714" spans="1:27" x14ac:dyDescent="0.25">
      <c r="B5714" t="s">
        <v>1252</v>
      </c>
      <c r="C5714" t="s">
        <v>17</v>
      </c>
      <c r="D5714" t="s">
        <v>1253</v>
      </c>
      <c r="E5714" s="32">
        <v>1</v>
      </c>
      <c r="G5714" t="s">
        <v>1022</v>
      </c>
      <c r="H5714" s="33">
        <v>3.11</v>
      </c>
      <c r="I5714" t="s">
        <v>1023</v>
      </c>
      <c r="J5714" s="34">
        <f>ROUND(E5714* H5714,2)</f>
        <v>3.11</v>
      </c>
      <c r="K5714" s="35"/>
    </row>
    <row r="5715" spans="1:27" x14ac:dyDescent="0.25">
      <c r="D5715" s="36" t="s">
        <v>2864</v>
      </c>
      <c r="E5715" s="35"/>
      <c r="H5715" s="35"/>
      <c r="K5715" s="33">
        <f>SUM(J5711:J5714)</f>
        <v>39.239999999999995</v>
      </c>
    </row>
    <row r="5716" spans="1:27" x14ac:dyDescent="0.25">
      <c r="E5716" s="35"/>
      <c r="H5716" s="35"/>
      <c r="K5716" s="35"/>
    </row>
    <row r="5717" spans="1:27" x14ac:dyDescent="0.25">
      <c r="D5717" s="36" t="s">
        <v>1029</v>
      </c>
      <c r="E5717" s="35"/>
      <c r="H5717" s="35">
        <v>1.5</v>
      </c>
      <c r="I5717" t="s">
        <v>1030</v>
      </c>
      <c r="J5717">
        <f>ROUND(H5717/100*K5703,2)</f>
        <v>0.05</v>
      </c>
      <c r="K5717" s="35"/>
    </row>
    <row r="5718" spans="1:27" x14ac:dyDescent="0.25">
      <c r="D5718" s="36" t="s">
        <v>1031</v>
      </c>
      <c r="E5718" s="35"/>
      <c r="H5718" s="35"/>
      <c r="K5718" s="37">
        <f>SUM(J5700:J5717)</f>
        <v>56.42</v>
      </c>
    </row>
    <row r="5719" spans="1:27" x14ac:dyDescent="0.25">
      <c r="D5719" s="36" t="s">
        <v>1032</v>
      </c>
      <c r="E5719" s="35"/>
      <c r="H5719" s="35">
        <v>3</v>
      </c>
      <c r="I5719" t="s">
        <v>1030</v>
      </c>
      <c r="K5719" s="33">
        <f>ROUND(H5719/100*K5718,2)</f>
        <v>1.69</v>
      </c>
    </row>
    <row r="5720" spans="1:27" x14ac:dyDescent="0.25">
      <c r="D5720" s="36" t="s">
        <v>1033</v>
      </c>
      <c r="E5720" s="35"/>
      <c r="H5720" s="35"/>
      <c r="K5720" s="37">
        <f>SUM(K5718:K5719)</f>
        <v>58.11</v>
      </c>
    </row>
    <row r="5722" spans="1:27" ht="45" customHeight="1" x14ac:dyDescent="0.25">
      <c r="A5722" s="27"/>
      <c r="B5722" s="27" t="s">
        <v>2873</v>
      </c>
      <c r="C5722" s="28" t="s">
        <v>63</v>
      </c>
      <c r="D5722" s="7" t="s">
        <v>2874</v>
      </c>
      <c r="E5722" s="6"/>
      <c r="F5722" s="6"/>
      <c r="G5722" s="28"/>
      <c r="H5722" s="30" t="s">
        <v>1015</v>
      </c>
      <c r="I5722" s="5">
        <v>1</v>
      </c>
      <c r="J5722" s="4"/>
      <c r="K5722" s="31">
        <f>ROUND(K5735,2)</f>
        <v>1.73</v>
      </c>
      <c r="L5722" s="29" t="s">
        <v>2877</v>
      </c>
      <c r="M5722" s="28"/>
      <c r="N5722" s="28"/>
      <c r="O5722" s="28"/>
      <c r="P5722" s="28"/>
      <c r="Q5722" s="28"/>
      <c r="R5722" s="28"/>
      <c r="S5722" s="28"/>
      <c r="T5722" s="28"/>
      <c r="U5722" s="28"/>
      <c r="V5722" s="28"/>
      <c r="W5722" s="28"/>
      <c r="X5722" s="28"/>
      <c r="Y5722" s="28"/>
      <c r="Z5722" s="28"/>
      <c r="AA5722" s="28"/>
    </row>
    <row r="5723" spans="1:27" x14ac:dyDescent="0.25">
      <c r="B5723" s="23" t="s">
        <v>1017</v>
      </c>
    </row>
    <row r="5724" spans="1:27" x14ac:dyDescent="0.25">
      <c r="B5724" t="s">
        <v>1079</v>
      </c>
      <c r="C5724" t="s">
        <v>1019</v>
      </c>
      <c r="D5724" t="s">
        <v>1080</v>
      </c>
      <c r="E5724" s="32">
        <v>8.8000000000000005E-3</v>
      </c>
      <c r="F5724" t="s">
        <v>1021</v>
      </c>
      <c r="G5724" t="s">
        <v>1022</v>
      </c>
      <c r="H5724" s="33">
        <v>22.21</v>
      </c>
      <c r="I5724" t="s">
        <v>1023</v>
      </c>
      <c r="J5724" s="34">
        <f>ROUND(E5724/I5722* H5724,2)</f>
        <v>0.2</v>
      </c>
      <c r="K5724" s="35"/>
    </row>
    <row r="5725" spans="1:27" x14ac:dyDescent="0.25">
      <c r="B5725" t="s">
        <v>1081</v>
      </c>
      <c r="C5725" t="s">
        <v>1019</v>
      </c>
      <c r="D5725" t="s">
        <v>1082</v>
      </c>
      <c r="E5725" s="32">
        <v>8.8000000000000005E-3</v>
      </c>
      <c r="F5725" t="s">
        <v>1021</v>
      </c>
      <c r="G5725" t="s">
        <v>1022</v>
      </c>
      <c r="H5725" s="33">
        <v>25.19</v>
      </c>
      <c r="I5725" t="s">
        <v>1023</v>
      </c>
      <c r="J5725" s="34">
        <f>ROUND(E5725/I5722* H5725,2)</f>
        <v>0.22</v>
      </c>
      <c r="K5725" s="35"/>
    </row>
    <row r="5726" spans="1:27" x14ac:dyDescent="0.25">
      <c r="D5726" s="36" t="s">
        <v>1024</v>
      </c>
      <c r="E5726" s="35"/>
      <c r="H5726" s="35"/>
      <c r="K5726" s="33">
        <f>SUM(J5724:J5725)</f>
        <v>0.42000000000000004</v>
      </c>
    </row>
    <row r="5727" spans="1:27" x14ac:dyDescent="0.25">
      <c r="B5727" s="23" t="s">
        <v>1038</v>
      </c>
      <c r="E5727" s="35"/>
      <c r="H5727" s="35"/>
      <c r="K5727" s="35"/>
    </row>
    <row r="5728" spans="1:27" x14ac:dyDescent="0.25">
      <c r="B5728" t="s">
        <v>1085</v>
      </c>
      <c r="C5728" t="s">
        <v>63</v>
      </c>
      <c r="D5728" t="s">
        <v>1086</v>
      </c>
      <c r="E5728" s="32">
        <v>0.01</v>
      </c>
      <c r="G5728" t="s">
        <v>1022</v>
      </c>
      <c r="H5728" s="33">
        <v>1.9</v>
      </c>
      <c r="I5728" t="s">
        <v>1023</v>
      </c>
      <c r="J5728" s="34">
        <f>ROUND(E5728* H5728,2)</f>
        <v>0.02</v>
      </c>
      <c r="K5728" s="35"/>
    </row>
    <row r="5729" spans="1:27" x14ac:dyDescent="0.25">
      <c r="D5729" s="36" t="s">
        <v>1041</v>
      </c>
      <c r="E5729" s="35"/>
      <c r="H5729" s="35"/>
      <c r="K5729" s="33">
        <f>SUM(J5728:J5728)</f>
        <v>0.02</v>
      </c>
    </row>
    <row r="5730" spans="1:27" x14ac:dyDescent="0.25">
      <c r="B5730" s="23" t="s">
        <v>1013</v>
      </c>
      <c r="E5730" s="35"/>
      <c r="H5730" s="35"/>
      <c r="K5730" s="35"/>
    </row>
    <row r="5731" spans="1:27" x14ac:dyDescent="0.25">
      <c r="B5731" t="s">
        <v>1076</v>
      </c>
      <c r="C5731" t="s">
        <v>63</v>
      </c>
      <c r="D5731" t="s">
        <v>1077</v>
      </c>
      <c r="E5731" s="32">
        <v>1</v>
      </c>
      <c r="G5731" t="s">
        <v>1022</v>
      </c>
      <c r="H5731" s="33">
        <v>1.24</v>
      </c>
      <c r="I5731" t="s">
        <v>1023</v>
      </c>
      <c r="J5731" s="34">
        <f>ROUND(E5731* H5731,2)</f>
        <v>1.24</v>
      </c>
      <c r="K5731" s="35"/>
    </row>
    <row r="5732" spans="1:27" x14ac:dyDescent="0.25">
      <c r="D5732" s="36" t="s">
        <v>2864</v>
      </c>
      <c r="E5732" s="35"/>
      <c r="H5732" s="35"/>
      <c r="K5732" s="33">
        <f>SUM(J5731:J5731)</f>
        <v>1.24</v>
      </c>
    </row>
    <row r="5733" spans="1:27" x14ac:dyDescent="0.25">
      <c r="D5733" s="36" t="s">
        <v>1031</v>
      </c>
      <c r="E5733" s="35"/>
      <c r="H5733" s="35"/>
      <c r="K5733" s="37">
        <f>SUM(J5723:J5732)</f>
        <v>1.6800000000000002</v>
      </c>
    </row>
    <row r="5734" spans="1:27" x14ac:dyDescent="0.25">
      <c r="D5734" s="36" t="s">
        <v>1032</v>
      </c>
      <c r="E5734" s="35"/>
      <c r="H5734" s="35">
        <v>3</v>
      </c>
      <c r="I5734" t="s">
        <v>1030</v>
      </c>
      <c r="K5734" s="33">
        <f>ROUND(H5734/100*K5733,2)</f>
        <v>0.05</v>
      </c>
    </row>
    <row r="5735" spans="1:27" x14ac:dyDescent="0.25">
      <c r="D5735" s="36" t="s">
        <v>1033</v>
      </c>
      <c r="E5735" s="35"/>
      <c r="H5735" s="35"/>
      <c r="K5735" s="37">
        <f>SUM(K5733:K5734)</f>
        <v>1.7300000000000002</v>
      </c>
    </row>
    <row r="5737" spans="1:27" ht="45" customHeight="1" x14ac:dyDescent="0.25">
      <c r="A5737" s="27" t="s">
        <v>2878</v>
      </c>
      <c r="B5737" s="27" t="s">
        <v>295</v>
      </c>
      <c r="C5737" s="28" t="s">
        <v>17</v>
      </c>
      <c r="D5737" s="7" t="s">
        <v>296</v>
      </c>
      <c r="E5737" s="6"/>
      <c r="F5737" s="6"/>
      <c r="G5737" s="28"/>
      <c r="H5737" s="30" t="s">
        <v>1015</v>
      </c>
      <c r="I5737" s="5">
        <v>1</v>
      </c>
      <c r="J5737" s="4"/>
      <c r="K5737" s="31">
        <f>ROUND(K5749,2)</f>
        <v>63.87</v>
      </c>
      <c r="L5737" s="29" t="s">
        <v>2879</v>
      </c>
      <c r="M5737" s="28"/>
      <c r="N5737" s="28"/>
      <c r="O5737" s="28"/>
      <c r="P5737" s="28"/>
      <c r="Q5737" s="28"/>
      <c r="R5737" s="28"/>
      <c r="S5737" s="28"/>
      <c r="T5737" s="28"/>
      <c r="U5737" s="28"/>
      <c r="V5737" s="28"/>
      <c r="W5737" s="28"/>
      <c r="X5737" s="28"/>
      <c r="Y5737" s="28"/>
      <c r="Z5737" s="28"/>
      <c r="AA5737" s="28"/>
    </row>
    <row r="5738" spans="1:27" x14ac:dyDescent="0.25">
      <c r="B5738" s="23" t="s">
        <v>1013</v>
      </c>
    </row>
    <row r="5739" spans="1:27" x14ac:dyDescent="0.25">
      <c r="B5739" t="s">
        <v>1389</v>
      </c>
      <c r="C5739" t="s">
        <v>17</v>
      </c>
      <c r="D5739" t="s">
        <v>1390</v>
      </c>
      <c r="E5739" s="32">
        <v>0.45</v>
      </c>
      <c r="G5739" t="s">
        <v>1022</v>
      </c>
      <c r="H5739" s="33">
        <v>5.65</v>
      </c>
      <c r="I5739" t="s">
        <v>1023</v>
      </c>
      <c r="J5739" s="34">
        <f t="shared" ref="J5739:J5745" si="12">ROUND(E5739* H5739,2)</f>
        <v>2.54</v>
      </c>
      <c r="K5739" s="35"/>
    </row>
    <row r="5740" spans="1:27" x14ac:dyDescent="0.25">
      <c r="B5740" t="s">
        <v>303</v>
      </c>
      <c r="C5740" t="s">
        <v>17</v>
      </c>
      <c r="D5740" t="s">
        <v>304</v>
      </c>
      <c r="E5740" s="32">
        <v>1</v>
      </c>
      <c r="G5740" t="s">
        <v>1022</v>
      </c>
      <c r="H5740" s="33">
        <v>13.74</v>
      </c>
      <c r="I5740" t="s">
        <v>1023</v>
      </c>
      <c r="J5740" s="34">
        <f t="shared" si="12"/>
        <v>13.74</v>
      </c>
      <c r="K5740" s="35"/>
    </row>
    <row r="5741" spans="1:27" x14ac:dyDescent="0.25">
      <c r="B5741" t="s">
        <v>1266</v>
      </c>
      <c r="C5741" t="s">
        <v>17</v>
      </c>
      <c r="D5741" t="s">
        <v>1267</v>
      </c>
      <c r="E5741" s="32">
        <v>1</v>
      </c>
      <c r="G5741" t="s">
        <v>1022</v>
      </c>
      <c r="H5741" s="33">
        <v>6.56</v>
      </c>
      <c r="I5741" t="s">
        <v>1023</v>
      </c>
      <c r="J5741" s="34">
        <f t="shared" si="12"/>
        <v>6.56</v>
      </c>
      <c r="K5741" s="35"/>
    </row>
    <row r="5742" spans="1:27" x14ac:dyDescent="0.25">
      <c r="B5742" t="s">
        <v>94</v>
      </c>
      <c r="C5742" t="s">
        <v>17</v>
      </c>
      <c r="D5742" t="s">
        <v>95</v>
      </c>
      <c r="E5742" s="32">
        <v>1</v>
      </c>
      <c r="G5742" t="s">
        <v>1022</v>
      </c>
      <c r="H5742" s="33">
        <v>1.48</v>
      </c>
      <c r="I5742" t="s">
        <v>1023</v>
      </c>
      <c r="J5742" s="34">
        <f t="shared" si="12"/>
        <v>1.48</v>
      </c>
      <c r="K5742" s="35"/>
    </row>
    <row r="5743" spans="1:27" x14ac:dyDescent="0.25">
      <c r="B5743" t="s">
        <v>1374</v>
      </c>
      <c r="C5743" t="s">
        <v>17</v>
      </c>
      <c r="D5743" t="s">
        <v>1375</v>
      </c>
      <c r="E5743" s="32">
        <v>2</v>
      </c>
      <c r="G5743" t="s">
        <v>1022</v>
      </c>
      <c r="H5743" s="33">
        <v>1.95</v>
      </c>
      <c r="I5743" t="s">
        <v>1023</v>
      </c>
      <c r="J5743" s="34">
        <f t="shared" si="12"/>
        <v>3.9</v>
      </c>
      <c r="K5743" s="35"/>
    </row>
    <row r="5744" spans="1:27" x14ac:dyDescent="0.25">
      <c r="B5744" t="s">
        <v>409</v>
      </c>
      <c r="C5744" t="s">
        <v>17</v>
      </c>
      <c r="D5744" t="s">
        <v>410</v>
      </c>
      <c r="E5744" s="32">
        <v>1</v>
      </c>
      <c r="G5744" t="s">
        <v>1022</v>
      </c>
      <c r="H5744" s="33">
        <v>11.3</v>
      </c>
      <c r="I5744" t="s">
        <v>1023</v>
      </c>
      <c r="J5744" s="34">
        <f t="shared" si="12"/>
        <v>11.3</v>
      </c>
      <c r="K5744" s="35"/>
    </row>
    <row r="5745" spans="1:27" x14ac:dyDescent="0.25">
      <c r="B5745" t="s">
        <v>1360</v>
      </c>
      <c r="C5745" t="s">
        <v>17</v>
      </c>
      <c r="D5745" t="s">
        <v>1361</v>
      </c>
      <c r="E5745" s="32">
        <v>1</v>
      </c>
      <c r="G5745" t="s">
        <v>1022</v>
      </c>
      <c r="H5745" s="33">
        <v>22.49</v>
      </c>
      <c r="I5745" t="s">
        <v>1023</v>
      </c>
      <c r="J5745" s="34">
        <f t="shared" si="12"/>
        <v>22.49</v>
      </c>
      <c r="K5745" s="35"/>
    </row>
    <row r="5746" spans="1:27" x14ac:dyDescent="0.25">
      <c r="D5746" s="36" t="s">
        <v>2864</v>
      </c>
      <c r="E5746" s="35"/>
      <c r="H5746" s="35"/>
      <c r="K5746" s="33">
        <f>SUM(J5739:J5745)</f>
        <v>62.009999999999991</v>
      </c>
    </row>
    <row r="5747" spans="1:27" x14ac:dyDescent="0.25">
      <c r="D5747" s="36" t="s">
        <v>1031</v>
      </c>
      <c r="E5747" s="35"/>
      <c r="H5747" s="35"/>
      <c r="K5747" s="37">
        <f>SUM(J5738:J5746)</f>
        <v>62.009999999999991</v>
      </c>
    </row>
    <row r="5748" spans="1:27" x14ac:dyDescent="0.25">
      <c r="D5748" s="36" t="s">
        <v>1032</v>
      </c>
      <c r="E5748" s="35"/>
      <c r="H5748" s="35">
        <v>3</v>
      </c>
      <c r="I5748" t="s">
        <v>1030</v>
      </c>
      <c r="K5748" s="33">
        <f>ROUND(H5748/100*K5747,2)</f>
        <v>1.86</v>
      </c>
    </row>
    <row r="5749" spans="1:27" x14ac:dyDescent="0.25">
      <c r="D5749" s="36" t="s">
        <v>1033</v>
      </c>
      <c r="E5749" s="35"/>
      <c r="H5749" s="35"/>
      <c r="K5749" s="37">
        <f>SUM(K5747:K5748)</f>
        <v>63.86999999999999</v>
      </c>
    </row>
    <row r="5751" spans="1:27" ht="45" customHeight="1" x14ac:dyDescent="0.25">
      <c r="A5751" s="27" t="s">
        <v>2880</v>
      </c>
      <c r="B5751" s="27" t="s">
        <v>409</v>
      </c>
      <c r="C5751" s="28" t="s">
        <v>17</v>
      </c>
      <c r="D5751" s="7" t="s">
        <v>410</v>
      </c>
      <c r="E5751" s="6"/>
      <c r="F5751" s="6"/>
      <c r="G5751" s="28"/>
      <c r="H5751" s="30" t="s">
        <v>1015</v>
      </c>
      <c r="I5751" s="5">
        <v>1</v>
      </c>
      <c r="J5751" s="4"/>
      <c r="K5751" s="31">
        <f>ROUND(K5763,2)</f>
        <v>11.64</v>
      </c>
      <c r="L5751" s="29" t="s">
        <v>2881</v>
      </c>
      <c r="M5751" s="28"/>
      <c r="N5751" s="28"/>
      <c r="O5751" s="28"/>
      <c r="P5751" s="28"/>
      <c r="Q5751" s="28"/>
      <c r="R5751" s="28"/>
      <c r="S5751" s="28"/>
      <c r="T5751" s="28"/>
      <c r="U5751" s="28"/>
      <c r="V5751" s="28"/>
      <c r="W5751" s="28"/>
      <c r="X5751" s="28"/>
      <c r="Y5751" s="28"/>
      <c r="Z5751" s="28"/>
      <c r="AA5751" s="28"/>
    </row>
    <row r="5752" spans="1:27" x14ac:dyDescent="0.25">
      <c r="B5752" s="23" t="s">
        <v>1017</v>
      </c>
    </row>
    <row r="5753" spans="1:27" x14ac:dyDescent="0.25">
      <c r="B5753" t="s">
        <v>1018</v>
      </c>
      <c r="C5753" t="s">
        <v>1019</v>
      </c>
      <c r="D5753" t="s">
        <v>1020</v>
      </c>
      <c r="E5753" s="32">
        <v>9.8500000000000004E-2</v>
      </c>
      <c r="F5753" t="s">
        <v>1021</v>
      </c>
      <c r="G5753" t="s">
        <v>1022</v>
      </c>
      <c r="H5753" s="33">
        <v>19.95</v>
      </c>
      <c r="I5753" t="s">
        <v>1023</v>
      </c>
      <c r="J5753" s="34">
        <f>ROUND(E5753/I5751* H5753,2)</f>
        <v>1.97</v>
      </c>
      <c r="K5753" s="35"/>
    </row>
    <row r="5754" spans="1:27" x14ac:dyDescent="0.25">
      <c r="B5754" t="s">
        <v>1044</v>
      </c>
      <c r="C5754" t="s">
        <v>1019</v>
      </c>
      <c r="D5754" t="s">
        <v>1045</v>
      </c>
      <c r="E5754" s="32">
        <v>9.8500000000000004E-2</v>
      </c>
      <c r="F5754" t="s">
        <v>1021</v>
      </c>
      <c r="G5754" t="s">
        <v>1022</v>
      </c>
      <c r="H5754" s="33">
        <v>25.19</v>
      </c>
      <c r="I5754" t="s">
        <v>1023</v>
      </c>
      <c r="J5754" s="34">
        <f>ROUND(E5754/I5751* H5754,2)</f>
        <v>2.48</v>
      </c>
      <c r="K5754" s="35"/>
    </row>
    <row r="5755" spans="1:27" x14ac:dyDescent="0.25">
      <c r="D5755" s="36" t="s">
        <v>1024</v>
      </c>
      <c r="E5755" s="35"/>
      <c r="H5755" s="35"/>
      <c r="K5755" s="33">
        <f>SUM(J5753:J5754)</f>
        <v>4.45</v>
      </c>
    </row>
    <row r="5756" spans="1:27" x14ac:dyDescent="0.25">
      <c r="B5756" s="23" t="s">
        <v>1013</v>
      </c>
      <c r="E5756" s="35"/>
      <c r="H5756" s="35"/>
      <c r="K5756" s="35"/>
    </row>
    <row r="5757" spans="1:27" x14ac:dyDescent="0.25">
      <c r="B5757" t="s">
        <v>1071</v>
      </c>
      <c r="C5757" t="s">
        <v>20</v>
      </c>
      <c r="D5757" t="s">
        <v>1072</v>
      </c>
      <c r="E5757" s="32">
        <v>0.10100000000000001</v>
      </c>
      <c r="G5757" t="s">
        <v>1022</v>
      </c>
      <c r="H5757" s="33">
        <v>67.09</v>
      </c>
      <c r="I5757" t="s">
        <v>1023</v>
      </c>
      <c r="J5757" s="34">
        <f>ROUND(E5757* H5757,2)</f>
        <v>6.78</v>
      </c>
      <c r="K5757" s="35"/>
    </row>
    <row r="5758" spans="1:27" x14ac:dyDescent="0.25">
      <c r="D5758" s="36" t="s">
        <v>2864</v>
      </c>
      <c r="E5758" s="35"/>
      <c r="H5758" s="35"/>
      <c r="K5758" s="33">
        <f>SUM(J5757:J5757)</f>
        <v>6.78</v>
      </c>
    </row>
    <row r="5759" spans="1:27" x14ac:dyDescent="0.25">
      <c r="E5759" s="35"/>
      <c r="H5759" s="35"/>
      <c r="K5759" s="35"/>
    </row>
    <row r="5760" spans="1:27" x14ac:dyDescent="0.25">
      <c r="D5760" s="36" t="s">
        <v>1029</v>
      </c>
      <c r="E5760" s="35"/>
      <c r="H5760" s="35">
        <v>1.5</v>
      </c>
      <c r="I5760" t="s">
        <v>1030</v>
      </c>
      <c r="J5760">
        <f>ROUND(H5760/100*K5755,2)</f>
        <v>7.0000000000000007E-2</v>
      </c>
      <c r="K5760" s="35"/>
    </row>
    <row r="5761" spans="1:27" x14ac:dyDescent="0.25">
      <c r="D5761" s="36" t="s">
        <v>1031</v>
      </c>
      <c r="E5761" s="35"/>
      <c r="H5761" s="35"/>
      <c r="K5761" s="37">
        <f>SUM(J5752:J5760)</f>
        <v>11.3</v>
      </c>
    </row>
    <row r="5762" spans="1:27" x14ac:dyDescent="0.25">
      <c r="D5762" s="36" t="s">
        <v>1032</v>
      </c>
      <c r="E5762" s="35"/>
      <c r="H5762" s="35">
        <v>3</v>
      </c>
      <c r="I5762" t="s">
        <v>1030</v>
      </c>
      <c r="K5762" s="33">
        <f>ROUND(H5762/100*K5761,2)</f>
        <v>0.34</v>
      </c>
    </row>
    <row r="5763" spans="1:27" x14ac:dyDescent="0.25">
      <c r="D5763" s="36" t="s">
        <v>1033</v>
      </c>
      <c r="E5763" s="35"/>
      <c r="H5763" s="35"/>
      <c r="K5763" s="37">
        <f>SUM(K5761:K5762)</f>
        <v>11.64</v>
      </c>
    </row>
    <row r="5765" spans="1:27" ht="45" customHeight="1" x14ac:dyDescent="0.25">
      <c r="A5765" s="27" t="s">
        <v>2882</v>
      </c>
      <c r="B5765" s="27" t="s">
        <v>301</v>
      </c>
      <c r="C5765" s="28" t="s">
        <v>119</v>
      </c>
      <c r="D5765" s="7" t="s">
        <v>302</v>
      </c>
      <c r="E5765" s="6"/>
      <c r="F5765" s="6"/>
      <c r="G5765" s="28"/>
      <c r="H5765" s="30" t="s">
        <v>1015</v>
      </c>
      <c r="I5765" s="5">
        <v>1</v>
      </c>
      <c r="J5765" s="4"/>
      <c r="K5765" s="31">
        <f>ROUND(K5780,2)</f>
        <v>64.83</v>
      </c>
      <c r="L5765" s="29" t="s">
        <v>2883</v>
      </c>
      <c r="M5765" s="28"/>
      <c r="N5765" s="28"/>
      <c r="O5765" s="28"/>
      <c r="P5765" s="28"/>
      <c r="Q5765" s="28"/>
      <c r="R5765" s="28"/>
      <c r="S5765" s="28"/>
      <c r="T5765" s="28"/>
      <c r="U5765" s="28"/>
      <c r="V5765" s="28"/>
      <c r="W5765" s="28"/>
      <c r="X5765" s="28"/>
      <c r="Y5765" s="28"/>
      <c r="Z5765" s="28"/>
      <c r="AA5765" s="28"/>
    </row>
    <row r="5766" spans="1:27" x14ac:dyDescent="0.25">
      <c r="B5766" s="23" t="s">
        <v>1017</v>
      </c>
    </row>
    <row r="5767" spans="1:27" x14ac:dyDescent="0.25">
      <c r="B5767" t="s">
        <v>1262</v>
      </c>
      <c r="C5767" t="s">
        <v>1019</v>
      </c>
      <c r="D5767" t="s">
        <v>1263</v>
      </c>
      <c r="E5767" s="32">
        <v>0.13189999999999999</v>
      </c>
      <c r="F5767" t="s">
        <v>1021</v>
      </c>
      <c r="G5767" t="s">
        <v>1022</v>
      </c>
      <c r="H5767" s="33">
        <v>22.21</v>
      </c>
      <c r="I5767" t="s">
        <v>1023</v>
      </c>
      <c r="J5767" s="34">
        <f>ROUND(E5767/I5765* H5767,2)</f>
        <v>2.93</v>
      </c>
      <c r="K5767" s="35"/>
    </row>
    <row r="5768" spans="1:27" x14ac:dyDescent="0.25">
      <c r="B5768" t="s">
        <v>1260</v>
      </c>
      <c r="C5768" t="s">
        <v>1019</v>
      </c>
      <c r="D5768" t="s">
        <v>1261</v>
      </c>
      <c r="E5768" s="32">
        <v>0.26369999999999999</v>
      </c>
      <c r="F5768" t="s">
        <v>1021</v>
      </c>
      <c r="G5768" t="s">
        <v>1022</v>
      </c>
      <c r="H5768" s="33">
        <v>25.19</v>
      </c>
      <c r="I5768" t="s">
        <v>1023</v>
      </c>
      <c r="J5768" s="34">
        <f>ROUND(E5768/I5765* H5768,2)</f>
        <v>6.64</v>
      </c>
      <c r="K5768" s="35"/>
    </row>
    <row r="5769" spans="1:27" x14ac:dyDescent="0.25">
      <c r="D5769" s="36" t="s">
        <v>1024</v>
      </c>
      <c r="E5769" s="35"/>
      <c r="H5769" s="35"/>
      <c r="K5769" s="33">
        <f>SUM(J5767:J5768)</f>
        <v>9.57</v>
      </c>
    </row>
    <row r="5770" spans="1:27" x14ac:dyDescent="0.25">
      <c r="B5770" s="23" t="s">
        <v>1038</v>
      </c>
      <c r="E5770" s="35"/>
      <c r="H5770" s="35"/>
      <c r="K5770" s="35"/>
    </row>
    <row r="5771" spans="1:27" x14ac:dyDescent="0.25">
      <c r="B5771" t="s">
        <v>2884</v>
      </c>
      <c r="C5771" t="s">
        <v>17</v>
      </c>
      <c r="D5771" t="s">
        <v>2885</v>
      </c>
      <c r="E5771" s="32">
        <v>1.85</v>
      </c>
      <c r="G5771" t="s">
        <v>1022</v>
      </c>
      <c r="H5771" s="33">
        <v>20.83</v>
      </c>
      <c r="I5771" t="s">
        <v>1023</v>
      </c>
      <c r="J5771" s="34">
        <f>ROUND(E5771* H5771,2)</f>
        <v>38.54</v>
      </c>
      <c r="K5771" s="35"/>
    </row>
    <row r="5772" spans="1:27" x14ac:dyDescent="0.25">
      <c r="D5772" s="36" t="s">
        <v>1041</v>
      </c>
      <c r="E5772" s="35"/>
      <c r="H5772" s="35"/>
      <c r="K5772" s="33">
        <f>SUM(J5771:J5771)</f>
        <v>38.54</v>
      </c>
    </row>
    <row r="5773" spans="1:27" x14ac:dyDescent="0.25">
      <c r="B5773" s="23" t="s">
        <v>1013</v>
      </c>
      <c r="E5773" s="35"/>
      <c r="H5773" s="35"/>
      <c r="K5773" s="35"/>
    </row>
    <row r="5774" spans="1:27" x14ac:dyDescent="0.25">
      <c r="B5774" t="s">
        <v>305</v>
      </c>
      <c r="C5774" t="s">
        <v>17</v>
      </c>
      <c r="D5774" t="s">
        <v>306</v>
      </c>
      <c r="E5774" s="32">
        <v>1.8</v>
      </c>
      <c r="G5774" t="s">
        <v>1022</v>
      </c>
      <c r="H5774" s="33">
        <v>8.16</v>
      </c>
      <c r="I5774" t="s">
        <v>1023</v>
      </c>
      <c r="J5774" s="34">
        <f>ROUND(E5774* H5774,2)</f>
        <v>14.69</v>
      </c>
      <c r="K5774" s="35"/>
    </row>
    <row r="5775" spans="1:27" x14ac:dyDescent="0.25">
      <c r="D5775" s="36" t="s">
        <v>2864</v>
      </c>
      <c r="E5775" s="35"/>
      <c r="H5775" s="35"/>
      <c r="K5775" s="33">
        <f>SUM(J5774:J5774)</f>
        <v>14.69</v>
      </c>
    </row>
    <row r="5776" spans="1:27" x14ac:dyDescent="0.25">
      <c r="E5776" s="35"/>
      <c r="H5776" s="35"/>
      <c r="K5776" s="35"/>
    </row>
    <row r="5777" spans="1:27" x14ac:dyDescent="0.25">
      <c r="D5777" s="36" t="s">
        <v>1029</v>
      </c>
      <c r="E5777" s="35"/>
      <c r="H5777" s="35">
        <v>1.5</v>
      </c>
      <c r="I5777" t="s">
        <v>1030</v>
      </c>
      <c r="J5777">
        <f>ROUND(H5777/100*K5769,2)</f>
        <v>0.14000000000000001</v>
      </c>
      <c r="K5777" s="35"/>
    </row>
    <row r="5778" spans="1:27" x14ac:dyDescent="0.25">
      <c r="D5778" s="36" t="s">
        <v>1031</v>
      </c>
      <c r="E5778" s="35"/>
      <c r="H5778" s="35"/>
      <c r="K5778" s="37">
        <f>SUM(J5766:J5777)</f>
        <v>62.94</v>
      </c>
    </row>
    <row r="5779" spans="1:27" x14ac:dyDescent="0.25">
      <c r="D5779" s="36" t="s">
        <v>1032</v>
      </c>
      <c r="E5779" s="35"/>
      <c r="H5779" s="35">
        <v>3</v>
      </c>
      <c r="I5779" t="s">
        <v>1030</v>
      </c>
      <c r="K5779" s="33">
        <f>ROUND(H5779/100*K5778,2)</f>
        <v>1.89</v>
      </c>
    </row>
    <row r="5780" spans="1:27" x14ac:dyDescent="0.25">
      <c r="D5780" s="36" t="s">
        <v>1033</v>
      </c>
      <c r="E5780" s="35"/>
      <c r="H5780" s="35"/>
      <c r="K5780" s="37">
        <f>SUM(K5778:K5779)</f>
        <v>64.83</v>
      </c>
    </row>
    <row r="5782" spans="1:27" ht="45" customHeight="1" x14ac:dyDescent="0.25">
      <c r="A5782" s="27" t="s">
        <v>2886</v>
      </c>
      <c r="B5782" s="27" t="s">
        <v>102</v>
      </c>
      <c r="C5782" s="28" t="s">
        <v>17</v>
      </c>
      <c r="D5782" s="7" t="s">
        <v>103</v>
      </c>
      <c r="E5782" s="6"/>
      <c r="F5782" s="6"/>
      <c r="G5782" s="28"/>
      <c r="H5782" s="30" t="s">
        <v>1015</v>
      </c>
      <c r="I5782" s="5">
        <v>1</v>
      </c>
      <c r="J5782" s="4"/>
      <c r="K5782" s="31">
        <f>ROUND(K5806,2)</f>
        <v>81.290000000000006</v>
      </c>
      <c r="L5782" s="29" t="s">
        <v>2887</v>
      </c>
      <c r="M5782" s="28"/>
      <c r="N5782" s="28"/>
      <c r="O5782" s="28"/>
      <c r="P5782" s="28"/>
      <c r="Q5782" s="28"/>
      <c r="R5782" s="28"/>
      <c r="S5782" s="28"/>
      <c r="T5782" s="28"/>
      <c r="U5782" s="28"/>
      <c r="V5782" s="28"/>
      <c r="W5782" s="28"/>
      <c r="X5782" s="28"/>
      <c r="Y5782" s="28"/>
      <c r="Z5782" s="28"/>
      <c r="AA5782" s="28"/>
    </row>
    <row r="5783" spans="1:27" x14ac:dyDescent="0.25">
      <c r="B5783" s="23" t="s">
        <v>1017</v>
      </c>
    </row>
    <row r="5784" spans="1:27" x14ac:dyDescent="0.25">
      <c r="B5784" t="s">
        <v>1260</v>
      </c>
      <c r="C5784" t="s">
        <v>1019</v>
      </c>
      <c r="D5784" t="s">
        <v>1261</v>
      </c>
      <c r="E5784" s="32">
        <v>0.3</v>
      </c>
      <c r="F5784" t="s">
        <v>1021</v>
      </c>
      <c r="G5784" t="s">
        <v>1022</v>
      </c>
      <c r="H5784" s="33">
        <v>25.19</v>
      </c>
      <c r="I5784" t="s">
        <v>1023</v>
      </c>
      <c r="J5784" s="34">
        <f>ROUND(E5784/I5782* H5784,2)</f>
        <v>7.56</v>
      </c>
      <c r="K5784" s="35"/>
    </row>
    <row r="5785" spans="1:27" x14ac:dyDescent="0.25">
      <c r="B5785" t="s">
        <v>1262</v>
      </c>
      <c r="C5785" t="s">
        <v>1019</v>
      </c>
      <c r="D5785" t="s">
        <v>1263</v>
      </c>
      <c r="E5785" s="32">
        <v>0.1</v>
      </c>
      <c r="F5785" t="s">
        <v>1021</v>
      </c>
      <c r="G5785" t="s">
        <v>1022</v>
      </c>
      <c r="H5785" s="33">
        <v>22.21</v>
      </c>
      <c r="I5785" t="s">
        <v>1023</v>
      </c>
      <c r="J5785" s="34">
        <f>ROUND(E5785/I5782* H5785,2)</f>
        <v>2.2200000000000002</v>
      </c>
      <c r="K5785" s="35"/>
    </row>
    <row r="5786" spans="1:27" x14ac:dyDescent="0.25">
      <c r="D5786" s="36" t="s">
        <v>1024</v>
      </c>
      <c r="E5786" s="35"/>
      <c r="H5786" s="35"/>
      <c r="K5786" s="33">
        <f>SUM(J5784:J5785)</f>
        <v>9.7799999999999994</v>
      </c>
    </row>
    <row r="5787" spans="1:27" x14ac:dyDescent="0.25">
      <c r="B5787" s="23" t="s">
        <v>1038</v>
      </c>
      <c r="E5787" s="35"/>
      <c r="H5787" s="35"/>
      <c r="K5787" s="35"/>
    </row>
    <row r="5788" spans="1:27" x14ac:dyDescent="0.25">
      <c r="B5788" t="s">
        <v>1330</v>
      </c>
      <c r="C5788" t="s">
        <v>119</v>
      </c>
      <c r="D5788" t="s">
        <v>1331</v>
      </c>
      <c r="E5788" s="32">
        <v>0.94</v>
      </c>
      <c r="G5788" t="s">
        <v>1022</v>
      </c>
      <c r="H5788" s="33">
        <v>0.56999999999999995</v>
      </c>
      <c r="I5788" t="s">
        <v>1023</v>
      </c>
      <c r="J5788" s="34">
        <f t="shared" ref="J5788:J5797" si="13">ROUND(E5788* H5788,2)</f>
        <v>0.54</v>
      </c>
      <c r="K5788" s="35"/>
    </row>
    <row r="5789" spans="1:27" x14ac:dyDescent="0.25">
      <c r="B5789" t="s">
        <v>1320</v>
      </c>
      <c r="C5789" t="s">
        <v>63</v>
      </c>
      <c r="D5789" t="s">
        <v>1321</v>
      </c>
      <c r="E5789" s="32">
        <v>0.8</v>
      </c>
      <c r="G5789" t="s">
        <v>1022</v>
      </c>
      <c r="H5789" s="33">
        <v>1.08</v>
      </c>
      <c r="I5789" t="s">
        <v>1023</v>
      </c>
      <c r="J5789" s="34">
        <f t="shared" si="13"/>
        <v>0.86</v>
      </c>
      <c r="K5789" s="35"/>
    </row>
    <row r="5790" spans="1:27" x14ac:dyDescent="0.25">
      <c r="B5790" t="s">
        <v>2888</v>
      </c>
      <c r="C5790" t="s">
        <v>17</v>
      </c>
      <c r="D5790" t="s">
        <v>1339</v>
      </c>
      <c r="E5790" s="32">
        <v>2.06</v>
      </c>
      <c r="G5790" t="s">
        <v>1022</v>
      </c>
      <c r="H5790" s="33">
        <v>2.1800000000000002</v>
      </c>
      <c r="I5790" t="s">
        <v>1023</v>
      </c>
      <c r="J5790" s="34">
        <f t="shared" si="13"/>
        <v>4.49</v>
      </c>
      <c r="K5790" s="35"/>
    </row>
    <row r="5791" spans="1:27" x14ac:dyDescent="0.25">
      <c r="B5791" t="s">
        <v>1318</v>
      </c>
      <c r="C5791" t="s">
        <v>1124</v>
      </c>
      <c r="D5791" t="s">
        <v>1319</v>
      </c>
      <c r="E5791" s="32">
        <v>0.72</v>
      </c>
      <c r="G5791" t="s">
        <v>1022</v>
      </c>
      <c r="H5791" s="33">
        <v>9.11</v>
      </c>
      <c r="I5791" t="s">
        <v>1023</v>
      </c>
      <c r="J5791" s="34">
        <f t="shared" si="13"/>
        <v>6.56</v>
      </c>
      <c r="K5791" s="35"/>
    </row>
    <row r="5792" spans="1:27" x14ac:dyDescent="0.25">
      <c r="B5792" t="s">
        <v>2889</v>
      </c>
      <c r="C5792" t="s">
        <v>17</v>
      </c>
      <c r="D5792" t="s">
        <v>2890</v>
      </c>
      <c r="E5792" s="32">
        <v>4.12</v>
      </c>
      <c r="G5792" t="s">
        <v>1022</v>
      </c>
      <c r="H5792" s="33">
        <v>8.9700000000000006</v>
      </c>
      <c r="I5792" t="s">
        <v>1023</v>
      </c>
      <c r="J5792" s="34">
        <f t="shared" si="13"/>
        <v>36.96</v>
      </c>
      <c r="K5792" s="35"/>
    </row>
    <row r="5793" spans="1:27" x14ac:dyDescent="0.25">
      <c r="B5793" t="s">
        <v>1336</v>
      </c>
      <c r="C5793" t="s">
        <v>119</v>
      </c>
      <c r="D5793" t="s">
        <v>1337</v>
      </c>
      <c r="E5793" s="32">
        <v>7</v>
      </c>
      <c r="G5793" t="s">
        <v>1022</v>
      </c>
      <c r="H5793" s="33">
        <v>0.85</v>
      </c>
      <c r="I5793" t="s">
        <v>1023</v>
      </c>
      <c r="J5793" s="34">
        <f t="shared" si="13"/>
        <v>5.95</v>
      </c>
      <c r="K5793" s="35"/>
    </row>
    <row r="5794" spans="1:27" x14ac:dyDescent="0.25">
      <c r="B5794" t="s">
        <v>1328</v>
      </c>
      <c r="C5794" t="s">
        <v>119</v>
      </c>
      <c r="D5794" t="s">
        <v>1329</v>
      </c>
      <c r="E5794" s="32">
        <v>4</v>
      </c>
      <c r="G5794" t="s">
        <v>1022</v>
      </c>
      <c r="H5794" s="33">
        <v>0.04</v>
      </c>
      <c r="I5794" t="s">
        <v>1023</v>
      </c>
      <c r="J5794" s="34">
        <f t="shared" si="13"/>
        <v>0.16</v>
      </c>
      <c r="K5794" s="35"/>
    </row>
    <row r="5795" spans="1:27" x14ac:dyDescent="0.25">
      <c r="B5795" t="s">
        <v>1312</v>
      </c>
      <c r="C5795" t="s">
        <v>1124</v>
      </c>
      <c r="D5795" t="s">
        <v>1313</v>
      </c>
      <c r="E5795" s="32">
        <v>0.15</v>
      </c>
      <c r="G5795" t="s">
        <v>1022</v>
      </c>
      <c r="H5795" s="33">
        <v>2.83</v>
      </c>
      <c r="I5795" t="s">
        <v>1023</v>
      </c>
      <c r="J5795" s="34">
        <f t="shared" si="13"/>
        <v>0.42</v>
      </c>
      <c r="K5795" s="35"/>
    </row>
    <row r="5796" spans="1:27" x14ac:dyDescent="0.25">
      <c r="B5796" t="s">
        <v>1334</v>
      </c>
      <c r="C5796" t="s">
        <v>119</v>
      </c>
      <c r="D5796" t="s">
        <v>1335</v>
      </c>
      <c r="E5796" s="32">
        <v>1.8</v>
      </c>
      <c r="G5796" t="s">
        <v>1022</v>
      </c>
      <c r="H5796" s="33">
        <v>0.84</v>
      </c>
      <c r="I5796" t="s">
        <v>1023</v>
      </c>
      <c r="J5796" s="34">
        <f t="shared" si="13"/>
        <v>1.51</v>
      </c>
      <c r="K5796" s="35"/>
    </row>
    <row r="5797" spans="1:27" x14ac:dyDescent="0.25">
      <c r="B5797" t="s">
        <v>1326</v>
      </c>
      <c r="C5797" t="s">
        <v>27</v>
      </c>
      <c r="D5797" t="s">
        <v>1327</v>
      </c>
      <c r="E5797" s="32">
        <v>12</v>
      </c>
      <c r="G5797" t="s">
        <v>1022</v>
      </c>
      <c r="H5797" s="33">
        <v>0.27</v>
      </c>
      <c r="I5797" t="s">
        <v>1023</v>
      </c>
      <c r="J5797" s="34">
        <f t="shared" si="13"/>
        <v>3.24</v>
      </c>
      <c r="K5797" s="35"/>
    </row>
    <row r="5798" spans="1:27" x14ac:dyDescent="0.25">
      <c r="D5798" s="36" t="s">
        <v>1041</v>
      </c>
      <c r="E5798" s="35"/>
      <c r="H5798" s="35"/>
      <c r="K5798" s="33">
        <f>SUM(J5788:J5797)</f>
        <v>60.69</v>
      </c>
    </row>
    <row r="5799" spans="1:27" x14ac:dyDescent="0.25">
      <c r="B5799" s="23" t="s">
        <v>1013</v>
      </c>
      <c r="E5799" s="35"/>
      <c r="H5799" s="35"/>
      <c r="K5799" s="35"/>
    </row>
    <row r="5800" spans="1:27" x14ac:dyDescent="0.25">
      <c r="B5800" t="s">
        <v>383</v>
      </c>
      <c r="C5800" t="s">
        <v>17</v>
      </c>
      <c r="D5800" t="s">
        <v>384</v>
      </c>
      <c r="E5800" s="32">
        <v>2</v>
      </c>
      <c r="G5800" t="s">
        <v>1022</v>
      </c>
      <c r="H5800" s="33">
        <v>4.1500000000000004</v>
      </c>
      <c r="I5800" t="s">
        <v>1023</v>
      </c>
      <c r="J5800" s="34">
        <f>ROUND(E5800* H5800,2)</f>
        <v>8.3000000000000007</v>
      </c>
      <c r="K5800" s="35"/>
    </row>
    <row r="5801" spans="1:27" x14ac:dyDescent="0.25">
      <c r="D5801" s="36" t="s">
        <v>2864</v>
      </c>
      <c r="E5801" s="35"/>
      <c r="H5801" s="35"/>
      <c r="K5801" s="33">
        <f>SUM(J5800:J5800)</f>
        <v>8.3000000000000007</v>
      </c>
    </row>
    <row r="5802" spans="1:27" x14ac:dyDescent="0.25">
      <c r="E5802" s="35"/>
      <c r="H5802" s="35"/>
      <c r="K5802" s="35"/>
    </row>
    <row r="5803" spans="1:27" x14ac:dyDescent="0.25">
      <c r="D5803" s="36" t="s">
        <v>1029</v>
      </c>
      <c r="E5803" s="35"/>
      <c r="H5803" s="35">
        <v>1.5</v>
      </c>
      <c r="I5803" t="s">
        <v>1030</v>
      </c>
      <c r="J5803">
        <f>ROUND(H5803/100*K5786,2)</f>
        <v>0.15</v>
      </c>
      <c r="K5803" s="35"/>
    </row>
    <row r="5804" spans="1:27" x14ac:dyDescent="0.25">
      <c r="D5804" s="36" t="s">
        <v>1031</v>
      </c>
      <c r="E5804" s="35"/>
      <c r="H5804" s="35"/>
      <c r="K5804" s="37">
        <f>SUM(J5783:J5803)</f>
        <v>78.92</v>
      </c>
    </row>
    <row r="5805" spans="1:27" x14ac:dyDescent="0.25">
      <c r="D5805" s="36" t="s">
        <v>1032</v>
      </c>
      <c r="E5805" s="35"/>
      <c r="H5805" s="35">
        <v>3</v>
      </c>
      <c r="I5805" t="s">
        <v>1030</v>
      </c>
      <c r="K5805" s="33">
        <f>ROUND(H5805/100*K5804,2)</f>
        <v>2.37</v>
      </c>
    </row>
    <row r="5806" spans="1:27" x14ac:dyDescent="0.25">
      <c r="D5806" s="36" t="s">
        <v>1033</v>
      </c>
      <c r="E5806" s="35"/>
      <c r="H5806" s="35"/>
      <c r="K5806" s="37">
        <f>SUM(K5804:K5805)</f>
        <v>81.290000000000006</v>
      </c>
    </row>
    <row r="5808" spans="1:27" ht="45" customHeight="1" x14ac:dyDescent="0.25">
      <c r="A5808" s="27" t="s">
        <v>2891</v>
      </c>
      <c r="B5808" s="27" t="s">
        <v>379</v>
      </c>
      <c r="C5808" s="28" t="s">
        <v>17</v>
      </c>
      <c r="D5808" s="7" t="s">
        <v>380</v>
      </c>
      <c r="E5808" s="6"/>
      <c r="F5808" s="6"/>
      <c r="G5808" s="28"/>
      <c r="H5808" s="30" t="s">
        <v>1015</v>
      </c>
      <c r="I5808" s="5">
        <v>1</v>
      </c>
      <c r="J5808" s="4"/>
      <c r="K5808" s="31">
        <f>ROUND(K5823,2)</f>
        <v>17</v>
      </c>
      <c r="L5808" s="29" t="s">
        <v>2892</v>
      </c>
      <c r="M5808" s="28"/>
      <c r="N5808" s="28"/>
      <c r="O5808" s="28"/>
      <c r="P5808" s="28"/>
      <c r="Q5808" s="28"/>
      <c r="R5808" s="28"/>
      <c r="S5808" s="28"/>
      <c r="T5808" s="28"/>
      <c r="U5808" s="28"/>
      <c r="V5808" s="28"/>
      <c r="W5808" s="28"/>
      <c r="X5808" s="28"/>
      <c r="Y5808" s="28"/>
      <c r="Z5808" s="28"/>
      <c r="AA5808" s="28"/>
    </row>
    <row r="5809" spans="2:11" x14ac:dyDescent="0.25">
      <c r="B5809" s="23" t="s">
        <v>1017</v>
      </c>
    </row>
    <row r="5810" spans="2:11" x14ac:dyDescent="0.25">
      <c r="B5810" t="s">
        <v>1018</v>
      </c>
      <c r="C5810" t="s">
        <v>1019</v>
      </c>
      <c r="D5810" t="s">
        <v>1020</v>
      </c>
      <c r="E5810" s="32">
        <v>0.20230000000000001</v>
      </c>
      <c r="F5810" t="s">
        <v>1021</v>
      </c>
      <c r="G5810" t="s">
        <v>1022</v>
      </c>
      <c r="H5810" s="33">
        <v>19.95</v>
      </c>
      <c r="I5810" t="s">
        <v>1023</v>
      </c>
      <c r="J5810" s="34">
        <f>ROUND(E5810/I5808* H5810,2)</f>
        <v>4.04</v>
      </c>
      <c r="K5810" s="35"/>
    </row>
    <row r="5811" spans="2:11" x14ac:dyDescent="0.25">
      <c r="B5811" t="s">
        <v>1044</v>
      </c>
      <c r="C5811" t="s">
        <v>1019</v>
      </c>
      <c r="D5811" t="s">
        <v>1045</v>
      </c>
      <c r="E5811" s="32">
        <v>0.40439999999999998</v>
      </c>
      <c r="F5811" t="s">
        <v>1021</v>
      </c>
      <c r="G5811" t="s">
        <v>1022</v>
      </c>
      <c r="H5811" s="33">
        <v>25.19</v>
      </c>
      <c r="I5811" t="s">
        <v>1023</v>
      </c>
      <c r="J5811" s="34">
        <f>ROUND(E5811/I5808* H5811,2)</f>
        <v>10.19</v>
      </c>
      <c r="K5811" s="35"/>
    </row>
    <row r="5812" spans="2:11" x14ac:dyDescent="0.25">
      <c r="D5812" s="36" t="s">
        <v>1024</v>
      </c>
      <c r="E5812" s="35"/>
      <c r="H5812" s="35"/>
      <c r="K5812" s="33">
        <f>SUM(J5810:J5811)</f>
        <v>14.23</v>
      </c>
    </row>
    <row r="5813" spans="2:11" x14ac:dyDescent="0.25">
      <c r="B5813" s="23" t="s">
        <v>1038</v>
      </c>
      <c r="E5813" s="35"/>
      <c r="H5813" s="35"/>
      <c r="K5813" s="35"/>
    </row>
    <row r="5814" spans="2:11" x14ac:dyDescent="0.25">
      <c r="B5814" t="s">
        <v>2893</v>
      </c>
      <c r="C5814" t="s">
        <v>2894</v>
      </c>
      <c r="D5814" t="s">
        <v>2895</v>
      </c>
      <c r="E5814" s="32">
        <v>0.05</v>
      </c>
      <c r="G5814" t="s">
        <v>1022</v>
      </c>
      <c r="H5814" s="33">
        <v>2.78</v>
      </c>
      <c r="I5814" t="s">
        <v>1023</v>
      </c>
      <c r="J5814" s="34">
        <f>ROUND(E5814* H5814,2)</f>
        <v>0.14000000000000001</v>
      </c>
      <c r="K5814" s="35"/>
    </row>
    <row r="5815" spans="2:11" x14ac:dyDescent="0.25">
      <c r="D5815" s="36" t="s">
        <v>1041</v>
      </c>
      <c r="E5815" s="35"/>
      <c r="H5815" s="35"/>
      <c r="K5815" s="33">
        <f>SUM(J5814:J5814)</f>
        <v>0.14000000000000001</v>
      </c>
    </row>
    <row r="5816" spans="2:11" x14ac:dyDescent="0.25">
      <c r="B5816" s="23" t="s">
        <v>1013</v>
      </c>
      <c r="E5816" s="35"/>
      <c r="H5816" s="35"/>
      <c r="K5816" s="35"/>
    </row>
    <row r="5817" spans="2:11" x14ac:dyDescent="0.25">
      <c r="B5817" t="s">
        <v>1068</v>
      </c>
      <c r="C5817" t="s">
        <v>20</v>
      </c>
      <c r="D5817" t="s">
        <v>1069</v>
      </c>
      <c r="E5817" s="32">
        <v>1.84E-2</v>
      </c>
      <c r="G5817" t="s">
        <v>1022</v>
      </c>
      <c r="H5817" s="33">
        <v>104.59</v>
      </c>
      <c r="I5817" t="s">
        <v>1023</v>
      </c>
      <c r="J5817" s="34">
        <f>ROUND(E5817* H5817,2)</f>
        <v>1.92</v>
      </c>
      <c r="K5817" s="35"/>
    </row>
    <row r="5818" spans="2:11" x14ac:dyDescent="0.25">
      <c r="D5818" s="36" t="s">
        <v>2864</v>
      </c>
      <c r="E5818" s="35"/>
      <c r="H5818" s="35"/>
      <c r="K5818" s="33">
        <f>SUM(J5817:J5817)</f>
        <v>1.92</v>
      </c>
    </row>
    <row r="5819" spans="2:11" x14ac:dyDescent="0.25">
      <c r="E5819" s="35"/>
      <c r="H5819" s="35"/>
      <c r="K5819" s="35"/>
    </row>
    <row r="5820" spans="2:11" x14ac:dyDescent="0.25">
      <c r="D5820" s="36" t="s">
        <v>1029</v>
      </c>
      <c r="E5820" s="35"/>
      <c r="H5820" s="35">
        <v>1.5</v>
      </c>
      <c r="I5820" t="s">
        <v>1030</v>
      </c>
      <c r="J5820">
        <f>ROUND(H5820/100*K5812,2)</f>
        <v>0.21</v>
      </c>
      <c r="K5820" s="35"/>
    </row>
    <row r="5821" spans="2:11" x14ac:dyDescent="0.25">
      <c r="D5821" s="36" t="s">
        <v>1031</v>
      </c>
      <c r="E5821" s="35"/>
      <c r="H5821" s="35"/>
      <c r="K5821" s="37">
        <f>SUM(J5809:J5820)</f>
        <v>16.5</v>
      </c>
    </row>
    <row r="5822" spans="2:11" x14ac:dyDescent="0.25">
      <c r="D5822" s="36" t="s">
        <v>1032</v>
      </c>
      <c r="E5822" s="35"/>
      <c r="H5822" s="35">
        <v>3</v>
      </c>
      <c r="I5822" t="s">
        <v>1030</v>
      </c>
      <c r="K5822" s="33">
        <f>ROUND(H5822/100*K5821,2)</f>
        <v>0.5</v>
      </c>
    </row>
    <row r="5823" spans="2:11" x14ac:dyDescent="0.25">
      <c r="D5823" s="36" t="s">
        <v>1033</v>
      </c>
      <c r="E5823" s="35"/>
      <c r="H5823" s="35"/>
      <c r="K5823" s="37">
        <f>SUM(K5821:K5822)</f>
        <v>17</v>
      </c>
    </row>
    <row r="5825" spans="1:27" ht="45" customHeight="1" x14ac:dyDescent="0.25">
      <c r="A5825" s="27" t="s">
        <v>2896</v>
      </c>
      <c r="B5825" s="27" t="s">
        <v>226</v>
      </c>
      <c r="C5825" s="28" t="s">
        <v>17</v>
      </c>
      <c r="D5825" s="7" t="s">
        <v>227</v>
      </c>
      <c r="E5825" s="6"/>
      <c r="F5825" s="6"/>
      <c r="G5825" s="28"/>
      <c r="H5825" s="30" t="s">
        <v>1015</v>
      </c>
      <c r="I5825" s="5">
        <v>1</v>
      </c>
      <c r="J5825" s="4"/>
      <c r="K5825" s="31">
        <f>ROUND(K5836,2)</f>
        <v>39.270000000000003</v>
      </c>
      <c r="L5825" s="29" t="s">
        <v>2897</v>
      </c>
      <c r="M5825" s="28"/>
      <c r="N5825" s="28"/>
      <c r="O5825" s="28"/>
      <c r="P5825" s="28"/>
      <c r="Q5825" s="28"/>
      <c r="R5825" s="28"/>
      <c r="S5825" s="28"/>
      <c r="T5825" s="28"/>
      <c r="U5825" s="28"/>
      <c r="V5825" s="28"/>
      <c r="W5825" s="28"/>
      <c r="X5825" s="28"/>
      <c r="Y5825" s="28"/>
      <c r="Z5825" s="28"/>
      <c r="AA5825" s="28"/>
    </row>
    <row r="5826" spans="1:27" x14ac:dyDescent="0.25">
      <c r="B5826" s="23" t="s">
        <v>1013</v>
      </c>
    </row>
    <row r="5827" spans="1:27" x14ac:dyDescent="0.25">
      <c r="B5827" t="s">
        <v>1379</v>
      </c>
      <c r="C5827" t="s">
        <v>17</v>
      </c>
      <c r="D5827" t="s">
        <v>1380</v>
      </c>
      <c r="E5827" s="32">
        <v>1</v>
      </c>
      <c r="G5827" t="s">
        <v>1022</v>
      </c>
      <c r="H5827" s="33">
        <v>2.08</v>
      </c>
      <c r="I5827" t="s">
        <v>1023</v>
      </c>
      <c r="J5827" s="34">
        <f t="shared" ref="J5827:J5832" si="14">ROUND(E5827* H5827,2)</f>
        <v>2.08</v>
      </c>
      <c r="K5827" s="35"/>
    </row>
    <row r="5828" spans="1:27" x14ac:dyDescent="0.25">
      <c r="B5828" t="s">
        <v>1586</v>
      </c>
      <c r="C5828" t="s">
        <v>17</v>
      </c>
      <c r="D5828" t="s">
        <v>1587</v>
      </c>
      <c r="E5828" s="32">
        <v>1</v>
      </c>
      <c r="G5828" t="s">
        <v>1022</v>
      </c>
      <c r="H5828" s="33">
        <v>3.35</v>
      </c>
      <c r="I5828" t="s">
        <v>1023</v>
      </c>
      <c r="J5828" s="34">
        <f t="shared" si="14"/>
        <v>3.35</v>
      </c>
      <c r="K5828" s="35"/>
    </row>
    <row r="5829" spans="1:27" x14ac:dyDescent="0.25">
      <c r="B5829" t="s">
        <v>1544</v>
      </c>
      <c r="C5829" t="s">
        <v>17</v>
      </c>
      <c r="D5829" t="s">
        <v>1545</v>
      </c>
      <c r="E5829" s="32">
        <v>1</v>
      </c>
      <c r="G5829" t="s">
        <v>1022</v>
      </c>
      <c r="H5829" s="33">
        <v>23.21</v>
      </c>
      <c r="I5829" t="s">
        <v>1023</v>
      </c>
      <c r="J5829" s="34">
        <f t="shared" si="14"/>
        <v>23.21</v>
      </c>
      <c r="K5829" s="35"/>
    </row>
    <row r="5830" spans="1:27" x14ac:dyDescent="0.25">
      <c r="B5830" t="s">
        <v>1384</v>
      </c>
      <c r="C5830" t="s">
        <v>17</v>
      </c>
      <c r="D5830" t="s">
        <v>1385</v>
      </c>
      <c r="E5830" s="32">
        <v>1</v>
      </c>
      <c r="G5830" t="s">
        <v>1022</v>
      </c>
      <c r="H5830" s="33">
        <v>1.1100000000000001</v>
      </c>
      <c r="I5830" t="s">
        <v>1023</v>
      </c>
      <c r="J5830" s="34">
        <f t="shared" si="14"/>
        <v>1.1100000000000001</v>
      </c>
      <c r="K5830" s="35"/>
    </row>
    <row r="5831" spans="1:27" x14ac:dyDescent="0.25">
      <c r="B5831" t="s">
        <v>1226</v>
      </c>
      <c r="C5831" t="s">
        <v>17</v>
      </c>
      <c r="D5831" t="s">
        <v>1227</v>
      </c>
      <c r="E5831" s="32">
        <v>1</v>
      </c>
      <c r="G5831" t="s">
        <v>1022</v>
      </c>
      <c r="H5831" s="33">
        <v>1.18</v>
      </c>
      <c r="I5831" t="s">
        <v>1023</v>
      </c>
      <c r="J5831" s="34">
        <f t="shared" si="14"/>
        <v>1.18</v>
      </c>
      <c r="K5831" s="35"/>
    </row>
    <row r="5832" spans="1:27" x14ac:dyDescent="0.25">
      <c r="B5832" t="s">
        <v>1533</v>
      </c>
      <c r="C5832" t="s">
        <v>17</v>
      </c>
      <c r="D5832" t="s">
        <v>1534</v>
      </c>
      <c r="E5832" s="32">
        <v>1</v>
      </c>
      <c r="G5832" t="s">
        <v>1022</v>
      </c>
      <c r="H5832" s="33">
        <v>7.2</v>
      </c>
      <c r="I5832" t="s">
        <v>1023</v>
      </c>
      <c r="J5832" s="34">
        <f t="shared" si="14"/>
        <v>7.2</v>
      </c>
      <c r="K5832" s="35"/>
    </row>
    <row r="5833" spans="1:27" x14ac:dyDescent="0.25">
      <c r="D5833" s="36" t="s">
        <v>2864</v>
      </c>
      <c r="E5833" s="35"/>
      <c r="H5833" s="35"/>
      <c r="K5833" s="33">
        <f>SUM(J5827:J5832)</f>
        <v>38.130000000000003</v>
      </c>
    </row>
    <row r="5834" spans="1:27" x14ac:dyDescent="0.25">
      <c r="D5834" s="36" t="s">
        <v>1031</v>
      </c>
      <c r="E5834" s="35"/>
      <c r="H5834" s="35"/>
      <c r="K5834" s="37">
        <f>SUM(J5826:J5833)</f>
        <v>38.130000000000003</v>
      </c>
    </row>
    <row r="5835" spans="1:27" x14ac:dyDescent="0.25">
      <c r="D5835" s="36" t="s">
        <v>1032</v>
      </c>
      <c r="E5835" s="35"/>
      <c r="H5835" s="35">
        <v>3</v>
      </c>
      <c r="I5835" t="s">
        <v>1030</v>
      </c>
      <c r="K5835" s="33">
        <f>ROUND(H5835/100*K5834,2)</f>
        <v>1.1399999999999999</v>
      </c>
    </row>
    <row r="5836" spans="1:27" x14ac:dyDescent="0.25">
      <c r="D5836" s="36" t="s">
        <v>1033</v>
      </c>
      <c r="E5836" s="35"/>
      <c r="H5836" s="35"/>
      <c r="K5836" s="37">
        <f>SUM(K5834:K5835)</f>
        <v>39.270000000000003</v>
      </c>
    </row>
    <row r="5838" spans="1:27" ht="45" customHeight="1" x14ac:dyDescent="0.25">
      <c r="A5838" s="27" t="s">
        <v>2898</v>
      </c>
      <c r="B5838" s="27" t="s">
        <v>222</v>
      </c>
      <c r="C5838" s="28" t="s">
        <v>17</v>
      </c>
      <c r="D5838" s="7" t="s">
        <v>223</v>
      </c>
      <c r="E5838" s="6"/>
      <c r="F5838" s="6"/>
      <c r="G5838" s="28"/>
      <c r="H5838" s="30" t="s">
        <v>1015</v>
      </c>
      <c r="I5838" s="5">
        <v>1</v>
      </c>
      <c r="J5838" s="4"/>
      <c r="K5838" s="31">
        <f>ROUND(K5857,2)</f>
        <v>51.97</v>
      </c>
      <c r="L5838" s="29" t="s">
        <v>2899</v>
      </c>
      <c r="M5838" s="28"/>
      <c r="N5838" s="28"/>
      <c r="O5838" s="28"/>
      <c r="P5838" s="28"/>
      <c r="Q5838" s="28"/>
      <c r="R5838" s="28"/>
      <c r="S5838" s="28"/>
      <c r="T5838" s="28"/>
      <c r="U5838" s="28"/>
      <c r="V5838" s="28"/>
      <c r="W5838" s="28"/>
      <c r="X5838" s="28"/>
      <c r="Y5838" s="28"/>
      <c r="Z5838" s="28"/>
      <c r="AA5838" s="28"/>
    </row>
    <row r="5839" spans="1:27" x14ac:dyDescent="0.25">
      <c r="B5839" s="23" t="s">
        <v>1017</v>
      </c>
    </row>
    <row r="5840" spans="1:27" x14ac:dyDescent="0.25">
      <c r="B5840" t="s">
        <v>1018</v>
      </c>
      <c r="C5840" t="s">
        <v>1019</v>
      </c>
      <c r="D5840" t="s">
        <v>1020</v>
      </c>
      <c r="E5840" s="32">
        <v>0.04</v>
      </c>
      <c r="F5840" t="s">
        <v>1021</v>
      </c>
      <c r="G5840" t="s">
        <v>1022</v>
      </c>
      <c r="H5840" s="33">
        <v>19.95</v>
      </c>
      <c r="I5840" t="s">
        <v>1023</v>
      </c>
      <c r="J5840" s="34">
        <f>ROUND(E5840/I5838* H5840,2)</f>
        <v>0.8</v>
      </c>
      <c r="K5840" s="35"/>
    </row>
    <row r="5841" spans="2:11" x14ac:dyDescent="0.25">
      <c r="B5841" t="s">
        <v>1262</v>
      </c>
      <c r="C5841" t="s">
        <v>1019</v>
      </c>
      <c r="D5841" t="s">
        <v>1263</v>
      </c>
      <c r="E5841" s="32">
        <v>0.06</v>
      </c>
      <c r="F5841" t="s">
        <v>1021</v>
      </c>
      <c r="G5841" t="s">
        <v>1022</v>
      </c>
      <c r="H5841" s="33">
        <v>22.21</v>
      </c>
      <c r="I5841" t="s">
        <v>1023</v>
      </c>
      <c r="J5841" s="34">
        <f>ROUND(E5841/I5838* H5841,2)</f>
        <v>1.33</v>
      </c>
      <c r="K5841" s="35"/>
    </row>
    <row r="5842" spans="2:11" x14ac:dyDescent="0.25">
      <c r="B5842" t="s">
        <v>1260</v>
      </c>
      <c r="C5842" t="s">
        <v>1019</v>
      </c>
      <c r="D5842" t="s">
        <v>1261</v>
      </c>
      <c r="E5842" s="32">
        <v>0.15820000000000001</v>
      </c>
      <c r="F5842" t="s">
        <v>1021</v>
      </c>
      <c r="G5842" t="s">
        <v>1022</v>
      </c>
      <c r="H5842" s="33">
        <v>25.19</v>
      </c>
      <c r="I5842" t="s">
        <v>1023</v>
      </c>
      <c r="J5842" s="34">
        <f>ROUND(E5842/I5838* H5842,2)</f>
        <v>3.99</v>
      </c>
      <c r="K5842" s="35"/>
    </row>
    <row r="5843" spans="2:11" x14ac:dyDescent="0.25">
      <c r="D5843" s="36" t="s">
        <v>1024</v>
      </c>
      <c r="E5843" s="35"/>
      <c r="H5843" s="35"/>
      <c r="K5843" s="33">
        <f>SUM(J5840:J5842)</f>
        <v>6.12</v>
      </c>
    </row>
    <row r="5844" spans="2:11" x14ac:dyDescent="0.25">
      <c r="B5844" s="23" t="s">
        <v>1038</v>
      </c>
      <c r="E5844" s="35"/>
      <c r="H5844" s="35"/>
      <c r="K5844" s="35"/>
    </row>
    <row r="5845" spans="2:11" x14ac:dyDescent="0.25">
      <c r="B5845" t="s">
        <v>2900</v>
      </c>
      <c r="C5845" t="s">
        <v>63</v>
      </c>
      <c r="D5845" t="s">
        <v>2901</v>
      </c>
      <c r="E5845" s="32">
        <v>1.605</v>
      </c>
      <c r="G5845" t="s">
        <v>1022</v>
      </c>
      <c r="H5845" s="33">
        <v>0.77</v>
      </c>
      <c r="I5845" t="s">
        <v>1023</v>
      </c>
      <c r="J5845" s="34">
        <f>ROUND(E5845* H5845,2)</f>
        <v>1.24</v>
      </c>
      <c r="K5845" s="35"/>
    </row>
    <row r="5846" spans="2:11" x14ac:dyDescent="0.25">
      <c r="D5846" s="36" t="s">
        <v>1041</v>
      </c>
      <c r="E5846" s="35"/>
      <c r="H5846" s="35"/>
      <c r="K5846" s="33">
        <f>SUM(J5845:J5845)</f>
        <v>1.24</v>
      </c>
    </row>
    <row r="5847" spans="2:11" x14ac:dyDescent="0.25">
      <c r="B5847" s="23" t="s">
        <v>1013</v>
      </c>
      <c r="E5847" s="35"/>
      <c r="H5847" s="35"/>
      <c r="K5847" s="35"/>
    </row>
    <row r="5848" spans="2:11" x14ac:dyDescent="0.25">
      <c r="B5848" t="s">
        <v>1054</v>
      </c>
      <c r="C5848" t="s">
        <v>20</v>
      </c>
      <c r="D5848" t="s">
        <v>1055</v>
      </c>
      <c r="E5848" s="32">
        <v>2.1000000000000001E-2</v>
      </c>
      <c r="G5848" t="s">
        <v>1022</v>
      </c>
      <c r="H5848" s="33">
        <v>88.92</v>
      </c>
      <c r="I5848" t="s">
        <v>1023</v>
      </c>
      <c r="J5848" s="34">
        <f>ROUND(E5848* H5848,2)</f>
        <v>1.87</v>
      </c>
      <c r="K5848" s="35"/>
    </row>
    <row r="5849" spans="2:11" x14ac:dyDescent="0.25">
      <c r="D5849" s="36" t="s">
        <v>2864</v>
      </c>
      <c r="E5849" s="35"/>
      <c r="H5849" s="35"/>
      <c r="K5849" s="33">
        <f>SUM(J5848:J5848)</f>
        <v>1.87</v>
      </c>
    </row>
    <row r="5850" spans="2:11" x14ac:dyDescent="0.25">
      <c r="B5850" s="23" t="s">
        <v>2690</v>
      </c>
      <c r="E5850" s="35"/>
      <c r="H5850" s="35"/>
      <c r="K5850" s="35"/>
    </row>
    <row r="5851" spans="2:11" x14ac:dyDescent="0.25">
      <c r="B5851" t="s">
        <v>2902</v>
      </c>
      <c r="C5851" t="s">
        <v>17</v>
      </c>
      <c r="D5851" t="s">
        <v>2903</v>
      </c>
      <c r="E5851" s="32">
        <v>1.04</v>
      </c>
      <c r="G5851" t="s">
        <v>1022</v>
      </c>
      <c r="H5851" s="33">
        <v>39.56</v>
      </c>
      <c r="I5851" t="s">
        <v>1023</v>
      </c>
      <c r="J5851" s="34">
        <f>ROUND(E5851* H5851,2)</f>
        <v>41.14</v>
      </c>
      <c r="K5851" s="35"/>
    </row>
    <row r="5852" spans="2:11" x14ac:dyDescent="0.25">
      <c r="D5852" s="36" t="s">
        <v>2695</v>
      </c>
      <c r="E5852" s="35"/>
      <c r="H5852" s="35"/>
      <c r="K5852" s="33">
        <f>SUM(J5851:J5851)</f>
        <v>41.14</v>
      </c>
    </row>
    <row r="5853" spans="2:11" x14ac:dyDescent="0.25">
      <c r="E5853" s="35"/>
      <c r="H5853" s="35"/>
      <c r="K5853" s="35"/>
    </row>
    <row r="5854" spans="2:11" x14ac:dyDescent="0.25">
      <c r="D5854" s="36" t="s">
        <v>1029</v>
      </c>
      <c r="E5854" s="35"/>
      <c r="H5854" s="35">
        <v>1.5</v>
      </c>
      <c r="I5854" t="s">
        <v>1030</v>
      </c>
      <c r="J5854">
        <f>ROUND(H5854/100*K5843,2)</f>
        <v>0.09</v>
      </c>
      <c r="K5854" s="35"/>
    </row>
    <row r="5855" spans="2:11" x14ac:dyDescent="0.25">
      <c r="D5855" s="36" t="s">
        <v>1031</v>
      </c>
      <c r="E5855" s="35"/>
      <c r="H5855" s="35"/>
      <c r="K5855" s="37">
        <f>SUM(J5839:J5854)</f>
        <v>50.460000000000008</v>
      </c>
    </row>
    <row r="5856" spans="2:11" x14ac:dyDescent="0.25">
      <c r="D5856" s="36" t="s">
        <v>1032</v>
      </c>
      <c r="E5856" s="35"/>
      <c r="H5856" s="35">
        <v>3</v>
      </c>
      <c r="I5856" t="s">
        <v>1030</v>
      </c>
      <c r="K5856" s="33">
        <f>ROUND(H5856/100*K5855,2)</f>
        <v>1.51</v>
      </c>
    </row>
    <row r="5857" spans="1:27" x14ac:dyDescent="0.25">
      <c r="D5857" s="36" t="s">
        <v>1033</v>
      </c>
      <c r="E5857" s="35"/>
      <c r="H5857" s="35"/>
      <c r="K5857" s="37">
        <f>SUM(K5855:K5856)</f>
        <v>51.970000000000006</v>
      </c>
    </row>
    <row r="5859" spans="1:27" ht="45" customHeight="1" x14ac:dyDescent="0.25">
      <c r="A5859" s="27" t="s">
        <v>2904</v>
      </c>
      <c r="B5859" s="27" t="s">
        <v>343</v>
      </c>
      <c r="C5859" s="28" t="s">
        <v>27</v>
      </c>
      <c r="D5859" s="7" t="s">
        <v>344</v>
      </c>
      <c r="E5859" s="6"/>
      <c r="F5859" s="6"/>
      <c r="G5859" s="28"/>
      <c r="H5859" s="30" t="s">
        <v>1015</v>
      </c>
      <c r="I5859" s="5">
        <v>1</v>
      </c>
      <c r="J5859" s="4"/>
      <c r="K5859" s="31">
        <f>ROUND(K5879,2)</f>
        <v>3758.68</v>
      </c>
      <c r="L5859" s="29" t="s">
        <v>2905</v>
      </c>
      <c r="M5859" s="28"/>
      <c r="N5859" s="28"/>
      <c r="O5859" s="28"/>
      <c r="P5859" s="28"/>
      <c r="Q5859" s="28"/>
      <c r="R5859" s="28"/>
      <c r="S5859" s="28"/>
      <c r="T5859" s="28"/>
      <c r="U5859" s="28"/>
      <c r="V5859" s="28"/>
      <c r="W5859" s="28"/>
      <c r="X5859" s="28"/>
      <c r="Y5859" s="28"/>
      <c r="Z5859" s="28"/>
      <c r="AA5859" s="28"/>
    </row>
    <row r="5860" spans="1:27" x14ac:dyDescent="0.25">
      <c r="B5860" s="23" t="s">
        <v>1017</v>
      </c>
    </row>
    <row r="5861" spans="1:27" x14ac:dyDescent="0.25">
      <c r="B5861" t="s">
        <v>1242</v>
      </c>
      <c r="C5861" t="s">
        <v>1019</v>
      </c>
      <c r="D5861" t="s">
        <v>1243</v>
      </c>
      <c r="E5861" s="32">
        <v>0.87909999999999999</v>
      </c>
      <c r="F5861" t="s">
        <v>1021</v>
      </c>
      <c r="G5861" t="s">
        <v>1022</v>
      </c>
      <c r="H5861" s="33">
        <v>22.21</v>
      </c>
      <c r="I5861" t="s">
        <v>1023</v>
      </c>
      <c r="J5861" s="34">
        <f>ROUND(E5861/I5859* H5861,2)</f>
        <v>19.52</v>
      </c>
      <c r="K5861" s="35"/>
    </row>
    <row r="5862" spans="1:27" x14ac:dyDescent="0.25">
      <c r="B5862" t="s">
        <v>1244</v>
      </c>
      <c r="C5862" t="s">
        <v>1019</v>
      </c>
      <c r="D5862" t="s">
        <v>1245</v>
      </c>
      <c r="E5862" s="32">
        <v>1.7583</v>
      </c>
      <c r="F5862" t="s">
        <v>1021</v>
      </c>
      <c r="G5862" t="s">
        <v>1022</v>
      </c>
      <c r="H5862" s="33">
        <v>26.04</v>
      </c>
      <c r="I5862" t="s">
        <v>1023</v>
      </c>
      <c r="J5862" s="34">
        <f>ROUND(E5862/I5859* H5862,2)</f>
        <v>45.79</v>
      </c>
      <c r="K5862" s="35"/>
    </row>
    <row r="5863" spans="1:27" x14ac:dyDescent="0.25">
      <c r="D5863" s="36" t="s">
        <v>1024</v>
      </c>
      <c r="E5863" s="35"/>
      <c r="H5863" s="35"/>
      <c r="K5863" s="33">
        <f>SUM(J5861:J5862)</f>
        <v>65.31</v>
      </c>
    </row>
    <row r="5864" spans="1:27" x14ac:dyDescent="0.25">
      <c r="B5864" s="23" t="s">
        <v>1038</v>
      </c>
      <c r="E5864" s="35"/>
      <c r="H5864" s="35"/>
      <c r="K5864" s="35"/>
    </row>
    <row r="5865" spans="1:27" x14ac:dyDescent="0.25">
      <c r="B5865" t="s">
        <v>2906</v>
      </c>
      <c r="C5865" t="s">
        <v>17</v>
      </c>
      <c r="D5865" t="s">
        <v>2907</v>
      </c>
      <c r="E5865" s="32">
        <v>8.06</v>
      </c>
      <c r="G5865" t="s">
        <v>1022</v>
      </c>
      <c r="H5865" s="33">
        <v>292.8</v>
      </c>
      <c r="I5865" t="s">
        <v>1023</v>
      </c>
      <c r="J5865" s="34">
        <f>ROUND(E5865* H5865,2)</f>
        <v>2359.9699999999998</v>
      </c>
      <c r="K5865" s="35"/>
    </row>
    <row r="5866" spans="1:27" x14ac:dyDescent="0.25">
      <c r="B5866" t="s">
        <v>2908</v>
      </c>
      <c r="C5866" t="s">
        <v>119</v>
      </c>
      <c r="D5866" t="s">
        <v>2909</v>
      </c>
      <c r="E5866" s="32">
        <v>16.46</v>
      </c>
      <c r="G5866" t="s">
        <v>1022</v>
      </c>
      <c r="H5866" s="33">
        <v>5.25</v>
      </c>
      <c r="I5866" t="s">
        <v>1023</v>
      </c>
      <c r="J5866" s="34">
        <f>ROUND(E5866* H5866,2)</f>
        <v>86.42</v>
      </c>
      <c r="K5866" s="35"/>
    </row>
    <row r="5867" spans="1:27" x14ac:dyDescent="0.25">
      <c r="B5867" t="s">
        <v>2910</v>
      </c>
      <c r="C5867" t="s">
        <v>27</v>
      </c>
      <c r="D5867" t="s">
        <v>2911</v>
      </c>
      <c r="E5867" s="32">
        <v>4</v>
      </c>
      <c r="G5867" t="s">
        <v>1022</v>
      </c>
      <c r="H5867" s="33">
        <v>107.78</v>
      </c>
      <c r="I5867" t="s">
        <v>1023</v>
      </c>
      <c r="J5867" s="34">
        <f>ROUND(E5867* H5867,2)</f>
        <v>431.12</v>
      </c>
      <c r="K5867" s="35"/>
    </row>
    <row r="5868" spans="1:27" x14ac:dyDescent="0.25">
      <c r="B5868" t="s">
        <v>1285</v>
      </c>
      <c r="C5868" t="s">
        <v>1286</v>
      </c>
      <c r="D5868" t="s">
        <v>1287</v>
      </c>
      <c r="E5868" s="32">
        <v>0.3</v>
      </c>
      <c r="G5868" t="s">
        <v>1022</v>
      </c>
      <c r="H5868" s="33">
        <v>19.600000000000001</v>
      </c>
      <c r="I5868" t="s">
        <v>1023</v>
      </c>
      <c r="J5868" s="34">
        <f>ROUND(E5868* H5868,2)</f>
        <v>5.88</v>
      </c>
      <c r="K5868" s="35"/>
    </row>
    <row r="5869" spans="1:27" x14ac:dyDescent="0.25">
      <c r="B5869" t="s">
        <v>1528</v>
      </c>
      <c r="C5869" t="s">
        <v>1529</v>
      </c>
      <c r="D5869" t="s">
        <v>1530</v>
      </c>
      <c r="E5869" s="32">
        <v>0.88</v>
      </c>
      <c r="G5869" t="s">
        <v>1022</v>
      </c>
      <c r="H5869" s="33">
        <v>0.59</v>
      </c>
      <c r="I5869" t="s">
        <v>1023</v>
      </c>
      <c r="J5869" s="34">
        <f>ROUND(E5869* H5869,2)</f>
        <v>0.52</v>
      </c>
      <c r="K5869" s="35"/>
    </row>
    <row r="5870" spans="1:27" x14ac:dyDescent="0.25">
      <c r="D5870" s="36" t="s">
        <v>1041</v>
      </c>
      <c r="E5870" s="35"/>
      <c r="H5870" s="35"/>
      <c r="K5870" s="33">
        <f>SUM(J5865:J5869)</f>
        <v>2883.91</v>
      </c>
    </row>
    <row r="5871" spans="1:27" x14ac:dyDescent="0.25">
      <c r="B5871" s="23" t="s">
        <v>1013</v>
      </c>
      <c r="E5871" s="35"/>
      <c r="H5871" s="35"/>
      <c r="K5871" s="35"/>
    </row>
    <row r="5872" spans="1:27" x14ac:dyDescent="0.25">
      <c r="B5872" t="s">
        <v>1755</v>
      </c>
      <c r="C5872" t="s">
        <v>17</v>
      </c>
      <c r="D5872" t="s">
        <v>1756</v>
      </c>
      <c r="E5872" s="32">
        <v>6.2</v>
      </c>
      <c r="G5872" t="s">
        <v>1022</v>
      </c>
      <c r="H5872" s="33">
        <v>100</v>
      </c>
      <c r="I5872" t="s">
        <v>1023</v>
      </c>
      <c r="J5872" s="34">
        <f>ROUND(E5872* H5872,2)</f>
        <v>620</v>
      </c>
      <c r="K5872" s="35"/>
    </row>
    <row r="5873" spans="1:27" x14ac:dyDescent="0.25">
      <c r="B5873" t="s">
        <v>2912</v>
      </c>
      <c r="C5873" t="s">
        <v>27</v>
      </c>
      <c r="D5873" t="s">
        <v>2913</v>
      </c>
      <c r="E5873" s="32">
        <v>1</v>
      </c>
      <c r="G5873" t="s">
        <v>1022</v>
      </c>
      <c r="H5873" s="33">
        <v>79</v>
      </c>
      <c r="I5873" t="s">
        <v>1023</v>
      </c>
      <c r="J5873" s="34">
        <f>ROUND(E5873* H5873,2)</f>
        <v>79</v>
      </c>
      <c r="K5873" s="35"/>
    </row>
    <row r="5874" spans="1:27" x14ac:dyDescent="0.25">
      <c r="D5874" s="36" t="s">
        <v>2864</v>
      </c>
      <c r="E5874" s="35"/>
      <c r="H5874" s="35"/>
      <c r="K5874" s="33">
        <f>SUM(J5872:J5873)</f>
        <v>699</v>
      </c>
    </row>
    <row r="5875" spans="1:27" x14ac:dyDescent="0.25">
      <c r="E5875" s="35"/>
      <c r="H5875" s="35"/>
      <c r="K5875" s="35"/>
    </row>
    <row r="5876" spans="1:27" x14ac:dyDescent="0.25">
      <c r="D5876" s="36" t="s">
        <v>1029</v>
      </c>
      <c r="E5876" s="35"/>
      <c r="H5876" s="35">
        <v>1.5</v>
      </c>
      <c r="I5876" t="s">
        <v>1030</v>
      </c>
      <c r="J5876">
        <f>ROUND(H5876/100*K5863,2)</f>
        <v>0.98</v>
      </c>
      <c r="K5876" s="35"/>
    </row>
    <row r="5877" spans="1:27" x14ac:dyDescent="0.25">
      <c r="D5877" s="36" t="s">
        <v>1031</v>
      </c>
      <c r="E5877" s="35"/>
      <c r="H5877" s="35"/>
      <c r="K5877" s="37">
        <f>SUM(J5860:J5876)</f>
        <v>3649.2</v>
      </c>
    </row>
    <row r="5878" spans="1:27" x14ac:dyDescent="0.25">
      <c r="D5878" s="36" t="s">
        <v>1032</v>
      </c>
      <c r="E5878" s="35"/>
      <c r="H5878" s="35">
        <v>3</v>
      </c>
      <c r="I5878" t="s">
        <v>1030</v>
      </c>
      <c r="K5878" s="33">
        <f>ROUND(H5878/100*K5877,2)</f>
        <v>109.48</v>
      </c>
    </row>
    <row r="5879" spans="1:27" x14ac:dyDescent="0.25">
      <c r="D5879" s="36" t="s">
        <v>1033</v>
      </c>
      <c r="E5879" s="35"/>
      <c r="H5879" s="35"/>
      <c r="K5879" s="37">
        <f>SUM(K5877:K5878)</f>
        <v>3758.68</v>
      </c>
    </row>
    <row r="5881" spans="1:27" ht="45" customHeight="1" x14ac:dyDescent="0.25">
      <c r="A5881" s="27" t="s">
        <v>2914</v>
      </c>
      <c r="B5881" s="27" t="s">
        <v>357</v>
      </c>
      <c r="C5881" s="28" t="s">
        <v>27</v>
      </c>
      <c r="D5881" s="7" t="s">
        <v>358</v>
      </c>
      <c r="E5881" s="6"/>
      <c r="F5881" s="6"/>
      <c r="G5881" s="28"/>
      <c r="H5881" s="30" t="s">
        <v>1015</v>
      </c>
      <c r="I5881" s="5">
        <v>1</v>
      </c>
      <c r="J5881" s="4"/>
      <c r="K5881" s="31">
        <f>ROUND(K5900,2)</f>
        <v>2247.19</v>
      </c>
      <c r="L5881" s="29" t="s">
        <v>2915</v>
      </c>
      <c r="M5881" s="28"/>
      <c r="N5881" s="28"/>
      <c r="O5881" s="28"/>
      <c r="P5881" s="28"/>
      <c r="Q5881" s="28"/>
      <c r="R5881" s="28"/>
      <c r="S5881" s="28"/>
      <c r="T5881" s="28"/>
      <c r="U5881" s="28"/>
      <c r="V5881" s="28"/>
      <c r="W5881" s="28"/>
      <c r="X5881" s="28"/>
      <c r="Y5881" s="28"/>
      <c r="Z5881" s="28"/>
      <c r="AA5881" s="28"/>
    </row>
    <row r="5882" spans="1:27" x14ac:dyDescent="0.25">
      <c r="B5882" s="23" t="s">
        <v>1017</v>
      </c>
    </row>
    <row r="5883" spans="1:27" x14ac:dyDescent="0.25">
      <c r="B5883" t="s">
        <v>1242</v>
      </c>
      <c r="C5883" t="s">
        <v>1019</v>
      </c>
      <c r="D5883" t="s">
        <v>1243</v>
      </c>
      <c r="E5883" s="32">
        <v>0.87909999999999999</v>
      </c>
      <c r="F5883" t="s">
        <v>1021</v>
      </c>
      <c r="G5883" t="s">
        <v>1022</v>
      </c>
      <c r="H5883" s="33">
        <v>22.21</v>
      </c>
      <c r="I5883" t="s">
        <v>1023</v>
      </c>
      <c r="J5883" s="34">
        <f>ROUND(E5883/I5881* H5883,2)</f>
        <v>19.52</v>
      </c>
      <c r="K5883" s="35"/>
    </row>
    <row r="5884" spans="1:27" x14ac:dyDescent="0.25">
      <c r="B5884" t="s">
        <v>1244</v>
      </c>
      <c r="C5884" t="s">
        <v>1019</v>
      </c>
      <c r="D5884" t="s">
        <v>1245</v>
      </c>
      <c r="E5884" s="32">
        <v>1.7583</v>
      </c>
      <c r="F5884" t="s">
        <v>1021</v>
      </c>
      <c r="G5884" t="s">
        <v>1022</v>
      </c>
      <c r="H5884" s="33">
        <v>26.04</v>
      </c>
      <c r="I5884" t="s">
        <v>1023</v>
      </c>
      <c r="J5884" s="34">
        <f>ROUND(E5884/I5881* H5884,2)</f>
        <v>45.79</v>
      </c>
      <c r="K5884" s="35"/>
    </row>
    <row r="5885" spans="1:27" x14ac:dyDescent="0.25">
      <c r="D5885" s="36" t="s">
        <v>1024</v>
      </c>
      <c r="E5885" s="35"/>
      <c r="H5885" s="35"/>
      <c r="K5885" s="33">
        <f>SUM(J5883:J5884)</f>
        <v>65.31</v>
      </c>
    </row>
    <row r="5886" spans="1:27" x14ac:dyDescent="0.25">
      <c r="B5886" s="23" t="s">
        <v>1038</v>
      </c>
      <c r="E5886" s="35"/>
      <c r="H5886" s="35"/>
      <c r="K5886" s="35"/>
    </row>
    <row r="5887" spans="1:27" x14ac:dyDescent="0.25">
      <c r="B5887" t="s">
        <v>1528</v>
      </c>
      <c r="C5887" t="s">
        <v>1529</v>
      </c>
      <c r="D5887" t="s">
        <v>1530</v>
      </c>
      <c r="E5887" s="32">
        <v>0.88</v>
      </c>
      <c r="G5887" t="s">
        <v>1022</v>
      </c>
      <c r="H5887" s="33">
        <v>0.59</v>
      </c>
      <c r="I5887" t="s">
        <v>1023</v>
      </c>
      <c r="J5887" s="34">
        <f>ROUND(E5887* H5887,2)</f>
        <v>0.52</v>
      </c>
      <c r="K5887" s="35"/>
    </row>
    <row r="5888" spans="1:27" x14ac:dyDescent="0.25">
      <c r="B5888" t="s">
        <v>2906</v>
      </c>
      <c r="C5888" t="s">
        <v>17</v>
      </c>
      <c r="D5888" t="s">
        <v>2907</v>
      </c>
      <c r="E5888" s="32">
        <v>5.32</v>
      </c>
      <c r="G5888" t="s">
        <v>1022</v>
      </c>
      <c r="H5888" s="33">
        <v>292.8</v>
      </c>
      <c r="I5888" t="s">
        <v>1023</v>
      </c>
      <c r="J5888" s="34">
        <f>ROUND(E5888* H5888,2)</f>
        <v>1557.7</v>
      </c>
      <c r="K5888" s="35"/>
    </row>
    <row r="5889" spans="1:27" x14ac:dyDescent="0.25">
      <c r="B5889" t="s">
        <v>2908</v>
      </c>
      <c r="C5889" t="s">
        <v>119</v>
      </c>
      <c r="D5889" t="s">
        <v>2909</v>
      </c>
      <c r="E5889" s="32">
        <v>9.4</v>
      </c>
      <c r="G5889" t="s">
        <v>1022</v>
      </c>
      <c r="H5889" s="33">
        <v>5.25</v>
      </c>
      <c r="I5889" t="s">
        <v>1023</v>
      </c>
      <c r="J5889" s="34">
        <f>ROUND(E5889* H5889,2)</f>
        <v>49.35</v>
      </c>
      <c r="K5889" s="35"/>
    </row>
    <row r="5890" spans="1:27" x14ac:dyDescent="0.25">
      <c r="B5890" t="s">
        <v>1285</v>
      </c>
      <c r="C5890" t="s">
        <v>1286</v>
      </c>
      <c r="D5890" t="s">
        <v>1287</v>
      </c>
      <c r="E5890" s="32">
        <v>0.3</v>
      </c>
      <c r="G5890" t="s">
        <v>1022</v>
      </c>
      <c r="H5890" s="33">
        <v>19.600000000000001</v>
      </c>
      <c r="I5890" t="s">
        <v>1023</v>
      </c>
      <c r="J5890" s="34">
        <f>ROUND(E5890* H5890,2)</f>
        <v>5.88</v>
      </c>
      <c r="K5890" s="35"/>
    </row>
    <row r="5891" spans="1:27" x14ac:dyDescent="0.25">
      <c r="D5891" s="36" t="s">
        <v>1041</v>
      </c>
      <c r="E5891" s="35"/>
      <c r="H5891" s="35"/>
      <c r="K5891" s="33">
        <f>SUM(J5887:J5890)</f>
        <v>1613.45</v>
      </c>
    </row>
    <row r="5892" spans="1:27" x14ac:dyDescent="0.25">
      <c r="B5892" s="23" t="s">
        <v>1013</v>
      </c>
      <c r="E5892" s="35"/>
      <c r="H5892" s="35"/>
      <c r="K5892" s="35"/>
    </row>
    <row r="5893" spans="1:27" x14ac:dyDescent="0.25">
      <c r="B5893" t="s">
        <v>2912</v>
      </c>
      <c r="C5893" t="s">
        <v>27</v>
      </c>
      <c r="D5893" t="s">
        <v>2913</v>
      </c>
      <c r="E5893" s="32">
        <v>1</v>
      </c>
      <c r="G5893" t="s">
        <v>1022</v>
      </c>
      <c r="H5893" s="33">
        <v>79</v>
      </c>
      <c r="I5893" t="s">
        <v>1023</v>
      </c>
      <c r="J5893" s="34">
        <f>ROUND(E5893* H5893,2)</f>
        <v>79</v>
      </c>
      <c r="K5893" s="35"/>
    </row>
    <row r="5894" spans="1:27" x14ac:dyDescent="0.25">
      <c r="B5894" t="s">
        <v>1755</v>
      </c>
      <c r="C5894" t="s">
        <v>17</v>
      </c>
      <c r="D5894" t="s">
        <v>1756</v>
      </c>
      <c r="E5894" s="32">
        <v>4.2300000000000004</v>
      </c>
      <c r="G5894" t="s">
        <v>1022</v>
      </c>
      <c r="H5894" s="33">
        <v>100</v>
      </c>
      <c r="I5894" t="s">
        <v>1023</v>
      </c>
      <c r="J5894" s="34">
        <f>ROUND(E5894* H5894,2)</f>
        <v>423</v>
      </c>
      <c r="K5894" s="35"/>
    </row>
    <row r="5895" spans="1:27" x14ac:dyDescent="0.25">
      <c r="D5895" s="36" t="s">
        <v>2864</v>
      </c>
      <c r="E5895" s="35"/>
      <c r="H5895" s="35"/>
      <c r="K5895" s="33">
        <f>SUM(J5893:J5894)</f>
        <v>502</v>
      </c>
    </row>
    <row r="5896" spans="1:27" x14ac:dyDescent="0.25">
      <c r="E5896" s="35"/>
      <c r="H5896" s="35"/>
      <c r="K5896" s="35"/>
    </row>
    <row r="5897" spans="1:27" x14ac:dyDescent="0.25">
      <c r="D5897" s="36" t="s">
        <v>1029</v>
      </c>
      <c r="E5897" s="35"/>
      <c r="H5897" s="35">
        <v>1.5</v>
      </c>
      <c r="I5897" t="s">
        <v>1030</v>
      </c>
      <c r="J5897">
        <f>ROUND(H5897/100*K5885,2)</f>
        <v>0.98</v>
      </c>
      <c r="K5897" s="35"/>
    </row>
    <row r="5898" spans="1:27" x14ac:dyDescent="0.25">
      <c r="D5898" s="36" t="s">
        <v>1031</v>
      </c>
      <c r="E5898" s="35"/>
      <c r="H5898" s="35"/>
      <c r="K5898" s="37">
        <f>SUM(J5882:J5897)</f>
        <v>2181.7400000000002</v>
      </c>
    </row>
    <row r="5899" spans="1:27" x14ac:dyDescent="0.25">
      <c r="D5899" s="36" t="s">
        <v>1032</v>
      </c>
      <c r="E5899" s="35"/>
      <c r="H5899" s="35">
        <v>3</v>
      </c>
      <c r="I5899" t="s">
        <v>1030</v>
      </c>
      <c r="K5899" s="33">
        <f>ROUND(H5899/100*K5898,2)</f>
        <v>65.45</v>
      </c>
    </row>
    <row r="5900" spans="1:27" x14ac:dyDescent="0.25">
      <c r="D5900" s="36" t="s">
        <v>1033</v>
      </c>
      <c r="E5900" s="35"/>
      <c r="H5900" s="35"/>
      <c r="K5900" s="37">
        <f>SUM(K5898:K5899)</f>
        <v>2247.19</v>
      </c>
    </row>
    <row r="5902" spans="1:27" ht="45" customHeight="1" x14ac:dyDescent="0.25">
      <c r="A5902" s="27" t="s">
        <v>2916</v>
      </c>
      <c r="B5902" s="27" t="s">
        <v>359</v>
      </c>
      <c r="C5902" s="28" t="s">
        <v>27</v>
      </c>
      <c r="D5902" s="7" t="s">
        <v>344</v>
      </c>
      <c r="E5902" s="6"/>
      <c r="F5902" s="6"/>
      <c r="G5902" s="28"/>
      <c r="H5902" s="30" t="s">
        <v>1015</v>
      </c>
      <c r="I5902" s="5">
        <v>1</v>
      </c>
      <c r="J5902" s="4"/>
      <c r="K5902" s="31">
        <f>ROUND(K5921,2)</f>
        <v>1136.5</v>
      </c>
      <c r="L5902" s="29" t="s">
        <v>2917</v>
      </c>
      <c r="M5902" s="28"/>
      <c r="N5902" s="28"/>
      <c r="O5902" s="28"/>
      <c r="P5902" s="28"/>
      <c r="Q5902" s="28"/>
      <c r="R5902" s="28"/>
      <c r="S5902" s="28"/>
      <c r="T5902" s="28"/>
      <c r="U5902" s="28"/>
      <c r="V5902" s="28"/>
      <c r="W5902" s="28"/>
      <c r="X5902" s="28"/>
      <c r="Y5902" s="28"/>
      <c r="Z5902" s="28"/>
      <c r="AA5902" s="28"/>
    </row>
    <row r="5903" spans="1:27" x14ac:dyDescent="0.25">
      <c r="B5903" s="23" t="s">
        <v>1017</v>
      </c>
    </row>
    <row r="5904" spans="1:27" x14ac:dyDescent="0.25">
      <c r="B5904" t="s">
        <v>1242</v>
      </c>
      <c r="C5904" t="s">
        <v>1019</v>
      </c>
      <c r="D5904" t="s">
        <v>1243</v>
      </c>
      <c r="E5904" s="32">
        <v>0.87909999999999999</v>
      </c>
      <c r="F5904" t="s">
        <v>1021</v>
      </c>
      <c r="G5904" t="s">
        <v>1022</v>
      </c>
      <c r="H5904" s="33">
        <v>22.21</v>
      </c>
      <c r="I5904" t="s">
        <v>1023</v>
      </c>
      <c r="J5904" s="34">
        <f>ROUND(E5904/I5902* H5904,2)</f>
        <v>19.52</v>
      </c>
      <c r="K5904" s="35"/>
    </row>
    <row r="5905" spans="2:11" x14ac:dyDescent="0.25">
      <c r="B5905" t="s">
        <v>1244</v>
      </c>
      <c r="C5905" t="s">
        <v>1019</v>
      </c>
      <c r="D5905" t="s">
        <v>1245</v>
      </c>
      <c r="E5905" s="32">
        <v>1.7583</v>
      </c>
      <c r="F5905" t="s">
        <v>1021</v>
      </c>
      <c r="G5905" t="s">
        <v>1022</v>
      </c>
      <c r="H5905" s="33">
        <v>26.04</v>
      </c>
      <c r="I5905" t="s">
        <v>1023</v>
      </c>
      <c r="J5905" s="34">
        <f>ROUND(E5905/I5902* H5905,2)</f>
        <v>45.79</v>
      </c>
      <c r="K5905" s="35"/>
    </row>
    <row r="5906" spans="2:11" x14ac:dyDescent="0.25">
      <c r="D5906" s="36" t="s">
        <v>1024</v>
      </c>
      <c r="E5906" s="35"/>
      <c r="H5906" s="35"/>
      <c r="K5906" s="33">
        <f>SUM(J5904:J5905)</f>
        <v>65.31</v>
      </c>
    </row>
    <row r="5907" spans="2:11" x14ac:dyDescent="0.25">
      <c r="B5907" s="23" t="s">
        <v>1038</v>
      </c>
      <c r="E5907" s="35"/>
      <c r="H5907" s="35"/>
      <c r="K5907" s="35"/>
    </row>
    <row r="5908" spans="2:11" x14ac:dyDescent="0.25">
      <c r="B5908" t="s">
        <v>2906</v>
      </c>
      <c r="C5908" t="s">
        <v>17</v>
      </c>
      <c r="D5908" t="s">
        <v>2907</v>
      </c>
      <c r="E5908" s="32">
        <v>2.52</v>
      </c>
      <c r="G5908" t="s">
        <v>1022</v>
      </c>
      <c r="H5908" s="33">
        <v>292.8</v>
      </c>
      <c r="I5908" t="s">
        <v>1023</v>
      </c>
      <c r="J5908" s="34">
        <f>ROUND(E5908* H5908,2)</f>
        <v>737.86</v>
      </c>
      <c r="K5908" s="35"/>
    </row>
    <row r="5909" spans="2:11" x14ac:dyDescent="0.25">
      <c r="B5909" t="s">
        <v>2908</v>
      </c>
      <c r="C5909" t="s">
        <v>119</v>
      </c>
      <c r="D5909" t="s">
        <v>2909</v>
      </c>
      <c r="E5909" s="32">
        <v>7.4</v>
      </c>
      <c r="G5909" t="s">
        <v>1022</v>
      </c>
      <c r="H5909" s="33">
        <v>5.25</v>
      </c>
      <c r="I5909" t="s">
        <v>1023</v>
      </c>
      <c r="J5909" s="34">
        <f>ROUND(E5909* H5909,2)</f>
        <v>38.85</v>
      </c>
      <c r="K5909" s="35"/>
    </row>
    <row r="5910" spans="2:11" x14ac:dyDescent="0.25">
      <c r="B5910" t="s">
        <v>1285</v>
      </c>
      <c r="C5910" t="s">
        <v>1286</v>
      </c>
      <c r="D5910" t="s">
        <v>1287</v>
      </c>
      <c r="E5910" s="32">
        <v>0.3</v>
      </c>
      <c r="G5910" t="s">
        <v>1022</v>
      </c>
      <c r="H5910" s="33">
        <v>19.600000000000001</v>
      </c>
      <c r="I5910" t="s">
        <v>1023</v>
      </c>
      <c r="J5910" s="34">
        <f>ROUND(E5910* H5910,2)</f>
        <v>5.88</v>
      </c>
      <c r="K5910" s="35"/>
    </row>
    <row r="5911" spans="2:11" x14ac:dyDescent="0.25">
      <c r="B5911" t="s">
        <v>1528</v>
      </c>
      <c r="C5911" t="s">
        <v>1529</v>
      </c>
      <c r="D5911" t="s">
        <v>1530</v>
      </c>
      <c r="E5911" s="32">
        <v>0.88</v>
      </c>
      <c r="G5911" t="s">
        <v>1022</v>
      </c>
      <c r="H5911" s="33">
        <v>0.59</v>
      </c>
      <c r="I5911" t="s">
        <v>1023</v>
      </c>
      <c r="J5911" s="34">
        <f>ROUND(E5911* H5911,2)</f>
        <v>0.52</v>
      </c>
      <c r="K5911" s="35"/>
    </row>
    <row r="5912" spans="2:11" x14ac:dyDescent="0.25">
      <c r="D5912" s="36" t="s">
        <v>1041</v>
      </c>
      <c r="E5912" s="35"/>
      <c r="H5912" s="35"/>
      <c r="K5912" s="33">
        <f>SUM(J5908:J5911)</f>
        <v>783.11</v>
      </c>
    </row>
    <row r="5913" spans="2:11" x14ac:dyDescent="0.25">
      <c r="B5913" s="23" t="s">
        <v>1013</v>
      </c>
      <c r="E5913" s="35"/>
      <c r="H5913" s="35"/>
      <c r="K5913" s="35"/>
    </row>
    <row r="5914" spans="2:11" x14ac:dyDescent="0.25">
      <c r="B5914" t="s">
        <v>1755</v>
      </c>
      <c r="C5914" t="s">
        <v>17</v>
      </c>
      <c r="D5914" t="s">
        <v>1756</v>
      </c>
      <c r="E5914" s="32">
        <v>1.75</v>
      </c>
      <c r="G5914" t="s">
        <v>1022</v>
      </c>
      <c r="H5914" s="33">
        <v>100</v>
      </c>
      <c r="I5914" t="s">
        <v>1023</v>
      </c>
      <c r="J5914" s="34">
        <f>ROUND(E5914* H5914,2)</f>
        <v>175</v>
      </c>
      <c r="K5914" s="35"/>
    </row>
    <row r="5915" spans="2:11" x14ac:dyDescent="0.25">
      <c r="B5915" t="s">
        <v>2912</v>
      </c>
      <c r="C5915" t="s">
        <v>27</v>
      </c>
      <c r="D5915" t="s">
        <v>2913</v>
      </c>
      <c r="E5915" s="32">
        <v>1</v>
      </c>
      <c r="G5915" t="s">
        <v>1022</v>
      </c>
      <c r="H5915" s="33">
        <v>79</v>
      </c>
      <c r="I5915" t="s">
        <v>1023</v>
      </c>
      <c r="J5915" s="34">
        <f>ROUND(E5915* H5915,2)</f>
        <v>79</v>
      </c>
      <c r="K5915" s="35"/>
    </row>
    <row r="5916" spans="2:11" x14ac:dyDescent="0.25">
      <c r="D5916" s="36" t="s">
        <v>2864</v>
      </c>
      <c r="E5916" s="35"/>
      <c r="H5916" s="35"/>
      <c r="K5916" s="33">
        <f>SUM(J5914:J5915)</f>
        <v>254</v>
      </c>
    </row>
    <row r="5917" spans="2:11" x14ac:dyDescent="0.25">
      <c r="E5917" s="35"/>
      <c r="H5917" s="35"/>
      <c r="K5917" s="35"/>
    </row>
    <row r="5918" spans="2:11" x14ac:dyDescent="0.25">
      <c r="D5918" s="36" t="s">
        <v>1029</v>
      </c>
      <c r="E5918" s="35"/>
      <c r="H5918" s="35">
        <v>1.5</v>
      </c>
      <c r="I5918" t="s">
        <v>1030</v>
      </c>
      <c r="J5918">
        <f>ROUND(H5918/100*K5906,2)</f>
        <v>0.98</v>
      </c>
      <c r="K5918" s="35"/>
    </row>
    <row r="5919" spans="2:11" x14ac:dyDescent="0.25">
      <c r="D5919" s="36" t="s">
        <v>1031</v>
      </c>
      <c r="E5919" s="35"/>
      <c r="H5919" s="35"/>
      <c r="K5919" s="37">
        <f>SUM(J5903:J5918)</f>
        <v>1103.4000000000001</v>
      </c>
    </row>
    <row r="5920" spans="2:11" x14ac:dyDescent="0.25">
      <c r="D5920" s="36" t="s">
        <v>1032</v>
      </c>
      <c r="E5920" s="35"/>
      <c r="H5920" s="35">
        <v>3</v>
      </c>
      <c r="I5920" t="s">
        <v>1030</v>
      </c>
      <c r="K5920" s="33">
        <f>ROUND(H5920/100*K5919,2)</f>
        <v>33.1</v>
      </c>
    </row>
    <row r="5921" spans="1:27" x14ac:dyDescent="0.25">
      <c r="D5921" s="36" t="s">
        <v>1033</v>
      </c>
      <c r="E5921" s="35"/>
      <c r="H5921" s="35"/>
      <c r="K5921" s="37">
        <f>SUM(K5919:K5920)</f>
        <v>1136.5</v>
      </c>
    </row>
    <row r="5923" spans="1:27" ht="45" customHeight="1" x14ac:dyDescent="0.25">
      <c r="A5923" s="27" t="s">
        <v>2918</v>
      </c>
      <c r="B5923" s="27" t="s">
        <v>347</v>
      </c>
      <c r="C5923" s="28" t="s">
        <v>27</v>
      </c>
      <c r="D5923" s="7" t="s">
        <v>348</v>
      </c>
      <c r="E5923" s="6"/>
      <c r="F5923" s="6"/>
      <c r="G5923" s="28"/>
      <c r="H5923" s="30" t="s">
        <v>1015</v>
      </c>
      <c r="I5923" s="5">
        <v>1</v>
      </c>
      <c r="J5923" s="4"/>
      <c r="K5923" s="31">
        <f>ROUND(K5943,2)</f>
        <v>7962.4</v>
      </c>
      <c r="L5923" s="29" t="s">
        <v>2919</v>
      </c>
      <c r="M5923" s="28"/>
      <c r="N5923" s="28"/>
      <c r="O5923" s="28"/>
      <c r="P5923" s="28"/>
      <c r="Q5923" s="28"/>
      <c r="R5923" s="28"/>
      <c r="S5923" s="28"/>
      <c r="T5923" s="28"/>
      <c r="U5923" s="28"/>
      <c r="V5923" s="28"/>
      <c r="W5923" s="28"/>
      <c r="X5923" s="28"/>
      <c r="Y5923" s="28"/>
      <c r="Z5923" s="28"/>
      <c r="AA5923" s="28"/>
    </row>
    <row r="5924" spans="1:27" x14ac:dyDescent="0.25">
      <c r="B5924" s="23" t="s">
        <v>1017</v>
      </c>
    </row>
    <row r="5925" spans="1:27" x14ac:dyDescent="0.25">
      <c r="B5925" t="s">
        <v>1244</v>
      </c>
      <c r="C5925" t="s">
        <v>1019</v>
      </c>
      <c r="D5925" t="s">
        <v>1245</v>
      </c>
      <c r="E5925" s="32">
        <v>4.3955000000000002</v>
      </c>
      <c r="F5925" t="s">
        <v>1021</v>
      </c>
      <c r="G5925" t="s">
        <v>1022</v>
      </c>
      <c r="H5925" s="33">
        <v>26.04</v>
      </c>
      <c r="I5925" t="s">
        <v>1023</v>
      </c>
      <c r="J5925" s="34">
        <f>ROUND(E5925/I5923* H5925,2)</f>
        <v>114.46</v>
      </c>
      <c r="K5925" s="35"/>
    </row>
    <row r="5926" spans="1:27" x14ac:dyDescent="0.25">
      <c r="B5926" t="s">
        <v>1242</v>
      </c>
      <c r="C5926" t="s">
        <v>1019</v>
      </c>
      <c r="D5926" t="s">
        <v>1243</v>
      </c>
      <c r="E5926" s="32">
        <v>2.1979000000000002</v>
      </c>
      <c r="F5926" t="s">
        <v>1021</v>
      </c>
      <c r="G5926" t="s">
        <v>1022</v>
      </c>
      <c r="H5926" s="33">
        <v>22.21</v>
      </c>
      <c r="I5926" t="s">
        <v>1023</v>
      </c>
      <c r="J5926" s="34">
        <f>ROUND(E5926/I5923* H5926,2)</f>
        <v>48.82</v>
      </c>
      <c r="K5926" s="35"/>
    </row>
    <row r="5927" spans="1:27" x14ac:dyDescent="0.25">
      <c r="D5927" s="36" t="s">
        <v>1024</v>
      </c>
      <c r="E5927" s="35"/>
      <c r="H5927" s="35"/>
      <c r="K5927" s="33">
        <f>SUM(J5925:J5926)</f>
        <v>163.28</v>
      </c>
    </row>
    <row r="5928" spans="1:27" x14ac:dyDescent="0.25">
      <c r="B5928" s="23" t="s">
        <v>1038</v>
      </c>
      <c r="E5928" s="35"/>
      <c r="H5928" s="35"/>
      <c r="K5928" s="35"/>
    </row>
    <row r="5929" spans="1:27" x14ac:dyDescent="0.25">
      <c r="B5929" t="s">
        <v>1528</v>
      </c>
      <c r="C5929" t="s">
        <v>1529</v>
      </c>
      <c r="D5929" t="s">
        <v>1530</v>
      </c>
      <c r="E5929" s="32">
        <v>2.6</v>
      </c>
      <c r="G5929" t="s">
        <v>1022</v>
      </c>
      <c r="H5929" s="33">
        <v>0.59</v>
      </c>
      <c r="I5929" t="s">
        <v>1023</v>
      </c>
      <c r="J5929" s="34">
        <f>ROUND(E5929* H5929,2)</f>
        <v>1.53</v>
      </c>
      <c r="K5929" s="35"/>
    </row>
    <row r="5930" spans="1:27" x14ac:dyDescent="0.25">
      <c r="B5930" t="s">
        <v>2920</v>
      </c>
      <c r="C5930" t="s">
        <v>119</v>
      </c>
      <c r="D5930" t="s">
        <v>2921</v>
      </c>
      <c r="E5930" s="32">
        <v>10</v>
      </c>
      <c r="G5930" t="s">
        <v>1022</v>
      </c>
      <c r="H5930" s="33">
        <v>26.37</v>
      </c>
      <c r="I5930" t="s">
        <v>1023</v>
      </c>
      <c r="J5930" s="34">
        <f>ROUND(E5930* H5930,2)</f>
        <v>263.7</v>
      </c>
      <c r="K5930" s="35"/>
    </row>
    <row r="5931" spans="1:27" x14ac:dyDescent="0.25">
      <c r="B5931" t="s">
        <v>2908</v>
      </c>
      <c r="C5931" t="s">
        <v>119</v>
      </c>
      <c r="D5931" t="s">
        <v>2909</v>
      </c>
      <c r="E5931" s="32">
        <v>32.4</v>
      </c>
      <c r="G5931" t="s">
        <v>1022</v>
      </c>
      <c r="H5931" s="33">
        <v>5.25</v>
      </c>
      <c r="I5931" t="s">
        <v>1023</v>
      </c>
      <c r="J5931" s="34">
        <f>ROUND(E5931* H5931,2)</f>
        <v>170.1</v>
      </c>
      <c r="K5931" s="35"/>
    </row>
    <row r="5932" spans="1:27" x14ac:dyDescent="0.25">
      <c r="B5932" t="s">
        <v>1285</v>
      </c>
      <c r="C5932" t="s">
        <v>1286</v>
      </c>
      <c r="D5932" t="s">
        <v>1287</v>
      </c>
      <c r="E5932" s="32">
        <v>0.85</v>
      </c>
      <c r="G5932" t="s">
        <v>1022</v>
      </c>
      <c r="H5932" s="33">
        <v>19.600000000000001</v>
      </c>
      <c r="I5932" t="s">
        <v>1023</v>
      </c>
      <c r="J5932" s="34">
        <f>ROUND(E5932* H5932,2)</f>
        <v>16.66</v>
      </c>
      <c r="K5932" s="35"/>
    </row>
    <row r="5933" spans="1:27" x14ac:dyDescent="0.25">
      <c r="B5933" t="s">
        <v>2922</v>
      </c>
      <c r="C5933" t="s">
        <v>17</v>
      </c>
      <c r="D5933" t="s">
        <v>2923</v>
      </c>
      <c r="E5933" s="32">
        <v>24.9</v>
      </c>
      <c r="G5933" t="s">
        <v>1022</v>
      </c>
      <c r="H5933" s="33">
        <v>184.81</v>
      </c>
      <c r="I5933" t="s">
        <v>1023</v>
      </c>
      <c r="J5933" s="34">
        <f>ROUND(E5933* H5933,2)</f>
        <v>4601.7700000000004</v>
      </c>
      <c r="K5933" s="35"/>
    </row>
    <row r="5934" spans="1:27" x14ac:dyDescent="0.25">
      <c r="D5934" s="36" t="s">
        <v>1041</v>
      </c>
      <c r="E5934" s="35"/>
      <c r="H5934" s="35"/>
      <c r="K5934" s="33">
        <f>SUM(J5929:J5933)</f>
        <v>5053.76</v>
      </c>
    </row>
    <row r="5935" spans="1:27" x14ac:dyDescent="0.25">
      <c r="B5935" s="23" t="s">
        <v>1013</v>
      </c>
      <c r="E5935" s="35"/>
      <c r="H5935" s="35"/>
      <c r="K5935" s="35"/>
    </row>
    <row r="5936" spans="1:27" x14ac:dyDescent="0.25">
      <c r="B5936" t="s">
        <v>2912</v>
      </c>
      <c r="C5936" t="s">
        <v>27</v>
      </c>
      <c r="D5936" t="s">
        <v>2913</v>
      </c>
      <c r="E5936" s="32">
        <v>1</v>
      </c>
      <c r="G5936" t="s">
        <v>1022</v>
      </c>
      <c r="H5936" s="33">
        <v>79</v>
      </c>
      <c r="I5936" t="s">
        <v>1023</v>
      </c>
      <c r="J5936" s="34">
        <f>ROUND(E5936* H5936,2)</f>
        <v>79</v>
      </c>
      <c r="K5936" s="35"/>
    </row>
    <row r="5937" spans="1:27" x14ac:dyDescent="0.25">
      <c r="B5937" t="s">
        <v>1755</v>
      </c>
      <c r="C5937" t="s">
        <v>17</v>
      </c>
      <c r="D5937" t="s">
        <v>1756</v>
      </c>
      <c r="E5937" s="32">
        <v>24.32</v>
      </c>
      <c r="G5937" t="s">
        <v>1022</v>
      </c>
      <c r="H5937" s="33">
        <v>100</v>
      </c>
      <c r="I5937" t="s">
        <v>1023</v>
      </c>
      <c r="J5937" s="34">
        <f>ROUND(E5937* H5937,2)</f>
        <v>2432</v>
      </c>
      <c r="K5937" s="35"/>
    </row>
    <row r="5938" spans="1:27" x14ac:dyDescent="0.25">
      <c r="D5938" s="36" t="s">
        <v>2864</v>
      </c>
      <c r="E5938" s="35"/>
      <c r="H5938" s="35"/>
      <c r="K5938" s="33">
        <f>SUM(J5936:J5937)</f>
        <v>2511</v>
      </c>
    </row>
    <row r="5939" spans="1:27" x14ac:dyDescent="0.25">
      <c r="E5939" s="35"/>
      <c r="H5939" s="35"/>
      <c r="K5939" s="35"/>
    </row>
    <row r="5940" spans="1:27" x14ac:dyDescent="0.25">
      <c r="D5940" s="36" t="s">
        <v>1029</v>
      </c>
      <c r="E5940" s="35"/>
      <c r="H5940" s="35">
        <v>1.5</v>
      </c>
      <c r="I5940" t="s">
        <v>1030</v>
      </c>
      <c r="J5940">
        <f>ROUND(H5940/100*K5927,2)</f>
        <v>2.4500000000000002</v>
      </c>
      <c r="K5940" s="35"/>
    </row>
    <row r="5941" spans="1:27" x14ac:dyDescent="0.25">
      <c r="D5941" s="36" t="s">
        <v>1031</v>
      </c>
      <c r="E5941" s="35"/>
      <c r="H5941" s="35"/>
      <c r="K5941" s="37">
        <f>SUM(J5924:J5940)</f>
        <v>7730.4900000000007</v>
      </c>
    </row>
    <row r="5942" spans="1:27" x14ac:dyDescent="0.25">
      <c r="D5942" s="36" t="s">
        <v>1032</v>
      </c>
      <c r="E5942" s="35"/>
      <c r="H5942" s="35">
        <v>3</v>
      </c>
      <c r="I5942" t="s">
        <v>1030</v>
      </c>
      <c r="K5942" s="33">
        <f>ROUND(H5942/100*K5941,2)</f>
        <v>231.91</v>
      </c>
    </row>
    <row r="5943" spans="1:27" x14ac:dyDescent="0.25">
      <c r="D5943" s="36" t="s">
        <v>1033</v>
      </c>
      <c r="E5943" s="35"/>
      <c r="H5943" s="35"/>
      <c r="K5943" s="37">
        <f>SUM(K5941:K5942)</f>
        <v>7962.4000000000005</v>
      </c>
    </row>
    <row r="5945" spans="1:27" ht="45" customHeight="1" x14ac:dyDescent="0.25">
      <c r="A5945" s="27" t="s">
        <v>2924</v>
      </c>
      <c r="B5945" s="27" t="s">
        <v>349</v>
      </c>
      <c r="C5945" s="28" t="s">
        <v>27</v>
      </c>
      <c r="D5945" s="7" t="s">
        <v>350</v>
      </c>
      <c r="E5945" s="6"/>
      <c r="F5945" s="6"/>
      <c r="G5945" s="28"/>
      <c r="H5945" s="30" t="s">
        <v>1015</v>
      </c>
      <c r="I5945" s="5">
        <v>1</v>
      </c>
      <c r="J5945" s="4"/>
      <c r="K5945" s="31">
        <f>ROUND(K5965,2)</f>
        <v>3043.05</v>
      </c>
      <c r="L5945" s="29" t="s">
        <v>2925</v>
      </c>
      <c r="M5945" s="28"/>
      <c r="N5945" s="28"/>
      <c r="O5945" s="28"/>
      <c r="P5945" s="28"/>
      <c r="Q5945" s="28"/>
      <c r="R5945" s="28"/>
      <c r="S5945" s="28"/>
      <c r="T5945" s="28"/>
      <c r="U5945" s="28"/>
      <c r="V5945" s="28"/>
      <c r="W5945" s="28"/>
      <c r="X5945" s="28"/>
      <c r="Y5945" s="28"/>
      <c r="Z5945" s="28"/>
      <c r="AA5945" s="28"/>
    </row>
    <row r="5946" spans="1:27" x14ac:dyDescent="0.25">
      <c r="B5946" s="23" t="s">
        <v>1017</v>
      </c>
    </row>
    <row r="5947" spans="1:27" x14ac:dyDescent="0.25">
      <c r="B5947" t="s">
        <v>1242</v>
      </c>
      <c r="C5947" t="s">
        <v>1019</v>
      </c>
      <c r="D5947" t="s">
        <v>1243</v>
      </c>
      <c r="E5947" s="32">
        <v>1.0988</v>
      </c>
      <c r="F5947" t="s">
        <v>1021</v>
      </c>
      <c r="G5947" t="s">
        <v>1022</v>
      </c>
      <c r="H5947" s="33">
        <v>22.21</v>
      </c>
      <c r="I5947" t="s">
        <v>1023</v>
      </c>
      <c r="J5947" s="34">
        <f>ROUND(E5947/I5945* H5947,2)</f>
        <v>24.4</v>
      </c>
      <c r="K5947" s="35"/>
    </row>
    <row r="5948" spans="1:27" x14ac:dyDescent="0.25">
      <c r="B5948" t="s">
        <v>1244</v>
      </c>
      <c r="C5948" t="s">
        <v>1019</v>
      </c>
      <c r="D5948" t="s">
        <v>1245</v>
      </c>
      <c r="E5948" s="32">
        <v>2.1979000000000002</v>
      </c>
      <c r="F5948" t="s">
        <v>1021</v>
      </c>
      <c r="G5948" t="s">
        <v>1022</v>
      </c>
      <c r="H5948" s="33">
        <v>26.04</v>
      </c>
      <c r="I5948" t="s">
        <v>1023</v>
      </c>
      <c r="J5948" s="34">
        <f>ROUND(E5948/I5945* H5948,2)</f>
        <v>57.23</v>
      </c>
      <c r="K5948" s="35"/>
    </row>
    <row r="5949" spans="1:27" x14ac:dyDescent="0.25">
      <c r="D5949" s="36" t="s">
        <v>1024</v>
      </c>
      <c r="E5949" s="35"/>
      <c r="H5949" s="35"/>
      <c r="K5949" s="33">
        <f>SUM(J5947:J5948)</f>
        <v>81.63</v>
      </c>
    </row>
    <row r="5950" spans="1:27" x14ac:dyDescent="0.25">
      <c r="B5950" s="23" t="s">
        <v>1038</v>
      </c>
      <c r="E5950" s="35"/>
      <c r="H5950" s="35"/>
      <c r="K5950" s="35"/>
    </row>
    <row r="5951" spans="1:27" x14ac:dyDescent="0.25">
      <c r="B5951" t="s">
        <v>2922</v>
      </c>
      <c r="C5951" t="s">
        <v>17</v>
      </c>
      <c r="D5951" t="s">
        <v>2923</v>
      </c>
      <c r="E5951" s="32">
        <v>8.75</v>
      </c>
      <c r="G5951" t="s">
        <v>1022</v>
      </c>
      <c r="H5951" s="33">
        <v>184.81</v>
      </c>
      <c r="I5951" t="s">
        <v>1023</v>
      </c>
      <c r="J5951" s="34">
        <f>ROUND(E5951* H5951,2)</f>
        <v>1617.09</v>
      </c>
      <c r="K5951" s="35"/>
    </row>
    <row r="5952" spans="1:27" x14ac:dyDescent="0.25">
      <c r="B5952" t="s">
        <v>2920</v>
      </c>
      <c r="C5952" t="s">
        <v>119</v>
      </c>
      <c r="D5952" t="s">
        <v>2921</v>
      </c>
      <c r="E5952" s="32">
        <v>10</v>
      </c>
      <c r="G5952" t="s">
        <v>1022</v>
      </c>
      <c r="H5952" s="33">
        <v>26.37</v>
      </c>
      <c r="I5952" t="s">
        <v>1023</v>
      </c>
      <c r="J5952" s="34">
        <f>ROUND(E5952* H5952,2)</f>
        <v>263.7</v>
      </c>
      <c r="K5952" s="35"/>
    </row>
    <row r="5953" spans="1:27" x14ac:dyDescent="0.25">
      <c r="B5953" t="s">
        <v>2908</v>
      </c>
      <c r="C5953" t="s">
        <v>119</v>
      </c>
      <c r="D5953" t="s">
        <v>2909</v>
      </c>
      <c r="E5953" s="32">
        <v>12</v>
      </c>
      <c r="G5953" t="s">
        <v>1022</v>
      </c>
      <c r="H5953" s="33">
        <v>5.25</v>
      </c>
      <c r="I5953" t="s">
        <v>1023</v>
      </c>
      <c r="J5953" s="34">
        <f>ROUND(E5953* H5953,2)</f>
        <v>63</v>
      </c>
      <c r="K5953" s="35"/>
    </row>
    <row r="5954" spans="1:27" x14ac:dyDescent="0.25">
      <c r="B5954" t="s">
        <v>1285</v>
      </c>
      <c r="C5954" t="s">
        <v>1286</v>
      </c>
      <c r="D5954" t="s">
        <v>1287</v>
      </c>
      <c r="E5954" s="32">
        <v>0.4</v>
      </c>
      <c r="G5954" t="s">
        <v>1022</v>
      </c>
      <c r="H5954" s="33">
        <v>19.600000000000001</v>
      </c>
      <c r="I5954" t="s">
        <v>1023</v>
      </c>
      <c r="J5954" s="34">
        <f>ROUND(E5954* H5954,2)</f>
        <v>7.84</v>
      </c>
      <c r="K5954" s="35"/>
    </row>
    <row r="5955" spans="1:27" x14ac:dyDescent="0.25">
      <c r="B5955" t="s">
        <v>1528</v>
      </c>
      <c r="C5955" t="s">
        <v>1529</v>
      </c>
      <c r="D5955" t="s">
        <v>1530</v>
      </c>
      <c r="E5955" s="32">
        <v>1.6</v>
      </c>
      <c r="G5955" t="s">
        <v>1022</v>
      </c>
      <c r="H5955" s="33">
        <v>0.59</v>
      </c>
      <c r="I5955" t="s">
        <v>1023</v>
      </c>
      <c r="J5955" s="34">
        <f>ROUND(E5955* H5955,2)</f>
        <v>0.94</v>
      </c>
      <c r="K5955" s="35"/>
    </row>
    <row r="5956" spans="1:27" x14ac:dyDescent="0.25">
      <c r="D5956" s="36" t="s">
        <v>1041</v>
      </c>
      <c r="E5956" s="35"/>
      <c r="H5956" s="35"/>
      <c r="K5956" s="33">
        <f>SUM(J5951:J5955)</f>
        <v>1952.57</v>
      </c>
    </row>
    <row r="5957" spans="1:27" x14ac:dyDescent="0.25">
      <c r="B5957" s="23" t="s">
        <v>1013</v>
      </c>
      <c r="E5957" s="35"/>
      <c r="H5957" s="35"/>
      <c r="K5957" s="35"/>
    </row>
    <row r="5958" spans="1:27" x14ac:dyDescent="0.25">
      <c r="B5958" t="s">
        <v>1755</v>
      </c>
      <c r="C5958" t="s">
        <v>17</v>
      </c>
      <c r="D5958" t="s">
        <v>1756</v>
      </c>
      <c r="E5958" s="32">
        <v>8.4</v>
      </c>
      <c r="G5958" t="s">
        <v>1022</v>
      </c>
      <c r="H5958" s="33">
        <v>100</v>
      </c>
      <c r="I5958" t="s">
        <v>1023</v>
      </c>
      <c r="J5958" s="34">
        <f>ROUND(E5958* H5958,2)</f>
        <v>840</v>
      </c>
      <c r="K5958" s="35"/>
    </row>
    <row r="5959" spans="1:27" x14ac:dyDescent="0.25">
      <c r="B5959" t="s">
        <v>2912</v>
      </c>
      <c r="C5959" t="s">
        <v>27</v>
      </c>
      <c r="D5959" t="s">
        <v>2913</v>
      </c>
      <c r="E5959" s="32">
        <v>1</v>
      </c>
      <c r="G5959" t="s">
        <v>1022</v>
      </c>
      <c r="H5959" s="33">
        <v>79</v>
      </c>
      <c r="I5959" t="s">
        <v>1023</v>
      </c>
      <c r="J5959" s="34">
        <f>ROUND(E5959* H5959,2)</f>
        <v>79</v>
      </c>
      <c r="K5959" s="35"/>
    </row>
    <row r="5960" spans="1:27" x14ac:dyDescent="0.25">
      <c r="D5960" s="36" t="s">
        <v>2864</v>
      </c>
      <c r="E5960" s="35"/>
      <c r="H5960" s="35"/>
      <c r="K5960" s="33">
        <f>SUM(J5958:J5959)</f>
        <v>919</v>
      </c>
    </row>
    <row r="5961" spans="1:27" x14ac:dyDescent="0.25">
      <c r="E5961" s="35"/>
      <c r="H5961" s="35"/>
      <c r="K5961" s="35"/>
    </row>
    <row r="5962" spans="1:27" x14ac:dyDescent="0.25">
      <c r="D5962" s="36" t="s">
        <v>1029</v>
      </c>
      <c r="E5962" s="35"/>
      <c r="H5962" s="35">
        <v>1.5</v>
      </c>
      <c r="I5962" t="s">
        <v>1030</v>
      </c>
      <c r="J5962">
        <f>ROUND(H5962/100*K5949,2)</f>
        <v>1.22</v>
      </c>
      <c r="K5962" s="35"/>
    </row>
    <row r="5963" spans="1:27" x14ac:dyDescent="0.25">
      <c r="D5963" s="36" t="s">
        <v>1031</v>
      </c>
      <c r="E5963" s="35"/>
      <c r="H5963" s="35"/>
      <c r="K5963" s="37">
        <f>SUM(J5946:J5962)</f>
        <v>2954.4199999999996</v>
      </c>
    </row>
    <row r="5964" spans="1:27" x14ac:dyDescent="0.25">
      <c r="D5964" s="36" t="s">
        <v>1032</v>
      </c>
      <c r="E5964" s="35"/>
      <c r="H5964" s="35">
        <v>3</v>
      </c>
      <c r="I5964" t="s">
        <v>1030</v>
      </c>
      <c r="K5964" s="33">
        <f>ROUND(H5964/100*K5963,2)</f>
        <v>88.63</v>
      </c>
    </row>
    <row r="5965" spans="1:27" x14ac:dyDescent="0.25">
      <c r="D5965" s="36" t="s">
        <v>1033</v>
      </c>
      <c r="E5965" s="35"/>
      <c r="H5965" s="35"/>
      <c r="K5965" s="37">
        <f>SUM(K5963:K5964)</f>
        <v>3043.0499999999997</v>
      </c>
    </row>
    <row r="5967" spans="1:27" ht="45" customHeight="1" x14ac:dyDescent="0.25">
      <c r="A5967" s="27" t="s">
        <v>2926</v>
      </c>
      <c r="B5967" s="27" t="s">
        <v>351</v>
      </c>
      <c r="C5967" s="28" t="s">
        <v>27</v>
      </c>
      <c r="D5967" s="7" t="s">
        <v>352</v>
      </c>
      <c r="E5967" s="6"/>
      <c r="F5967" s="6"/>
      <c r="G5967" s="28"/>
      <c r="H5967" s="30" t="s">
        <v>1015</v>
      </c>
      <c r="I5967" s="5">
        <v>1</v>
      </c>
      <c r="J5967" s="4"/>
      <c r="K5967" s="31">
        <f>ROUND(K5986,2)</f>
        <v>2064.5100000000002</v>
      </c>
      <c r="L5967" s="29" t="s">
        <v>2927</v>
      </c>
      <c r="M5967" s="28"/>
      <c r="N5967" s="28"/>
      <c r="O5967" s="28"/>
      <c r="P5967" s="28"/>
      <c r="Q5967" s="28"/>
      <c r="R5967" s="28"/>
      <c r="S5967" s="28"/>
      <c r="T5967" s="28"/>
      <c r="U5967" s="28"/>
      <c r="V5967" s="28"/>
      <c r="W5967" s="28"/>
      <c r="X5967" s="28"/>
      <c r="Y5967" s="28"/>
      <c r="Z5967" s="28"/>
      <c r="AA5967" s="28"/>
    </row>
    <row r="5968" spans="1:27" x14ac:dyDescent="0.25">
      <c r="B5968" s="23" t="s">
        <v>1017</v>
      </c>
    </row>
    <row r="5969" spans="2:11" x14ac:dyDescent="0.25">
      <c r="B5969" t="s">
        <v>1242</v>
      </c>
      <c r="C5969" t="s">
        <v>1019</v>
      </c>
      <c r="D5969" t="s">
        <v>1243</v>
      </c>
      <c r="E5969" s="32">
        <v>0.87909999999999999</v>
      </c>
      <c r="F5969" t="s">
        <v>1021</v>
      </c>
      <c r="G5969" t="s">
        <v>1022</v>
      </c>
      <c r="H5969" s="33">
        <v>22.21</v>
      </c>
      <c r="I5969" t="s">
        <v>1023</v>
      </c>
      <c r="J5969" s="34">
        <f>ROUND(E5969/I5967* H5969,2)</f>
        <v>19.52</v>
      </c>
      <c r="K5969" s="35"/>
    </row>
    <row r="5970" spans="2:11" x14ac:dyDescent="0.25">
      <c r="B5970" t="s">
        <v>1244</v>
      </c>
      <c r="C5970" t="s">
        <v>1019</v>
      </c>
      <c r="D5970" t="s">
        <v>1245</v>
      </c>
      <c r="E5970" s="32">
        <v>1.7583</v>
      </c>
      <c r="F5970" t="s">
        <v>1021</v>
      </c>
      <c r="G5970" t="s">
        <v>1022</v>
      </c>
      <c r="H5970" s="33">
        <v>26.04</v>
      </c>
      <c r="I5970" t="s">
        <v>1023</v>
      </c>
      <c r="J5970" s="34">
        <f>ROUND(E5970/I5967* H5970,2)</f>
        <v>45.79</v>
      </c>
      <c r="K5970" s="35"/>
    </row>
    <row r="5971" spans="2:11" x14ac:dyDescent="0.25">
      <c r="D5971" s="36" t="s">
        <v>1024</v>
      </c>
      <c r="E5971" s="35"/>
      <c r="H5971" s="35"/>
      <c r="K5971" s="33">
        <f>SUM(J5969:J5970)</f>
        <v>65.31</v>
      </c>
    </row>
    <row r="5972" spans="2:11" x14ac:dyDescent="0.25">
      <c r="B5972" s="23" t="s">
        <v>1038</v>
      </c>
      <c r="E5972" s="35"/>
      <c r="H5972" s="35"/>
      <c r="K5972" s="35"/>
    </row>
    <row r="5973" spans="2:11" x14ac:dyDescent="0.25">
      <c r="B5973" t="s">
        <v>1528</v>
      </c>
      <c r="C5973" t="s">
        <v>1529</v>
      </c>
      <c r="D5973" t="s">
        <v>1530</v>
      </c>
      <c r="E5973" s="32">
        <v>0.6</v>
      </c>
      <c r="G5973" t="s">
        <v>1022</v>
      </c>
      <c r="H5973" s="33">
        <v>0.59</v>
      </c>
      <c r="I5973" t="s">
        <v>1023</v>
      </c>
      <c r="J5973" s="34">
        <f>ROUND(E5973* H5973,2)</f>
        <v>0.35</v>
      </c>
      <c r="K5973" s="35"/>
    </row>
    <row r="5974" spans="2:11" x14ac:dyDescent="0.25">
      <c r="B5974" t="s">
        <v>2908</v>
      </c>
      <c r="C5974" t="s">
        <v>119</v>
      </c>
      <c r="D5974" t="s">
        <v>2909</v>
      </c>
      <c r="E5974" s="32">
        <v>10.199999999999999</v>
      </c>
      <c r="G5974" t="s">
        <v>1022</v>
      </c>
      <c r="H5974" s="33">
        <v>5.25</v>
      </c>
      <c r="I5974" t="s">
        <v>1023</v>
      </c>
      <c r="J5974" s="34">
        <f>ROUND(E5974* H5974,2)</f>
        <v>53.55</v>
      </c>
      <c r="K5974" s="35"/>
    </row>
    <row r="5975" spans="2:11" x14ac:dyDescent="0.25">
      <c r="B5975" t="s">
        <v>2922</v>
      </c>
      <c r="C5975" t="s">
        <v>17</v>
      </c>
      <c r="D5975" t="s">
        <v>2923</v>
      </c>
      <c r="E5975" s="32">
        <v>6.5</v>
      </c>
      <c r="G5975" t="s">
        <v>1022</v>
      </c>
      <c r="H5975" s="33">
        <v>184.81</v>
      </c>
      <c r="I5975" t="s">
        <v>1023</v>
      </c>
      <c r="J5975" s="34">
        <f>ROUND(E5975* H5975,2)</f>
        <v>1201.27</v>
      </c>
      <c r="K5975" s="35"/>
    </row>
    <row r="5976" spans="2:11" x14ac:dyDescent="0.25">
      <c r="B5976" t="s">
        <v>1285</v>
      </c>
      <c r="C5976" t="s">
        <v>1286</v>
      </c>
      <c r="D5976" t="s">
        <v>1287</v>
      </c>
      <c r="E5976" s="32">
        <v>0.2</v>
      </c>
      <c r="G5976" t="s">
        <v>1022</v>
      </c>
      <c r="H5976" s="33">
        <v>19.600000000000001</v>
      </c>
      <c r="I5976" t="s">
        <v>1023</v>
      </c>
      <c r="J5976" s="34">
        <f>ROUND(E5976* H5976,2)</f>
        <v>3.92</v>
      </c>
      <c r="K5976" s="35"/>
    </row>
    <row r="5977" spans="2:11" x14ac:dyDescent="0.25">
      <c r="D5977" s="36" t="s">
        <v>1041</v>
      </c>
      <c r="E5977" s="35"/>
      <c r="H5977" s="35"/>
      <c r="K5977" s="33">
        <f>SUM(J5973:J5976)</f>
        <v>1259.0900000000001</v>
      </c>
    </row>
    <row r="5978" spans="2:11" x14ac:dyDescent="0.25">
      <c r="B5978" s="23" t="s">
        <v>1013</v>
      </c>
      <c r="E5978" s="35"/>
      <c r="H5978" s="35"/>
      <c r="K5978" s="35"/>
    </row>
    <row r="5979" spans="2:11" x14ac:dyDescent="0.25">
      <c r="B5979" t="s">
        <v>2912</v>
      </c>
      <c r="C5979" t="s">
        <v>27</v>
      </c>
      <c r="D5979" t="s">
        <v>2913</v>
      </c>
      <c r="E5979" s="32">
        <v>1</v>
      </c>
      <c r="G5979" t="s">
        <v>1022</v>
      </c>
      <c r="H5979" s="33">
        <v>79</v>
      </c>
      <c r="I5979" t="s">
        <v>1023</v>
      </c>
      <c r="J5979" s="34">
        <f>ROUND(E5979* H5979,2)</f>
        <v>79</v>
      </c>
      <c r="K5979" s="35"/>
    </row>
    <row r="5980" spans="2:11" x14ac:dyDescent="0.25">
      <c r="B5980" t="s">
        <v>1755</v>
      </c>
      <c r="C5980" t="s">
        <v>17</v>
      </c>
      <c r="D5980" t="s">
        <v>1756</v>
      </c>
      <c r="E5980" s="32">
        <v>6</v>
      </c>
      <c r="G5980" t="s">
        <v>1022</v>
      </c>
      <c r="H5980" s="33">
        <v>100</v>
      </c>
      <c r="I5980" t="s">
        <v>1023</v>
      </c>
      <c r="J5980" s="34">
        <f>ROUND(E5980* H5980,2)</f>
        <v>600</v>
      </c>
      <c r="K5980" s="35"/>
    </row>
    <row r="5981" spans="2:11" x14ac:dyDescent="0.25">
      <c r="D5981" s="36" t="s">
        <v>2864</v>
      </c>
      <c r="E5981" s="35"/>
      <c r="H5981" s="35"/>
      <c r="K5981" s="33">
        <f>SUM(J5979:J5980)</f>
        <v>679</v>
      </c>
    </row>
    <row r="5982" spans="2:11" x14ac:dyDescent="0.25">
      <c r="E5982" s="35"/>
      <c r="H5982" s="35"/>
      <c r="K5982" s="35"/>
    </row>
    <row r="5983" spans="2:11" x14ac:dyDescent="0.25">
      <c r="D5983" s="36" t="s">
        <v>1029</v>
      </c>
      <c r="E5983" s="35"/>
      <c r="H5983" s="35">
        <v>1.5</v>
      </c>
      <c r="I5983" t="s">
        <v>1030</v>
      </c>
      <c r="J5983">
        <f>ROUND(H5983/100*K5971,2)</f>
        <v>0.98</v>
      </c>
      <c r="K5983" s="35"/>
    </row>
    <row r="5984" spans="2:11" x14ac:dyDescent="0.25">
      <c r="D5984" s="36" t="s">
        <v>1031</v>
      </c>
      <c r="E5984" s="35"/>
      <c r="H5984" s="35"/>
      <c r="K5984" s="37">
        <f>SUM(J5968:J5983)</f>
        <v>2004.38</v>
      </c>
    </row>
    <row r="5985" spans="1:27" x14ac:dyDescent="0.25">
      <c r="D5985" s="36" t="s">
        <v>1032</v>
      </c>
      <c r="E5985" s="35"/>
      <c r="H5985" s="35">
        <v>3</v>
      </c>
      <c r="I5985" t="s">
        <v>1030</v>
      </c>
      <c r="K5985" s="33">
        <f>ROUND(H5985/100*K5984,2)</f>
        <v>60.13</v>
      </c>
    </row>
    <row r="5986" spans="1:27" x14ac:dyDescent="0.25">
      <c r="D5986" s="36" t="s">
        <v>1033</v>
      </c>
      <c r="E5986" s="35"/>
      <c r="H5986" s="35"/>
      <c r="K5986" s="37">
        <f>SUM(K5984:K5985)</f>
        <v>2064.5100000000002</v>
      </c>
    </row>
    <row r="5988" spans="1:27" ht="45" customHeight="1" x14ac:dyDescent="0.25">
      <c r="A5988" s="27" t="s">
        <v>2928</v>
      </c>
      <c r="B5988" s="27" t="s">
        <v>353</v>
      </c>
      <c r="C5988" s="28" t="s">
        <v>27</v>
      </c>
      <c r="D5988" s="7" t="s">
        <v>354</v>
      </c>
      <c r="E5988" s="6"/>
      <c r="F5988" s="6"/>
      <c r="G5988" s="28"/>
      <c r="H5988" s="30" t="s">
        <v>1015</v>
      </c>
      <c r="I5988" s="5">
        <v>1</v>
      </c>
      <c r="J5988" s="4"/>
      <c r="K5988" s="31">
        <f>ROUND(K6008,2)</f>
        <v>4429.16</v>
      </c>
      <c r="L5988" s="29" t="s">
        <v>2929</v>
      </c>
      <c r="M5988" s="28"/>
      <c r="N5988" s="28"/>
      <c r="O5988" s="28"/>
      <c r="P5988" s="28"/>
      <c r="Q5988" s="28"/>
      <c r="R5988" s="28"/>
      <c r="S5988" s="28"/>
      <c r="T5988" s="28"/>
      <c r="U5988" s="28"/>
      <c r="V5988" s="28"/>
      <c r="W5988" s="28"/>
      <c r="X5988" s="28"/>
      <c r="Y5988" s="28"/>
      <c r="Z5988" s="28"/>
      <c r="AA5988" s="28"/>
    </row>
    <row r="5989" spans="1:27" x14ac:dyDescent="0.25">
      <c r="B5989" s="23" t="s">
        <v>1017</v>
      </c>
    </row>
    <row r="5990" spans="1:27" x14ac:dyDescent="0.25">
      <c r="B5990" t="s">
        <v>1242</v>
      </c>
      <c r="C5990" t="s">
        <v>1019</v>
      </c>
      <c r="D5990" t="s">
        <v>1243</v>
      </c>
      <c r="E5990" s="32">
        <v>1.3186</v>
      </c>
      <c r="F5990" t="s">
        <v>1021</v>
      </c>
      <c r="G5990" t="s">
        <v>1022</v>
      </c>
      <c r="H5990" s="33">
        <v>22.21</v>
      </c>
      <c r="I5990" t="s">
        <v>1023</v>
      </c>
      <c r="J5990" s="34">
        <f>ROUND(E5990/I5988* H5990,2)</f>
        <v>29.29</v>
      </c>
      <c r="K5990" s="35"/>
    </row>
    <row r="5991" spans="1:27" x14ac:dyDescent="0.25">
      <c r="B5991" t="s">
        <v>1244</v>
      </c>
      <c r="C5991" t="s">
        <v>1019</v>
      </c>
      <c r="D5991" t="s">
        <v>1245</v>
      </c>
      <c r="E5991" s="32">
        <v>2.6374</v>
      </c>
      <c r="F5991" t="s">
        <v>1021</v>
      </c>
      <c r="G5991" t="s">
        <v>1022</v>
      </c>
      <c r="H5991" s="33">
        <v>26.04</v>
      </c>
      <c r="I5991" t="s">
        <v>1023</v>
      </c>
      <c r="J5991" s="34">
        <f>ROUND(E5991/I5988* H5991,2)</f>
        <v>68.680000000000007</v>
      </c>
      <c r="K5991" s="35"/>
    </row>
    <row r="5992" spans="1:27" x14ac:dyDescent="0.25">
      <c r="D5992" s="36" t="s">
        <v>1024</v>
      </c>
      <c r="E5992" s="35"/>
      <c r="H5992" s="35"/>
      <c r="K5992" s="33">
        <f>SUM(J5990:J5991)</f>
        <v>97.97</v>
      </c>
    </row>
    <row r="5993" spans="1:27" x14ac:dyDescent="0.25">
      <c r="B5993" s="23" t="s">
        <v>1038</v>
      </c>
      <c r="E5993" s="35"/>
      <c r="H5993" s="35"/>
      <c r="K5993" s="35"/>
    </row>
    <row r="5994" spans="1:27" x14ac:dyDescent="0.25">
      <c r="B5994" t="s">
        <v>1528</v>
      </c>
      <c r="C5994" t="s">
        <v>1529</v>
      </c>
      <c r="D5994" t="s">
        <v>1530</v>
      </c>
      <c r="E5994" s="32">
        <v>1.6</v>
      </c>
      <c r="G5994" t="s">
        <v>1022</v>
      </c>
      <c r="H5994" s="33">
        <v>0.59</v>
      </c>
      <c r="I5994" t="s">
        <v>1023</v>
      </c>
      <c r="J5994" s="34">
        <f>ROUND(E5994* H5994,2)</f>
        <v>0.94</v>
      </c>
      <c r="K5994" s="35"/>
    </row>
    <row r="5995" spans="1:27" x14ac:dyDescent="0.25">
      <c r="B5995" t="s">
        <v>2922</v>
      </c>
      <c r="C5995" t="s">
        <v>17</v>
      </c>
      <c r="D5995" t="s">
        <v>2923</v>
      </c>
      <c r="E5995" s="32">
        <v>11.97</v>
      </c>
      <c r="G5995" t="s">
        <v>1022</v>
      </c>
      <c r="H5995" s="33">
        <v>184.81</v>
      </c>
      <c r="I5995" t="s">
        <v>1023</v>
      </c>
      <c r="J5995" s="34">
        <f>ROUND(E5995* H5995,2)</f>
        <v>2212.1799999999998</v>
      </c>
      <c r="K5995" s="35"/>
    </row>
    <row r="5996" spans="1:27" x14ac:dyDescent="0.25">
      <c r="B5996" t="s">
        <v>2906</v>
      </c>
      <c r="C5996" t="s">
        <v>17</v>
      </c>
      <c r="D5996" t="s">
        <v>2907</v>
      </c>
      <c r="E5996" s="32">
        <v>1.95</v>
      </c>
      <c r="G5996" t="s">
        <v>1022</v>
      </c>
      <c r="H5996" s="33">
        <v>292.8</v>
      </c>
      <c r="I5996" t="s">
        <v>1023</v>
      </c>
      <c r="J5996" s="34">
        <f>ROUND(E5996* H5996,2)</f>
        <v>570.96</v>
      </c>
      <c r="K5996" s="35"/>
    </row>
    <row r="5997" spans="1:27" x14ac:dyDescent="0.25">
      <c r="B5997" t="s">
        <v>2908</v>
      </c>
      <c r="C5997" t="s">
        <v>119</v>
      </c>
      <c r="D5997" t="s">
        <v>2909</v>
      </c>
      <c r="E5997" s="32">
        <v>15.2</v>
      </c>
      <c r="G5997" t="s">
        <v>1022</v>
      </c>
      <c r="H5997" s="33">
        <v>5.25</v>
      </c>
      <c r="I5997" t="s">
        <v>1023</v>
      </c>
      <c r="J5997" s="34">
        <f>ROUND(E5997* H5997,2)</f>
        <v>79.8</v>
      </c>
      <c r="K5997" s="35"/>
    </row>
    <row r="5998" spans="1:27" x14ac:dyDescent="0.25">
      <c r="B5998" t="s">
        <v>1285</v>
      </c>
      <c r="C5998" t="s">
        <v>1286</v>
      </c>
      <c r="D5998" t="s">
        <v>1287</v>
      </c>
      <c r="E5998" s="32">
        <v>0.4</v>
      </c>
      <c r="G5998" t="s">
        <v>1022</v>
      </c>
      <c r="H5998" s="33">
        <v>19.600000000000001</v>
      </c>
      <c r="I5998" t="s">
        <v>1023</v>
      </c>
      <c r="J5998" s="34">
        <f>ROUND(E5998* H5998,2)</f>
        <v>7.84</v>
      </c>
      <c r="K5998" s="35"/>
    </row>
    <row r="5999" spans="1:27" x14ac:dyDescent="0.25">
      <c r="D5999" s="36" t="s">
        <v>1041</v>
      </c>
      <c r="E5999" s="35"/>
      <c r="H5999" s="35"/>
      <c r="K5999" s="33">
        <f>SUM(J5994:J5998)</f>
        <v>2871.7200000000003</v>
      </c>
    </row>
    <row r="6000" spans="1:27" x14ac:dyDescent="0.25">
      <c r="B6000" s="23" t="s">
        <v>1013</v>
      </c>
      <c r="E6000" s="35"/>
      <c r="H6000" s="35"/>
      <c r="K6000" s="35"/>
    </row>
    <row r="6001" spans="1:27" x14ac:dyDescent="0.25">
      <c r="B6001" t="s">
        <v>2912</v>
      </c>
      <c r="C6001" t="s">
        <v>27</v>
      </c>
      <c r="D6001" t="s">
        <v>2913</v>
      </c>
      <c r="E6001" s="32">
        <v>1</v>
      </c>
      <c r="G6001" t="s">
        <v>1022</v>
      </c>
      <c r="H6001" s="33">
        <v>79</v>
      </c>
      <c r="I6001" t="s">
        <v>1023</v>
      </c>
      <c r="J6001" s="34">
        <f>ROUND(E6001* H6001,2)</f>
        <v>79</v>
      </c>
      <c r="K6001" s="35"/>
    </row>
    <row r="6002" spans="1:27" x14ac:dyDescent="0.25">
      <c r="B6002" t="s">
        <v>1755</v>
      </c>
      <c r="C6002" t="s">
        <v>17</v>
      </c>
      <c r="D6002" t="s">
        <v>1756</v>
      </c>
      <c r="E6002" s="32">
        <v>12.5</v>
      </c>
      <c r="G6002" t="s">
        <v>1022</v>
      </c>
      <c r="H6002" s="33">
        <v>100</v>
      </c>
      <c r="I6002" t="s">
        <v>1023</v>
      </c>
      <c r="J6002" s="34">
        <f>ROUND(E6002* H6002,2)</f>
        <v>1250</v>
      </c>
      <c r="K6002" s="35"/>
    </row>
    <row r="6003" spans="1:27" x14ac:dyDescent="0.25">
      <c r="D6003" s="36" t="s">
        <v>2864</v>
      </c>
      <c r="E6003" s="35"/>
      <c r="H6003" s="35"/>
      <c r="K6003" s="33">
        <f>SUM(J6001:J6002)</f>
        <v>1329</v>
      </c>
    </row>
    <row r="6004" spans="1:27" x14ac:dyDescent="0.25">
      <c r="E6004" s="35"/>
      <c r="H6004" s="35"/>
      <c r="K6004" s="35"/>
    </row>
    <row r="6005" spans="1:27" x14ac:dyDescent="0.25">
      <c r="D6005" s="36" t="s">
        <v>1029</v>
      </c>
      <c r="E6005" s="35"/>
      <c r="H6005" s="35">
        <v>1.5</v>
      </c>
      <c r="I6005" t="s">
        <v>1030</v>
      </c>
      <c r="J6005">
        <f>ROUND(H6005/100*K5992,2)</f>
        <v>1.47</v>
      </c>
      <c r="K6005" s="35"/>
    </row>
    <row r="6006" spans="1:27" x14ac:dyDescent="0.25">
      <c r="D6006" s="36" t="s">
        <v>1031</v>
      </c>
      <c r="E6006" s="35"/>
      <c r="H6006" s="35"/>
      <c r="K6006" s="37">
        <f>SUM(J5989:J6005)</f>
        <v>4300.1600000000008</v>
      </c>
    </row>
    <row r="6007" spans="1:27" x14ac:dyDescent="0.25">
      <c r="D6007" s="36" t="s">
        <v>1032</v>
      </c>
      <c r="E6007" s="35"/>
      <c r="H6007" s="35">
        <v>3</v>
      </c>
      <c r="I6007" t="s">
        <v>1030</v>
      </c>
      <c r="K6007" s="33">
        <f>ROUND(H6007/100*K6006,2)</f>
        <v>129</v>
      </c>
    </row>
    <row r="6008" spans="1:27" x14ac:dyDescent="0.25">
      <c r="D6008" s="36" t="s">
        <v>1033</v>
      </c>
      <c r="E6008" s="35"/>
      <c r="H6008" s="35"/>
      <c r="K6008" s="37">
        <f>SUM(K6006:K6007)</f>
        <v>4429.1600000000008</v>
      </c>
    </row>
    <row r="6010" spans="1:27" ht="45" customHeight="1" x14ac:dyDescent="0.25">
      <c r="A6010" s="27" t="s">
        <v>2930</v>
      </c>
      <c r="B6010" s="27" t="s">
        <v>355</v>
      </c>
      <c r="C6010" s="28" t="s">
        <v>27</v>
      </c>
      <c r="D6010" s="7" t="s">
        <v>356</v>
      </c>
      <c r="E6010" s="6"/>
      <c r="F6010" s="6"/>
      <c r="G6010" s="28"/>
      <c r="H6010" s="30" t="s">
        <v>1015</v>
      </c>
      <c r="I6010" s="5">
        <v>1</v>
      </c>
      <c r="J6010" s="4"/>
      <c r="K6010" s="31">
        <f>ROUND(K6030,2)</f>
        <v>4495.53</v>
      </c>
      <c r="L6010" s="29" t="s">
        <v>2931</v>
      </c>
      <c r="M6010" s="28"/>
      <c r="N6010" s="28"/>
      <c r="O6010" s="28"/>
      <c r="P6010" s="28"/>
      <c r="Q6010" s="28"/>
      <c r="R6010" s="28"/>
      <c r="S6010" s="28"/>
      <c r="T6010" s="28"/>
      <c r="U6010" s="28"/>
      <c r="V6010" s="28"/>
      <c r="W6010" s="28"/>
      <c r="X6010" s="28"/>
      <c r="Y6010" s="28"/>
      <c r="Z6010" s="28"/>
      <c r="AA6010" s="28"/>
    </row>
    <row r="6011" spans="1:27" x14ac:dyDescent="0.25">
      <c r="B6011" s="23" t="s">
        <v>1017</v>
      </c>
    </row>
    <row r="6012" spans="1:27" x14ac:dyDescent="0.25">
      <c r="B6012" t="s">
        <v>1242</v>
      </c>
      <c r="C6012" t="s">
        <v>1019</v>
      </c>
      <c r="D6012" t="s">
        <v>1243</v>
      </c>
      <c r="E6012" s="32">
        <v>1.3186</v>
      </c>
      <c r="F6012" t="s">
        <v>1021</v>
      </c>
      <c r="G6012" t="s">
        <v>1022</v>
      </c>
      <c r="H6012" s="33">
        <v>22.21</v>
      </c>
      <c r="I6012" t="s">
        <v>1023</v>
      </c>
      <c r="J6012" s="34">
        <f>ROUND(E6012/I6010* H6012,2)</f>
        <v>29.29</v>
      </c>
      <c r="K6012" s="35"/>
    </row>
    <row r="6013" spans="1:27" x14ac:dyDescent="0.25">
      <c r="B6013" t="s">
        <v>1244</v>
      </c>
      <c r="C6013" t="s">
        <v>1019</v>
      </c>
      <c r="D6013" t="s">
        <v>1245</v>
      </c>
      <c r="E6013" s="32">
        <v>2.6374</v>
      </c>
      <c r="F6013" t="s">
        <v>1021</v>
      </c>
      <c r="G6013" t="s">
        <v>1022</v>
      </c>
      <c r="H6013" s="33">
        <v>26.04</v>
      </c>
      <c r="I6013" t="s">
        <v>1023</v>
      </c>
      <c r="J6013" s="34">
        <f>ROUND(E6013/I6010* H6013,2)</f>
        <v>68.680000000000007</v>
      </c>
      <c r="K6013" s="35"/>
    </row>
    <row r="6014" spans="1:27" x14ac:dyDescent="0.25">
      <c r="D6014" s="36" t="s">
        <v>1024</v>
      </c>
      <c r="E6014" s="35"/>
      <c r="H6014" s="35"/>
      <c r="K6014" s="33">
        <f>SUM(J6012:J6013)</f>
        <v>97.97</v>
      </c>
    </row>
    <row r="6015" spans="1:27" x14ac:dyDescent="0.25">
      <c r="B6015" s="23" t="s">
        <v>1038</v>
      </c>
      <c r="E6015" s="35"/>
      <c r="H6015" s="35"/>
      <c r="K6015" s="35"/>
    </row>
    <row r="6016" spans="1:27" x14ac:dyDescent="0.25">
      <c r="B6016" t="s">
        <v>2922</v>
      </c>
      <c r="C6016" t="s">
        <v>17</v>
      </c>
      <c r="D6016" t="s">
        <v>2923</v>
      </c>
      <c r="E6016" s="32">
        <v>11.66</v>
      </c>
      <c r="G6016" t="s">
        <v>1022</v>
      </c>
      <c r="H6016" s="33">
        <v>184.81</v>
      </c>
      <c r="I6016" t="s">
        <v>1023</v>
      </c>
      <c r="J6016" s="34">
        <f>ROUND(E6016* H6016,2)</f>
        <v>2154.88</v>
      </c>
      <c r="K6016" s="35"/>
    </row>
    <row r="6017" spans="1:27" x14ac:dyDescent="0.25">
      <c r="B6017" t="s">
        <v>2906</v>
      </c>
      <c r="C6017" t="s">
        <v>17</v>
      </c>
      <c r="D6017" t="s">
        <v>2907</v>
      </c>
      <c r="E6017" s="32">
        <v>1.98</v>
      </c>
      <c r="G6017" t="s">
        <v>1022</v>
      </c>
      <c r="H6017" s="33">
        <v>292.8</v>
      </c>
      <c r="I6017" t="s">
        <v>1023</v>
      </c>
      <c r="J6017" s="34">
        <f>ROUND(E6017* H6017,2)</f>
        <v>579.74</v>
      </c>
      <c r="K6017" s="35"/>
    </row>
    <row r="6018" spans="1:27" x14ac:dyDescent="0.25">
      <c r="B6018" t="s">
        <v>2908</v>
      </c>
      <c r="C6018" t="s">
        <v>119</v>
      </c>
      <c r="D6018" t="s">
        <v>2909</v>
      </c>
      <c r="E6018" s="32">
        <v>15</v>
      </c>
      <c r="G6018" t="s">
        <v>1022</v>
      </c>
      <c r="H6018" s="33">
        <v>5.25</v>
      </c>
      <c r="I6018" t="s">
        <v>1023</v>
      </c>
      <c r="J6018" s="34">
        <f>ROUND(E6018* H6018,2)</f>
        <v>78.75</v>
      </c>
      <c r="K6018" s="35"/>
    </row>
    <row r="6019" spans="1:27" x14ac:dyDescent="0.25">
      <c r="B6019" t="s">
        <v>1285</v>
      </c>
      <c r="C6019" t="s">
        <v>1286</v>
      </c>
      <c r="D6019" t="s">
        <v>1287</v>
      </c>
      <c r="E6019" s="32">
        <v>0.4</v>
      </c>
      <c r="G6019" t="s">
        <v>1022</v>
      </c>
      <c r="H6019" s="33">
        <v>19.600000000000001</v>
      </c>
      <c r="I6019" t="s">
        <v>1023</v>
      </c>
      <c r="J6019" s="34">
        <f>ROUND(E6019* H6019,2)</f>
        <v>7.84</v>
      </c>
      <c r="K6019" s="35"/>
    </row>
    <row r="6020" spans="1:27" x14ac:dyDescent="0.25">
      <c r="B6020" t="s">
        <v>1528</v>
      </c>
      <c r="C6020" t="s">
        <v>1529</v>
      </c>
      <c r="D6020" t="s">
        <v>1530</v>
      </c>
      <c r="E6020" s="32">
        <v>1.6</v>
      </c>
      <c r="G6020" t="s">
        <v>1022</v>
      </c>
      <c r="H6020" s="33">
        <v>0.59</v>
      </c>
      <c r="I6020" t="s">
        <v>1023</v>
      </c>
      <c r="J6020" s="34">
        <f>ROUND(E6020* H6020,2)</f>
        <v>0.94</v>
      </c>
      <c r="K6020" s="35"/>
    </row>
    <row r="6021" spans="1:27" x14ac:dyDescent="0.25">
      <c r="D6021" s="36" t="s">
        <v>1041</v>
      </c>
      <c r="E6021" s="35"/>
      <c r="H6021" s="35"/>
      <c r="K6021" s="33">
        <f>SUM(J6016:J6020)</f>
        <v>2822.15</v>
      </c>
    </row>
    <row r="6022" spans="1:27" x14ac:dyDescent="0.25">
      <c r="B6022" s="23" t="s">
        <v>1013</v>
      </c>
      <c r="E6022" s="35"/>
      <c r="H6022" s="35"/>
      <c r="K6022" s="35"/>
    </row>
    <row r="6023" spans="1:27" x14ac:dyDescent="0.25">
      <c r="B6023" t="s">
        <v>1755</v>
      </c>
      <c r="C6023" t="s">
        <v>17</v>
      </c>
      <c r="D6023" t="s">
        <v>1756</v>
      </c>
      <c r="E6023" s="32">
        <v>13.64</v>
      </c>
      <c r="G6023" t="s">
        <v>1022</v>
      </c>
      <c r="H6023" s="33">
        <v>100</v>
      </c>
      <c r="I6023" t="s">
        <v>1023</v>
      </c>
      <c r="J6023" s="34">
        <f>ROUND(E6023* H6023,2)</f>
        <v>1364</v>
      </c>
      <c r="K6023" s="35"/>
    </row>
    <row r="6024" spans="1:27" x14ac:dyDescent="0.25">
      <c r="B6024" t="s">
        <v>2912</v>
      </c>
      <c r="C6024" t="s">
        <v>27</v>
      </c>
      <c r="D6024" t="s">
        <v>2913</v>
      </c>
      <c r="E6024" s="32">
        <v>1</v>
      </c>
      <c r="G6024" t="s">
        <v>1022</v>
      </c>
      <c r="H6024" s="33">
        <v>79</v>
      </c>
      <c r="I6024" t="s">
        <v>1023</v>
      </c>
      <c r="J6024" s="34">
        <f>ROUND(E6024* H6024,2)</f>
        <v>79</v>
      </c>
      <c r="K6024" s="35"/>
    </row>
    <row r="6025" spans="1:27" x14ac:dyDescent="0.25">
      <c r="D6025" s="36" t="s">
        <v>2864</v>
      </c>
      <c r="E6025" s="35"/>
      <c r="H6025" s="35"/>
      <c r="K6025" s="33">
        <f>SUM(J6023:J6024)</f>
        <v>1443</v>
      </c>
    </row>
    <row r="6026" spans="1:27" x14ac:dyDescent="0.25">
      <c r="E6026" s="35"/>
      <c r="H6026" s="35"/>
      <c r="K6026" s="35"/>
    </row>
    <row r="6027" spans="1:27" x14ac:dyDescent="0.25">
      <c r="D6027" s="36" t="s">
        <v>1029</v>
      </c>
      <c r="E6027" s="35"/>
      <c r="H6027" s="35">
        <v>1.5</v>
      </c>
      <c r="I6027" t="s">
        <v>1030</v>
      </c>
      <c r="J6027">
        <f>ROUND(H6027/100*K6014,2)</f>
        <v>1.47</v>
      </c>
      <c r="K6027" s="35"/>
    </row>
    <row r="6028" spans="1:27" x14ac:dyDescent="0.25">
      <c r="D6028" s="36" t="s">
        <v>1031</v>
      </c>
      <c r="E6028" s="35"/>
      <c r="H6028" s="35"/>
      <c r="K6028" s="37">
        <f>SUM(J6011:J6027)</f>
        <v>4364.5900000000011</v>
      </c>
    </row>
    <row r="6029" spans="1:27" x14ac:dyDescent="0.25">
      <c r="D6029" s="36" t="s">
        <v>1032</v>
      </c>
      <c r="E6029" s="35"/>
      <c r="H6029" s="35">
        <v>3</v>
      </c>
      <c r="I6029" t="s">
        <v>1030</v>
      </c>
      <c r="K6029" s="33">
        <f>ROUND(H6029/100*K6028,2)</f>
        <v>130.94</v>
      </c>
    </row>
    <row r="6030" spans="1:27" x14ac:dyDescent="0.25">
      <c r="D6030" s="36" t="s">
        <v>1033</v>
      </c>
      <c r="E6030" s="35"/>
      <c r="H6030" s="35"/>
      <c r="K6030" s="37">
        <f>SUM(K6028:K6029)</f>
        <v>4495.5300000000007</v>
      </c>
    </row>
    <row r="6032" spans="1:27" ht="45" customHeight="1" x14ac:dyDescent="0.25">
      <c r="A6032" s="27" t="s">
        <v>2932</v>
      </c>
      <c r="B6032" s="27" t="s">
        <v>421</v>
      </c>
      <c r="C6032" s="28" t="s">
        <v>27</v>
      </c>
      <c r="D6032" s="7" t="s">
        <v>422</v>
      </c>
      <c r="E6032" s="6"/>
      <c r="F6032" s="6"/>
      <c r="G6032" s="28"/>
      <c r="H6032" s="30" t="s">
        <v>1015</v>
      </c>
      <c r="I6032" s="5">
        <v>1</v>
      </c>
      <c r="J6032" s="4"/>
      <c r="K6032" s="31">
        <f>ROUND(K6047,2)</f>
        <v>700.3</v>
      </c>
      <c r="L6032" s="29" t="s">
        <v>2933</v>
      </c>
      <c r="M6032" s="28"/>
      <c r="N6032" s="28"/>
      <c r="O6032" s="28"/>
      <c r="P6032" s="28"/>
      <c r="Q6032" s="28"/>
      <c r="R6032" s="28"/>
      <c r="S6032" s="28"/>
      <c r="T6032" s="28"/>
      <c r="U6032" s="28"/>
      <c r="V6032" s="28"/>
      <c r="W6032" s="28"/>
      <c r="X6032" s="28"/>
      <c r="Y6032" s="28"/>
      <c r="Z6032" s="28"/>
      <c r="AA6032" s="28"/>
    </row>
    <row r="6033" spans="2:11" x14ac:dyDescent="0.25">
      <c r="B6033" s="23" t="s">
        <v>1017</v>
      </c>
    </row>
    <row r="6034" spans="2:11" x14ac:dyDescent="0.25">
      <c r="B6034" t="s">
        <v>1648</v>
      </c>
      <c r="C6034" t="s">
        <v>1019</v>
      </c>
      <c r="D6034" t="s">
        <v>1649</v>
      </c>
      <c r="E6034" s="32">
        <v>1.3186</v>
      </c>
      <c r="F6034" t="s">
        <v>1021</v>
      </c>
      <c r="G6034" t="s">
        <v>1022</v>
      </c>
      <c r="H6034" s="33">
        <v>22.39</v>
      </c>
      <c r="I6034" t="s">
        <v>1023</v>
      </c>
      <c r="J6034" s="34">
        <f>ROUND(E6034/I6032* H6034,2)</f>
        <v>29.52</v>
      </c>
      <c r="K6034" s="35"/>
    </row>
    <row r="6035" spans="2:11" x14ac:dyDescent="0.25">
      <c r="B6035" t="s">
        <v>1650</v>
      </c>
      <c r="C6035" t="s">
        <v>1019</v>
      </c>
      <c r="D6035" t="s">
        <v>1651</v>
      </c>
      <c r="E6035" s="32">
        <v>1.3186</v>
      </c>
      <c r="F6035" t="s">
        <v>1021</v>
      </c>
      <c r="G6035" t="s">
        <v>1022</v>
      </c>
      <c r="H6035" s="33">
        <v>25.64</v>
      </c>
      <c r="I6035" t="s">
        <v>1023</v>
      </c>
      <c r="J6035" s="34">
        <f>ROUND(E6035/I6032* H6035,2)</f>
        <v>33.81</v>
      </c>
      <c r="K6035" s="35"/>
    </row>
    <row r="6036" spans="2:11" x14ac:dyDescent="0.25">
      <c r="D6036" s="36" t="s">
        <v>1024</v>
      </c>
      <c r="E6036" s="35"/>
      <c r="H6036" s="35"/>
      <c r="K6036" s="33">
        <f>SUM(J6034:J6035)</f>
        <v>63.33</v>
      </c>
    </row>
    <row r="6037" spans="2:11" x14ac:dyDescent="0.25">
      <c r="B6037" s="23" t="s">
        <v>1038</v>
      </c>
      <c r="E6037" s="35"/>
      <c r="H6037" s="35"/>
      <c r="K6037" s="35"/>
    </row>
    <row r="6038" spans="2:11" x14ac:dyDescent="0.25">
      <c r="B6038" t="s">
        <v>2934</v>
      </c>
      <c r="C6038" t="s">
        <v>27</v>
      </c>
      <c r="D6038" t="s">
        <v>2935</v>
      </c>
      <c r="E6038" s="32">
        <v>1</v>
      </c>
      <c r="G6038" t="s">
        <v>1022</v>
      </c>
      <c r="H6038" s="33">
        <v>479.12</v>
      </c>
      <c r="I6038" t="s">
        <v>1023</v>
      </c>
      <c r="J6038" s="34">
        <f>ROUND(E6038* H6038,2)</f>
        <v>479.12</v>
      </c>
      <c r="K6038" s="35"/>
    </row>
    <row r="6039" spans="2:11" x14ac:dyDescent="0.25">
      <c r="D6039" s="36" t="s">
        <v>1041</v>
      </c>
      <c r="E6039" s="35"/>
      <c r="H6039" s="35"/>
      <c r="K6039" s="33">
        <f>SUM(J6038:J6038)</f>
        <v>479.12</v>
      </c>
    </row>
    <row r="6040" spans="2:11" x14ac:dyDescent="0.25">
      <c r="B6040" s="23" t="s">
        <v>1013</v>
      </c>
      <c r="E6040" s="35"/>
      <c r="H6040" s="35"/>
      <c r="K6040" s="35"/>
    </row>
    <row r="6041" spans="2:11" x14ac:dyDescent="0.25">
      <c r="B6041" t="s">
        <v>1760</v>
      </c>
      <c r="C6041" t="s">
        <v>17</v>
      </c>
      <c r="D6041" t="s">
        <v>1761</v>
      </c>
      <c r="E6041" s="32">
        <v>2.2599999999999998</v>
      </c>
      <c r="G6041" t="s">
        <v>1022</v>
      </c>
      <c r="H6041" s="33">
        <v>60.4</v>
      </c>
      <c r="I6041" t="s">
        <v>1023</v>
      </c>
      <c r="J6041" s="34">
        <f>ROUND(E6041* H6041,2)</f>
        <v>136.5</v>
      </c>
      <c r="K6041" s="35"/>
    </row>
    <row r="6042" spans="2:11" x14ac:dyDescent="0.25">
      <c r="D6042" s="36" t="s">
        <v>2864</v>
      </c>
      <c r="E6042" s="35"/>
      <c r="H6042" s="35"/>
      <c r="K6042" s="33">
        <f>SUM(J6041:J6041)</f>
        <v>136.5</v>
      </c>
    </row>
    <row r="6043" spans="2:11" x14ac:dyDescent="0.25">
      <c r="E6043" s="35"/>
      <c r="H6043" s="35"/>
      <c r="K6043" s="35"/>
    </row>
    <row r="6044" spans="2:11" x14ac:dyDescent="0.25">
      <c r="D6044" s="36" t="s">
        <v>1029</v>
      </c>
      <c r="E6044" s="35"/>
      <c r="H6044" s="35">
        <v>1.5</v>
      </c>
      <c r="I6044" t="s">
        <v>1030</v>
      </c>
      <c r="J6044">
        <f>ROUND(H6044/100*K6036,2)</f>
        <v>0.95</v>
      </c>
      <c r="K6044" s="35"/>
    </row>
    <row r="6045" spans="2:11" x14ac:dyDescent="0.25">
      <c r="D6045" s="36" t="s">
        <v>1031</v>
      </c>
      <c r="E6045" s="35"/>
      <c r="H6045" s="35"/>
      <c r="K6045" s="37">
        <f>SUM(J6033:J6044)</f>
        <v>679.90000000000009</v>
      </c>
    </row>
    <row r="6046" spans="2:11" x14ac:dyDescent="0.25">
      <c r="D6046" s="36" t="s">
        <v>1032</v>
      </c>
      <c r="E6046" s="35"/>
      <c r="H6046" s="35">
        <v>3</v>
      </c>
      <c r="I6046" t="s">
        <v>1030</v>
      </c>
      <c r="K6046" s="33">
        <f>ROUND(H6046/100*K6045,2)</f>
        <v>20.399999999999999</v>
      </c>
    </row>
    <row r="6047" spans="2:11" x14ac:dyDescent="0.25">
      <c r="D6047" s="36" t="s">
        <v>1033</v>
      </c>
      <c r="E6047" s="35"/>
      <c r="H6047" s="35"/>
      <c r="K6047" s="37">
        <f>SUM(K6045:K6046)</f>
        <v>700.30000000000007</v>
      </c>
    </row>
    <row r="6049" spans="1:27" ht="45" customHeight="1" x14ac:dyDescent="0.25">
      <c r="A6049" s="27" t="s">
        <v>2936</v>
      </c>
      <c r="B6049" s="27" t="s">
        <v>423</v>
      </c>
      <c r="C6049" s="28" t="s">
        <v>27</v>
      </c>
      <c r="D6049" s="7" t="s">
        <v>424</v>
      </c>
      <c r="E6049" s="6"/>
      <c r="F6049" s="6"/>
      <c r="G6049" s="28"/>
      <c r="H6049" s="30" t="s">
        <v>1015</v>
      </c>
      <c r="I6049" s="5">
        <v>1</v>
      </c>
      <c r="J6049" s="4"/>
      <c r="K6049" s="31">
        <f>ROUND(K6064,2)</f>
        <v>640.47</v>
      </c>
      <c r="L6049" s="29" t="s">
        <v>2937</v>
      </c>
      <c r="M6049" s="28"/>
      <c r="N6049" s="28"/>
      <c r="O6049" s="28"/>
      <c r="P6049" s="28"/>
      <c r="Q6049" s="28"/>
      <c r="R6049" s="28"/>
      <c r="S6049" s="28"/>
      <c r="T6049" s="28"/>
      <c r="U6049" s="28"/>
      <c r="V6049" s="28"/>
      <c r="W6049" s="28"/>
      <c r="X6049" s="28"/>
      <c r="Y6049" s="28"/>
      <c r="Z6049" s="28"/>
      <c r="AA6049" s="28"/>
    </row>
    <row r="6050" spans="1:27" x14ac:dyDescent="0.25">
      <c r="B6050" s="23" t="s">
        <v>1017</v>
      </c>
    </row>
    <row r="6051" spans="1:27" x14ac:dyDescent="0.25">
      <c r="B6051" t="s">
        <v>1648</v>
      </c>
      <c r="C6051" t="s">
        <v>1019</v>
      </c>
      <c r="D6051" t="s">
        <v>1649</v>
      </c>
      <c r="E6051" s="32">
        <v>1.3186</v>
      </c>
      <c r="F6051" t="s">
        <v>1021</v>
      </c>
      <c r="G6051" t="s">
        <v>1022</v>
      </c>
      <c r="H6051" s="33">
        <v>22.39</v>
      </c>
      <c r="I6051" t="s">
        <v>1023</v>
      </c>
      <c r="J6051" s="34">
        <f>ROUND(E6051/I6049* H6051,2)</f>
        <v>29.52</v>
      </c>
      <c r="K6051" s="35"/>
    </row>
    <row r="6052" spans="1:27" x14ac:dyDescent="0.25">
      <c r="B6052" t="s">
        <v>1650</v>
      </c>
      <c r="C6052" t="s">
        <v>1019</v>
      </c>
      <c r="D6052" t="s">
        <v>1651</v>
      </c>
      <c r="E6052" s="32">
        <v>1.3186</v>
      </c>
      <c r="F6052" t="s">
        <v>1021</v>
      </c>
      <c r="G6052" t="s">
        <v>1022</v>
      </c>
      <c r="H6052" s="33">
        <v>25.64</v>
      </c>
      <c r="I6052" t="s">
        <v>1023</v>
      </c>
      <c r="J6052" s="34">
        <f>ROUND(E6052/I6049* H6052,2)</f>
        <v>33.81</v>
      </c>
      <c r="K6052" s="35"/>
    </row>
    <row r="6053" spans="1:27" x14ac:dyDescent="0.25">
      <c r="D6053" s="36" t="s">
        <v>1024</v>
      </c>
      <c r="E6053" s="35"/>
      <c r="H6053" s="35"/>
      <c r="K6053" s="33">
        <f>SUM(J6051:J6052)</f>
        <v>63.33</v>
      </c>
    </row>
    <row r="6054" spans="1:27" x14ac:dyDescent="0.25">
      <c r="B6054" s="23" t="s">
        <v>1038</v>
      </c>
      <c r="E6054" s="35"/>
      <c r="H6054" s="35"/>
      <c r="K6054" s="35"/>
    </row>
    <row r="6055" spans="1:27" x14ac:dyDescent="0.25">
      <c r="B6055" t="s">
        <v>2938</v>
      </c>
      <c r="C6055" t="s">
        <v>27</v>
      </c>
      <c r="D6055" t="s">
        <v>2937</v>
      </c>
      <c r="E6055" s="32">
        <v>1</v>
      </c>
      <c r="G6055" t="s">
        <v>1022</v>
      </c>
      <c r="H6055" s="33">
        <v>393.86</v>
      </c>
      <c r="I6055" t="s">
        <v>1023</v>
      </c>
      <c r="J6055" s="34">
        <f>ROUND(E6055* H6055,2)</f>
        <v>393.86</v>
      </c>
      <c r="K6055" s="35"/>
    </row>
    <row r="6056" spans="1:27" x14ac:dyDescent="0.25">
      <c r="D6056" s="36" t="s">
        <v>1041</v>
      </c>
      <c r="E6056" s="35"/>
      <c r="H6056" s="35"/>
      <c r="K6056" s="33">
        <f>SUM(J6055:J6055)</f>
        <v>393.86</v>
      </c>
    </row>
    <row r="6057" spans="1:27" x14ac:dyDescent="0.25">
      <c r="B6057" s="23" t="s">
        <v>1013</v>
      </c>
      <c r="E6057" s="35"/>
      <c r="H6057" s="35"/>
      <c r="K6057" s="35"/>
    </row>
    <row r="6058" spans="1:27" x14ac:dyDescent="0.25">
      <c r="B6058" t="s">
        <v>1760</v>
      </c>
      <c r="C6058" t="s">
        <v>17</v>
      </c>
      <c r="D6058" t="s">
        <v>1761</v>
      </c>
      <c r="E6058" s="32">
        <v>2.71</v>
      </c>
      <c r="G6058" t="s">
        <v>1022</v>
      </c>
      <c r="H6058" s="33">
        <v>60.4</v>
      </c>
      <c r="I6058" t="s">
        <v>1023</v>
      </c>
      <c r="J6058" s="34">
        <f>ROUND(E6058* H6058,2)</f>
        <v>163.68</v>
      </c>
      <c r="K6058" s="35"/>
    </row>
    <row r="6059" spans="1:27" x14ac:dyDescent="0.25">
      <c r="D6059" s="36" t="s">
        <v>2864</v>
      </c>
      <c r="E6059" s="35"/>
      <c r="H6059" s="35"/>
      <c r="K6059" s="33">
        <f>SUM(J6058:J6058)</f>
        <v>163.68</v>
      </c>
    </row>
    <row r="6060" spans="1:27" x14ac:dyDescent="0.25">
      <c r="E6060" s="35"/>
      <c r="H6060" s="35"/>
      <c r="K6060" s="35"/>
    </row>
    <row r="6061" spans="1:27" x14ac:dyDescent="0.25">
      <c r="D6061" s="36" t="s">
        <v>1029</v>
      </c>
      <c r="E6061" s="35"/>
      <c r="H6061" s="35">
        <v>1.5</v>
      </c>
      <c r="I6061" t="s">
        <v>1030</v>
      </c>
      <c r="J6061">
        <f>ROUND(H6061/100*K6053,2)</f>
        <v>0.95</v>
      </c>
      <c r="K6061" s="35"/>
    </row>
    <row r="6062" spans="1:27" x14ac:dyDescent="0.25">
      <c r="D6062" s="36" t="s">
        <v>1031</v>
      </c>
      <c r="E6062" s="35"/>
      <c r="H6062" s="35"/>
      <c r="K6062" s="37">
        <f>SUM(J6050:J6061)</f>
        <v>621.82000000000005</v>
      </c>
    </row>
    <row r="6063" spans="1:27" x14ac:dyDescent="0.25">
      <c r="D6063" s="36" t="s">
        <v>1032</v>
      </c>
      <c r="E6063" s="35"/>
      <c r="H6063" s="35">
        <v>3</v>
      </c>
      <c r="I6063" t="s">
        <v>1030</v>
      </c>
      <c r="K6063" s="33">
        <f>ROUND(H6063/100*K6062,2)</f>
        <v>18.649999999999999</v>
      </c>
    </row>
    <row r="6064" spans="1:27" x14ac:dyDescent="0.25">
      <c r="D6064" s="36" t="s">
        <v>1033</v>
      </c>
      <c r="E6064" s="35"/>
      <c r="H6064" s="35"/>
      <c r="K6064" s="37">
        <f>SUM(K6062:K6063)</f>
        <v>640.47</v>
      </c>
    </row>
    <row r="6066" spans="1:27" ht="45" customHeight="1" x14ac:dyDescent="0.25">
      <c r="A6066" s="27" t="s">
        <v>2939</v>
      </c>
      <c r="B6066" s="27" t="s">
        <v>417</v>
      </c>
      <c r="C6066" s="28" t="s">
        <v>27</v>
      </c>
      <c r="D6066" s="7" t="s">
        <v>418</v>
      </c>
      <c r="E6066" s="6"/>
      <c r="F6066" s="6"/>
      <c r="G6066" s="28"/>
      <c r="H6066" s="30" t="s">
        <v>1015</v>
      </c>
      <c r="I6066" s="5">
        <v>1</v>
      </c>
      <c r="J6066" s="4"/>
      <c r="K6066" s="31">
        <f>ROUND(K6081,2)</f>
        <v>548.39</v>
      </c>
      <c r="L6066" s="29" t="s">
        <v>2940</v>
      </c>
      <c r="M6066" s="28"/>
      <c r="N6066" s="28"/>
      <c r="O6066" s="28"/>
      <c r="P6066" s="28"/>
      <c r="Q6066" s="28"/>
      <c r="R6066" s="28"/>
      <c r="S6066" s="28"/>
      <c r="T6066" s="28"/>
      <c r="U6066" s="28"/>
      <c r="V6066" s="28"/>
      <c r="W6066" s="28"/>
      <c r="X6066" s="28"/>
      <c r="Y6066" s="28"/>
      <c r="Z6066" s="28"/>
      <c r="AA6066" s="28"/>
    </row>
    <row r="6067" spans="1:27" x14ac:dyDescent="0.25">
      <c r="B6067" s="23" t="s">
        <v>1017</v>
      </c>
    </row>
    <row r="6068" spans="1:27" x14ac:dyDescent="0.25">
      <c r="B6068" t="s">
        <v>1648</v>
      </c>
      <c r="C6068" t="s">
        <v>1019</v>
      </c>
      <c r="D6068" t="s">
        <v>1649</v>
      </c>
      <c r="E6068" s="32">
        <v>1.5824</v>
      </c>
      <c r="F6068" t="s">
        <v>1021</v>
      </c>
      <c r="G6068" t="s">
        <v>1022</v>
      </c>
      <c r="H6068" s="33">
        <v>22.39</v>
      </c>
      <c r="I6068" t="s">
        <v>1023</v>
      </c>
      <c r="J6068" s="34">
        <f>ROUND(E6068/I6066* H6068,2)</f>
        <v>35.43</v>
      </c>
      <c r="K6068" s="35"/>
    </row>
    <row r="6069" spans="1:27" x14ac:dyDescent="0.25">
      <c r="B6069" t="s">
        <v>1650</v>
      </c>
      <c r="C6069" t="s">
        <v>1019</v>
      </c>
      <c r="D6069" t="s">
        <v>1651</v>
      </c>
      <c r="E6069" s="32">
        <v>1.5824</v>
      </c>
      <c r="F6069" t="s">
        <v>1021</v>
      </c>
      <c r="G6069" t="s">
        <v>1022</v>
      </c>
      <c r="H6069" s="33">
        <v>25.64</v>
      </c>
      <c r="I6069" t="s">
        <v>1023</v>
      </c>
      <c r="J6069" s="34">
        <f>ROUND(E6069/I6066* H6069,2)</f>
        <v>40.57</v>
      </c>
      <c r="K6069" s="35"/>
    </row>
    <row r="6070" spans="1:27" x14ac:dyDescent="0.25">
      <c r="D6070" s="36" t="s">
        <v>1024</v>
      </c>
      <c r="E6070" s="35"/>
      <c r="H6070" s="35"/>
      <c r="K6070" s="33">
        <f>SUM(J6068:J6069)</f>
        <v>76</v>
      </c>
    </row>
    <row r="6071" spans="1:27" x14ac:dyDescent="0.25">
      <c r="B6071" s="23" t="s">
        <v>1038</v>
      </c>
      <c r="E6071" s="35"/>
      <c r="H6071" s="35"/>
      <c r="K6071" s="35"/>
    </row>
    <row r="6072" spans="1:27" x14ac:dyDescent="0.25">
      <c r="B6072" t="s">
        <v>2941</v>
      </c>
      <c r="C6072" t="s">
        <v>27</v>
      </c>
      <c r="D6072" t="s">
        <v>2942</v>
      </c>
      <c r="E6072" s="32">
        <v>1</v>
      </c>
      <c r="G6072" t="s">
        <v>1022</v>
      </c>
      <c r="H6072" s="33">
        <v>262.47000000000003</v>
      </c>
      <c r="I6072" t="s">
        <v>1023</v>
      </c>
      <c r="J6072" s="34">
        <f>ROUND(E6072* H6072,2)</f>
        <v>262.47000000000003</v>
      </c>
      <c r="K6072" s="35"/>
    </row>
    <row r="6073" spans="1:27" x14ac:dyDescent="0.25">
      <c r="D6073" s="36" t="s">
        <v>1041</v>
      </c>
      <c r="E6073" s="35"/>
      <c r="H6073" s="35"/>
      <c r="K6073" s="33">
        <f>SUM(J6072:J6072)</f>
        <v>262.47000000000003</v>
      </c>
    </row>
    <row r="6074" spans="1:27" x14ac:dyDescent="0.25">
      <c r="B6074" s="23" t="s">
        <v>1013</v>
      </c>
      <c r="E6074" s="35"/>
      <c r="H6074" s="35"/>
      <c r="K6074" s="35"/>
    </row>
    <row r="6075" spans="1:27" x14ac:dyDescent="0.25">
      <c r="B6075" t="s">
        <v>1641</v>
      </c>
      <c r="C6075" t="s">
        <v>27</v>
      </c>
      <c r="D6075" t="s">
        <v>1642</v>
      </c>
      <c r="E6075" s="32">
        <v>1</v>
      </c>
      <c r="G6075" t="s">
        <v>1022</v>
      </c>
      <c r="H6075" s="33">
        <v>192.81</v>
      </c>
      <c r="I6075" t="s">
        <v>1023</v>
      </c>
      <c r="J6075" s="34">
        <f>ROUND(E6075* H6075,2)</f>
        <v>192.81</v>
      </c>
      <c r="K6075" s="35"/>
    </row>
    <row r="6076" spans="1:27" x14ac:dyDescent="0.25">
      <c r="D6076" s="36" t="s">
        <v>2864</v>
      </c>
      <c r="E6076" s="35"/>
      <c r="H6076" s="35"/>
      <c r="K6076" s="33">
        <f>SUM(J6075:J6075)</f>
        <v>192.81</v>
      </c>
    </row>
    <row r="6077" spans="1:27" x14ac:dyDescent="0.25">
      <c r="E6077" s="35"/>
      <c r="H6077" s="35"/>
      <c r="K6077" s="35"/>
    </row>
    <row r="6078" spans="1:27" x14ac:dyDescent="0.25">
      <c r="D6078" s="36" t="s">
        <v>1029</v>
      </c>
      <c r="E6078" s="35"/>
      <c r="H6078" s="35">
        <v>1.5</v>
      </c>
      <c r="I6078" t="s">
        <v>1030</v>
      </c>
      <c r="J6078">
        <f>ROUND(H6078/100*K6070,2)</f>
        <v>1.1399999999999999</v>
      </c>
      <c r="K6078" s="35"/>
    </row>
    <row r="6079" spans="1:27" x14ac:dyDescent="0.25">
      <c r="D6079" s="36" t="s">
        <v>1031</v>
      </c>
      <c r="E6079" s="35"/>
      <c r="H6079" s="35"/>
      <c r="K6079" s="37">
        <f>SUM(J6067:J6078)</f>
        <v>532.41999999999996</v>
      </c>
    </row>
    <row r="6080" spans="1:27" x14ac:dyDescent="0.25">
      <c r="D6080" s="36" t="s">
        <v>1032</v>
      </c>
      <c r="E6080" s="35"/>
      <c r="H6080" s="35">
        <v>3</v>
      </c>
      <c r="I6080" t="s">
        <v>1030</v>
      </c>
      <c r="K6080" s="33">
        <f>ROUND(H6080/100*K6079,2)</f>
        <v>15.97</v>
      </c>
    </row>
    <row r="6081" spans="1:27" x14ac:dyDescent="0.25">
      <c r="D6081" s="36" t="s">
        <v>1033</v>
      </c>
      <c r="E6081" s="35"/>
      <c r="H6081" s="35"/>
      <c r="K6081" s="37">
        <f>SUM(K6079:K6080)</f>
        <v>548.39</v>
      </c>
    </row>
    <row r="6083" spans="1:27" ht="45" customHeight="1" x14ac:dyDescent="0.25">
      <c r="A6083" s="27"/>
      <c r="B6083" s="27" t="s">
        <v>2912</v>
      </c>
      <c r="C6083" s="28" t="s">
        <v>27</v>
      </c>
      <c r="D6083" s="7" t="s">
        <v>2913</v>
      </c>
      <c r="E6083" s="6"/>
      <c r="F6083" s="6"/>
      <c r="G6083" s="28"/>
      <c r="H6083" s="30" t="s">
        <v>1015</v>
      </c>
      <c r="I6083" s="5">
        <v>1</v>
      </c>
      <c r="J6083" s="4"/>
      <c r="K6083" s="31">
        <f>ROUND(K6098,2)</f>
        <v>81.37</v>
      </c>
      <c r="L6083" s="29" t="s">
        <v>2913</v>
      </c>
      <c r="M6083" s="28"/>
      <c r="N6083" s="28"/>
      <c r="O6083" s="28"/>
      <c r="P6083" s="28"/>
      <c r="Q6083" s="28"/>
      <c r="R6083" s="28"/>
      <c r="S6083" s="28"/>
      <c r="T6083" s="28"/>
      <c r="U6083" s="28"/>
      <c r="V6083" s="28"/>
      <c r="W6083" s="28"/>
      <c r="X6083" s="28"/>
      <c r="Y6083" s="28"/>
      <c r="Z6083" s="28"/>
      <c r="AA6083" s="28"/>
    </row>
    <row r="6084" spans="1:27" x14ac:dyDescent="0.25">
      <c r="B6084" s="23" t="s">
        <v>1017</v>
      </c>
    </row>
    <row r="6085" spans="1:27" x14ac:dyDescent="0.25">
      <c r="B6085" t="s">
        <v>1044</v>
      </c>
      <c r="C6085" t="s">
        <v>1019</v>
      </c>
      <c r="D6085" t="s">
        <v>1045</v>
      </c>
      <c r="E6085" s="32">
        <v>2.0748000000000002</v>
      </c>
      <c r="F6085" t="s">
        <v>1021</v>
      </c>
      <c r="G6085" t="s">
        <v>1022</v>
      </c>
      <c r="H6085" s="33">
        <v>25.19</v>
      </c>
      <c r="I6085" t="s">
        <v>1023</v>
      </c>
      <c r="J6085" s="34">
        <f>ROUND(E6085/I6083* H6085,2)</f>
        <v>52.26</v>
      </c>
      <c r="K6085" s="35"/>
    </row>
    <row r="6086" spans="1:27" x14ac:dyDescent="0.25">
      <c r="B6086" t="s">
        <v>1018</v>
      </c>
      <c r="C6086" t="s">
        <v>1019</v>
      </c>
      <c r="D6086" t="s">
        <v>1020</v>
      </c>
      <c r="E6086" s="32">
        <v>0.70330000000000004</v>
      </c>
      <c r="F6086" t="s">
        <v>1021</v>
      </c>
      <c r="G6086" t="s">
        <v>1022</v>
      </c>
      <c r="H6086" s="33">
        <v>19.95</v>
      </c>
      <c r="I6086" t="s">
        <v>1023</v>
      </c>
      <c r="J6086" s="34">
        <f>ROUND(E6086/I6083* H6086,2)</f>
        <v>14.03</v>
      </c>
      <c r="K6086" s="35"/>
    </row>
    <row r="6087" spans="1:27" x14ac:dyDescent="0.25">
      <c r="D6087" s="36" t="s">
        <v>1024</v>
      </c>
      <c r="E6087" s="35"/>
      <c r="H6087" s="35"/>
      <c r="K6087" s="33">
        <f>SUM(J6085:J6086)</f>
        <v>66.289999999999992</v>
      </c>
    </row>
    <row r="6088" spans="1:27" x14ac:dyDescent="0.25">
      <c r="B6088" s="23" t="s">
        <v>1038</v>
      </c>
      <c r="E6088" s="35"/>
      <c r="H6088" s="35"/>
      <c r="K6088" s="35"/>
    </row>
    <row r="6089" spans="1:27" x14ac:dyDescent="0.25">
      <c r="B6089" t="s">
        <v>2943</v>
      </c>
      <c r="C6089" t="s">
        <v>27</v>
      </c>
      <c r="D6089" t="s">
        <v>2944</v>
      </c>
      <c r="E6089" s="32">
        <v>7.3639999999999999</v>
      </c>
      <c r="G6089" t="s">
        <v>1022</v>
      </c>
      <c r="H6089" s="33">
        <v>0.18</v>
      </c>
      <c r="I6089" t="s">
        <v>1023</v>
      </c>
      <c r="J6089" s="34">
        <f>ROUND(E6089* H6089,2)</f>
        <v>1.33</v>
      </c>
      <c r="K6089" s="35"/>
    </row>
    <row r="6090" spans="1:27" x14ac:dyDescent="0.25">
      <c r="D6090" s="36" t="s">
        <v>1041</v>
      </c>
      <c r="E6090" s="35"/>
      <c r="H6090" s="35"/>
      <c r="K6090" s="33">
        <f>SUM(J6089:J6089)</f>
        <v>1.33</v>
      </c>
    </row>
    <row r="6091" spans="1:27" x14ac:dyDescent="0.25">
      <c r="B6091" s="23" t="s">
        <v>1013</v>
      </c>
      <c r="E6091" s="35"/>
      <c r="H6091" s="35"/>
      <c r="K6091" s="35"/>
    </row>
    <row r="6092" spans="1:27" x14ac:dyDescent="0.25">
      <c r="B6092" t="s">
        <v>1054</v>
      </c>
      <c r="C6092" t="s">
        <v>20</v>
      </c>
      <c r="D6092" t="s">
        <v>1055</v>
      </c>
      <c r="E6092" s="32">
        <v>0.1169</v>
      </c>
      <c r="G6092" t="s">
        <v>1022</v>
      </c>
      <c r="H6092" s="33">
        <v>88.92</v>
      </c>
      <c r="I6092" t="s">
        <v>1023</v>
      </c>
      <c r="J6092" s="34">
        <f>ROUND(E6092* H6092,2)</f>
        <v>10.39</v>
      </c>
      <c r="K6092" s="35"/>
    </row>
    <row r="6093" spans="1:27" x14ac:dyDescent="0.25">
      <c r="D6093" s="36" t="s">
        <v>2864</v>
      </c>
      <c r="E6093" s="35"/>
      <c r="H6093" s="35"/>
      <c r="K6093" s="33">
        <f>SUM(J6092:J6092)</f>
        <v>10.39</v>
      </c>
    </row>
    <row r="6094" spans="1:27" x14ac:dyDescent="0.25">
      <c r="E6094" s="35"/>
      <c r="H6094" s="35"/>
      <c r="K6094" s="35"/>
    </row>
    <row r="6095" spans="1:27" x14ac:dyDescent="0.25">
      <c r="D6095" s="36" t="s">
        <v>1029</v>
      </c>
      <c r="E6095" s="35"/>
      <c r="H6095" s="35">
        <v>1.5</v>
      </c>
      <c r="I6095" t="s">
        <v>1030</v>
      </c>
      <c r="J6095">
        <f>ROUND(H6095/100*K6087,2)</f>
        <v>0.99</v>
      </c>
      <c r="K6095" s="35"/>
    </row>
    <row r="6096" spans="1:27" x14ac:dyDescent="0.25">
      <c r="D6096" s="36" t="s">
        <v>1031</v>
      </c>
      <c r="E6096" s="35"/>
      <c r="H6096" s="35"/>
      <c r="K6096" s="37">
        <f>SUM(J6084:J6095)</f>
        <v>78.999999999999986</v>
      </c>
    </row>
    <row r="6097" spans="1:27" x14ac:dyDescent="0.25">
      <c r="D6097" s="36" t="s">
        <v>1032</v>
      </c>
      <c r="E6097" s="35"/>
      <c r="H6097" s="35">
        <v>3</v>
      </c>
      <c r="I6097" t="s">
        <v>1030</v>
      </c>
      <c r="K6097" s="33">
        <f>ROUND(H6097/100*K6096,2)</f>
        <v>2.37</v>
      </c>
    </row>
    <row r="6098" spans="1:27" x14ac:dyDescent="0.25">
      <c r="D6098" s="36" t="s">
        <v>1033</v>
      </c>
      <c r="E6098" s="35"/>
      <c r="H6098" s="35"/>
      <c r="K6098" s="37">
        <f>SUM(K6096:K6097)</f>
        <v>81.36999999999999</v>
      </c>
    </row>
    <row r="6100" spans="1:27" ht="45" customHeight="1" x14ac:dyDescent="0.25">
      <c r="A6100" s="27" t="s">
        <v>2945</v>
      </c>
      <c r="B6100" s="27" t="s">
        <v>491</v>
      </c>
      <c r="C6100" s="28" t="s">
        <v>119</v>
      </c>
      <c r="D6100" s="7" t="s">
        <v>492</v>
      </c>
      <c r="E6100" s="6"/>
      <c r="F6100" s="6"/>
      <c r="G6100" s="28"/>
      <c r="H6100" s="30" t="s">
        <v>1015</v>
      </c>
      <c r="I6100" s="5">
        <v>1</v>
      </c>
      <c r="J6100" s="4"/>
      <c r="K6100" s="31">
        <f>ROUND(K6107,2)</f>
        <v>25.62</v>
      </c>
      <c r="L6100" s="29" t="s">
        <v>2946</v>
      </c>
      <c r="M6100" s="28"/>
      <c r="N6100" s="28"/>
      <c r="O6100" s="28"/>
      <c r="P6100" s="28"/>
      <c r="Q6100" s="28"/>
      <c r="R6100" s="28"/>
      <c r="S6100" s="28"/>
      <c r="T6100" s="28"/>
      <c r="U6100" s="28"/>
      <c r="V6100" s="28"/>
      <c r="W6100" s="28"/>
      <c r="X6100" s="28"/>
      <c r="Y6100" s="28"/>
      <c r="Z6100" s="28"/>
      <c r="AA6100" s="28"/>
    </row>
    <row r="6101" spans="1:27" x14ac:dyDescent="0.25">
      <c r="B6101" s="23" t="s">
        <v>1013</v>
      </c>
    </row>
    <row r="6102" spans="1:27" x14ac:dyDescent="0.25">
      <c r="B6102" t="s">
        <v>2302</v>
      </c>
      <c r="C6102" t="s">
        <v>119</v>
      </c>
      <c r="D6102" t="s">
        <v>2303</v>
      </c>
      <c r="E6102" s="32">
        <v>1</v>
      </c>
      <c r="G6102" t="s">
        <v>1022</v>
      </c>
      <c r="H6102" s="33">
        <v>20.149999999999999</v>
      </c>
      <c r="I6102" t="s">
        <v>1023</v>
      </c>
      <c r="J6102" s="34">
        <f>ROUND(E6102* H6102,2)</f>
        <v>20.149999999999999</v>
      </c>
      <c r="K6102" s="35"/>
    </row>
    <row r="6103" spans="1:27" x14ac:dyDescent="0.25">
      <c r="B6103" t="s">
        <v>2297</v>
      </c>
      <c r="C6103" t="s">
        <v>119</v>
      </c>
      <c r="D6103" t="s">
        <v>2298</v>
      </c>
      <c r="E6103" s="32">
        <v>1</v>
      </c>
      <c r="G6103" t="s">
        <v>1022</v>
      </c>
      <c r="H6103" s="33">
        <v>4.72</v>
      </c>
      <c r="I6103" t="s">
        <v>1023</v>
      </c>
      <c r="J6103" s="34">
        <f>ROUND(E6103* H6103,2)</f>
        <v>4.72</v>
      </c>
      <c r="K6103" s="35"/>
    </row>
    <row r="6104" spans="1:27" x14ac:dyDescent="0.25">
      <c r="D6104" s="36" t="s">
        <v>2864</v>
      </c>
      <c r="E6104" s="35"/>
      <c r="H6104" s="35"/>
      <c r="K6104" s="33">
        <f>SUM(J6102:J6103)</f>
        <v>24.869999999999997</v>
      </c>
    </row>
    <row r="6105" spans="1:27" x14ac:dyDescent="0.25">
      <c r="D6105" s="36" t="s">
        <v>1031</v>
      </c>
      <c r="E6105" s="35"/>
      <c r="H6105" s="35"/>
      <c r="K6105" s="37">
        <f>SUM(J6101:J6104)</f>
        <v>24.869999999999997</v>
      </c>
    </row>
    <row r="6106" spans="1:27" x14ac:dyDescent="0.25">
      <c r="D6106" s="36" t="s">
        <v>1032</v>
      </c>
      <c r="E6106" s="35"/>
      <c r="H6106" s="35">
        <v>3</v>
      </c>
      <c r="I6106" t="s">
        <v>1030</v>
      </c>
      <c r="K6106" s="33">
        <f>ROUND(H6106/100*K6105,2)</f>
        <v>0.75</v>
      </c>
    </row>
    <row r="6107" spans="1:27" x14ac:dyDescent="0.25">
      <c r="D6107" s="36" t="s">
        <v>1033</v>
      </c>
      <c r="E6107" s="35"/>
      <c r="H6107" s="35"/>
      <c r="K6107" s="37">
        <f>SUM(K6105:K6106)</f>
        <v>25.619999999999997</v>
      </c>
    </row>
    <row r="6109" spans="1:27" ht="45" customHeight="1" x14ac:dyDescent="0.25">
      <c r="A6109" s="27" t="s">
        <v>2947</v>
      </c>
      <c r="B6109" s="27" t="s">
        <v>495</v>
      </c>
      <c r="C6109" s="28" t="s">
        <v>119</v>
      </c>
      <c r="D6109" s="7" t="s">
        <v>496</v>
      </c>
      <c r="E6109" s="6"/>
      <c r="F6109" s="6"/>
      <c r="G6109" s="28"/>
      <c r="H6109" s="30" t="s">
        <v>1015</v>
      </c>
      <c r="I6109" s="5">
        <v>1</v>
      </c>
      <c r="J6109" s="4"/>
      <c r="K6109" s="31">
        <f>ROUND(K6116,2)</f>
        <v>25.62</v>
      </c>
      <c r="L6109" s="29" t="s">
        <v>2948</v>
      </c>
      <c r="M6109" s="28"/>
      <c r="N6109" s="28"/>
      <c r="O6109" s="28"/>
      <c r="P6109" s="28"/>
      <c r="Q6109" s="28"/>
      <c r="R6109" s="28"/>
      <c r="S6109" s="28"/>
      <c r="T6109" s="28"/>
      <c r="U6109" s="28"/>
      <c r="V6109" s="28"/>
      <c r="W6109" s="28"/>
      <c r="X6109" s="28"/>
      <c r="Y6109" s="28"/>
      <c r="Z6109" s="28"/>
      <c r="AA6109" s="28"/>
    </row>
    <row r="6110" spans="1:27" x14ac:dyDescent="0.25">
      <c r="B6110" s="23" t="s">
        <v>1013</v>
      </c>
    </row>
    <row r="6111" spans="1:27" x14ac:dyDescent="0.25">
      <c r="B6111" t="s">
        <v>2302</v>
      </c>
      <c r="C6111" t="s">
        <v>119</v>
      </c>
      <c r="D6111" t="s">
        <v>2303</v>
      </c>
      <c r="E6111" s="32">
        <v>1</v>
      </c>
      <c r="G6111" t="s">
        <v>1022</v>
      </c>
      <c r="H6111" s="33">
        <v>20.149999999999999</v>
      </c>
      <c r="I6111" t="s">
        <v>1023</v>
      </c>
      <c r="J6111" s="34">
        <f>ROUND(E6111* H6111,2)</f>
        <v>20.149999999999999</v>
      </c>
      <c r="K6111" s="35"/>
    </row>
    <row r="6112" spans="1:27" x14ac:dyDescent="0.25">
      <c r="B6112" t="s">
        <v>2297</v>
      </c>
      <c r="C6112" t="s">
        <v>119</v>
      </c>
      <c r="D6112" t="s">
        <v>2298</v>
      </c>
      <c r="E6112" s="32">
        <v>1</v>
      </c>
      <c r="G6112" t="s">
        <v>1022</v>
      </c>
      <c r="H6112" s="33">
        <v>4.72</v>
      </c>
      <c r="I6112" t="s">
        <v>1023</v>
      </c>
      <c r="J6112" s="34">
        <f>ROUND(E6112* H6112,2)</f>
        <v>4.72</v>
      </c>
      <c r="K6112" s="35"/>
    </row>
    <row r="6113" spans="1:27" x14ac:dyDescent="0.25">
      <c r="D6113" s="36" t="s">
        <v>2864</v>
      </c>
      <c r="E6113" s="35"/>
      <c r="H6113" s="35"/>
      <c r="K6113" s="33">
        <f>SUM(J6111:J6112)</f>
        <v>24.869999999999997</v>
      </c>
    </row>
    <row r="6114" spans="1:27" x14ac:dyDescent="0.25">
      <c r="D6114" s="36" t="s">
        <v>1031</v>
      </c>
      <c r="E6114" s="35"/>
      <c r="H6114" s="35"/>
      <c r="K6114" s="37">
        <f>SUM(J6110:J6113)</f>
        <v>24.869999999999997</v>
      </c>
    </row>
    <row r="6115" spans="1:27" x14ac:dyDescent="0.25">
      <c r="D6115" s="36" t="s">
        <v>1032</v>
      </c>
      <c r="E6115" s="35"/>
      <c r="H6115" s="35">
        <v>3</v>
      </c>
      <c r="I6115" t="s">
        <v>1030</v>
      </c>
      <c r="K6115" s="33">
        <f>ROUND(H6115/100*K6114,2)</f>
        <v>0.75</v>
      </c>
    </row>
    <row r="6116" spans="1:27" x14ac:dyDescent="0.25">
      <c r="D6116" s="36" t="s">
        <v>1033</v>
      </c>
      <c r="E6116" s="35"/>
      <c r="H6116" s="35"/>
      <c r="K6116" s="37">
        <f>SUM(K6114:K6115)</f>
        <v>25.619999999999997</v>
      </c>
    </row>
    <row r="6118" spans="1:27" ht="45" customHeight="1" x14ac:dyDescent="0.25">
      <c r="A6118" s="27" t="s">
        <v>2949</v>
      </c>
      <c r="B6118" s="27" t="s">
        <v>144</v>
      </c>
      <c r="C6118" s="28" t="s">
        <v>27</v>
      </c>
      <c r="D6118" s="7" t="s">
        <v>145</v>
      </c>
      <c r="E6118" s="6"/>
      <c r="F6118" s="6"/>
      <c r="G6118" s="28"/>
      <c r="H6118" s="30" t="s">
        <v>1015</v>
      </c>
      <c r="I6118" s="5">
        <v>1</v>
      </c>
      <c r="J6118" s="4"/>
      <c r="K6118" s="31">
        <f>ROUND(K6127,2)</f>
        <v>203.28</v>
      </c>
      <c r="L6118" s="29" t="s">
        <v>2950</v>
      </c>
      <c r="M6118" s="28"/>
      <c r="N6118" s="28"/>
      <c r="O6118" s="28"/>
      <c r="P6118" s="28"/>
      <c r="Q6118" s="28"/>
      <c r="R6118" s="28"/>
      <c r="S6118" s="28"/>
      <c r="T6118" s="28"/>
      <c r="U6118" s="28"/>
      <c r="V6118" s="28"/>
      <c r="W6118" s="28"/>
      <c r="X6118" s="28"/>
      <c r="Y6118" s="28"/>
      <c r="Z6118" s="28"/>
      <c r="AA6118" s="28"/>
    </row>
    <row r="6119" spans="1:27" x14ac:dyDescent="0.25">
      <c r="B6119" s="23" t="s">
        <v>1013</v>
      </c>
    </row>
    <row r="6120" spans="1:27" x14ac:dyDescent="0.25">
      <c r="B6120" t="s">
        <v>2385</v>
      </c>
      <c r="C6120" t="s">
        <v>27</v>
      </c>
      <c r="D6120" t="s">
        <v>2386</v>
      </c>
      <c r="E6120" s="32">
        <v>1</v>
      </c>
      <c r="G6120" t="s">
        <v>1022</v>
      </c>
      <c r="H6120" s="33">
        <v>36.33</v>
      </c>
      <c r="I6120" t="s">
        <v>1023</v>
      </c>
      <c r="J6120" s="34">
        <f>ROUND(E6120* H6120,2)</f>
        <v>36.33</v>
      </c>
      <c r="K6120" s="35"/>
    </row>
    <row r="6121" spans="1:27" x14ac:dyDescent="0.25">
      <c r="B6121" t="s">
        <v>2348</v>
      </c>
      <c r="C6121" t="s">
        <v>119</v>
      </c>
      <c r="D6121" t="s">
        <v>2349</v>
      </c>
      <c r="E6121" s="32">
        <v>5.5</v>
      </c>
      <c r="G6121" t="s">
        <v>1022</v>
      </c>
      <c r="H6121" s="33">
        <v>7.51</v>
      </c>
      <c r="I6121" t="s">
        <v>1023</v>
      </c>
      <c r="J6121" s="34">
        <f>ROUND(E6121* H6121,2)</f>
        <v>41.31</v>
      </c>
      <c r="K6121" s="35"/>
    </row>
    <row r="6122" spans="1:27" x14ac:dyDescent="0.25">
      <c r="B6122" t="s">
        <v>2290</v>
      </c>
      <c r="C6122" t="s">
        <v>119</v>
      </c>
      <c r="D6122" t="s">
        <v>2291</v>
      </c>
      <c r="E6122" s="32">
        <v>1.5</v>
      </c>
      <c r="G6122" t="s">
        <v>1022</v>
      </c>
      <c r="H6122" s="33">
        <v>2.88</v>
      </c>
      <c r="I6122" t="s">
        <v>1023</v>
      </c>
      <c r="J6122" s="34">
        <f>ROUND(E6122* H6122,2)</f>
        <v>4.32</v>
      </c>
      <c r="K6122" s="35"/>
    </row>
    <row r="6123" spans="1:27" x14ac:dyDescent="0.25">
      <c r="B6123" t="s">
        <v>2378</v>
      </c>
      <c r="C6123" t="s">
        <v>27</v>
      </c>
      <c r="D6123" t="s">
        <v>2379</v>
      </c>
      <c r="E6123" s="32">
        <v>4</v>
      </c>
      <c r="G6123" t="s">
        <v>1022</v>
      </c>
      <c r="H6123" s="33">
        <v>28.85</v>
      </c>
      <c r="I6123" t="s">
        <v>1023</v>
      </c>
      <c r="J6123" s="34">
        <f>ROUND(E6123* H6123,2)</f>
        <v>115.4</v>
      </c>
      <c r="K6123" s="35"/>
    </row>
    <row r="6124" spans="1:27" x14ac:dyDescent="0.25">
      <c r="D6124" s="36" t="s">
        <v>2864</v>
      </c>
      <c r="E6124" s="35"/>
      <c r="H6124" s="35"/>
      <c r="K6124" s="33">
        <f>SUM(J6120:J6123)</f>
        <v>197.36</v>
      </c>
    </row>
    <row r="6125" spans="1:27" x14ac:dyDescent="0.25">
      <c r="D6125" s="36" t="s">
        <v>1031</v>
      </c>
      <c r="E6125" s="35"/>
      <c r="H6125" s="35"/>
      <c r="K6125" s="37">
        <f>SUM(J6119:J6124)</f>
        <v>197.36</v>
      </c>
    </row>
    <row r="6126" spans="1:27" x14ac:dyDescent="0.25">
      <c r="D6126" s="36" t="s">
        <v>1032</v>
      </c>
      <c r="E6126" s="35"/>
      <c r="H6126" s="35">
        <v>3</v>
      </c>
      <c r="I6126" t="s">
        <v>1030</v>
      </c>
      <c r="K6126" s="33">
        <f>ROUND(H6126/100*K6125,2)</f>
        <v>5.92</v>
      </c>
    </row>
    <row r="6127" spans="1:27" x14ac:dyDescent="0.25">
      <c r="D6127" s="36" t="s">
        <v>1033</v>
      </c>
      <c r="E6127" s="35"/>
      <c r="H6127" s="35"/>
      <c r="K6127" s="37">
        <f>SUM(K6125:K6126)</f>
        <v>203.28</v>
      </c>
    </row>
    <row r="6129" spans="1:27" ht="45" customHeight="1" x14ac:dyDescent="0.25">
      <c r="A6129" s="27" t="s">
        <v>2951</v>
      </c>
      <c r="B6129" s="27" t="s">
        <v>761</v>
      </c>
      <c r="C6129" s="28" t="s">
        <v>27</v>
      </c>
      <c r="D6129" s="7" t="s">
        <v>762</v>
      </c>
      <c r="E6129" s="6"/>
      <c r="F6129" s="6"/>
      <c r="G6129" s="28"/>
      <c r="H6129" s="30" t="s">
        <v>1015</v>
      </c>
      <c r="I6129" s="5">
        <v>1</v>
      </c>
      <c r="J6129" s="4"/>
      <c r="K6129" s="31">
        <f>ROUND(K6143,2)</f>
        <v>122.63</v>
      </c>
      <c r="L6129" s="29" t="s">
        <v>2952</v>
      </c>
      <c r="M6129" s="28"/>
      <c r="N6129" s="28"/>
      <c r="O6129" s="28"/>
      <c r="P6129" s="28"/>
      <c r="Q6129" s="28"/>
      <c r="R6129" s="28"/>
      <c r="S6129" s="28"/>
      <c r="T6129" s="28"/>
      <c r="U6129" s="28"/>
      <c r="V6129" s="28"/>
      <c r="W6129" s="28"/>
      <c r="X6129" s="28"/>
      <c r="Y6129" s="28"/>
      <c r="Z6129" s="28"/>
      <c r="AA6129" s="28"/>
    </row>
    <row r="6130" spans="1:27" x14ac:dyDescent="0.25">
      <c r="B6130" s="23" t="s">
        <v>1017</v>
      </c>
    </row>
    <row r="6131" spans="1:27" x14ac:dyDescent="0.25">
      <c r="B6131" t="s">
        <v>1044</v>
      </c>
      <c r="C6131" t="s">
        <v>1019</v>
      </c>
      <c r="D6131" t="s">
        <v>1045</v>
      </c>
      <c r="E6131" s="32">
        <v>0.35170000000000001</v>
      </c>
      <c r="F6131" t="s">
        <v>1021</v>
      </c>
      <c r="G6131" t="s">
        <v>1022</v>
      </c>
      <c r="H6131" s="33">
        <v>25.19</v>
      </c>
      <c r="I6131" t="s">
        <v>1023</v>
      </c>
      <c r="J6131" s="34">
        <f>ROUND(E6131/I6129* H6131,2)</f>
        <v>8.86</v>
      </c>
      <c r="K6131" s="35"/>
    </row>
    <row r="6132" spans="1:27" x14ac:dyDescent="0.25">
      <c r="B6132" t="s">
        <v>1018</v>
      </c>
      <c r="C6132" t="s">
        <v>1019</v>
      </c>
      <c r="D6132" t="s">
        <v>1020</v>
      </c>
      <c r="E6132" s="32">
        <v>0.1759</v>
      </c>
      <c r="F6132" t="s">
        <v>1021</v>
      </c>
      <c r="G6132" t="s">
        <v>1022</v>
      </c>
      <c r="H6132" s="33">
        <v>19.95</v>
      </c>
      <c r="I6132" t="s">
        <v>1023</v>
      </c>
      <c r="J6132" s="34">
        <f>ROUND(E6132/I6129* H6132,2)</f>
        <v>3.51</v>
      </c>
      <c r="K6132" s="35"/>
    </row>
    <row r="6133" spans="1:27" x14ac:dyDescent="0.25">
      <c r="D6133" s="36" t="s">
        <v>1024</v>
      </c>
      <c r="E6133" s="35"/>
      <c r="H6133" s="35"/>
      <c r="K6133" s="33">
        <f>SUM(J6131:J6132)</f>
        <v>12.37</v>
      </c>
    </row>
    <row r="6134" spans="1:27" x14ac:dyDescent="0.25">
      <c r="B6134" s="23" t="s">
        <v>1038</v>
      </c>
      <c r="E6134" s="35"/>
      <c r="H6134" s="35"/>
      <c r="K6134" s="35"/>
    </row>
    <row r="6135" spans="1:27" x14ac:dyDescent="0.25">
      <c r="B6135" t="s">
        <v>2953</v>
      </c>
      <c r="C6135" t="s">
        <v>27</v>
      </c>
      <c r="D6135" t="s">
        <v>2954</v>
      </c>
      <c r="E6135" s="32">
        <v>1</v>
      </c>
      <c r="G6135" t="s">
        <v>1022</v>
      </c>
      <c r="H6135" s="33">
        <v>106.31</v>
      </c>
      <c r="I6135" t="s">
        <v>1023</v>
      </c>
      <c r="J6135" s="34">
        <f>ROUND(E6135* H6135,2)</f>
        <v>106.31</v>
      </c>
      <c r="K6135" s="35"/>
    </row>
    <row r="6136" spans="1:27" x14ac:dyDescent="0.25">
      <c r="D6136" s="36" t="s">
        <v>1041</v>
      </c>
      <c r="E6136" s="35"/>
      <c r="H6136" s="35"/>
      <c r="K6136" s="33">
        <f>SUM(J6135:J6135)</f>
        <v>106.31</v>
      </c>
    </row>
    <row r="6137" spans="1:27" x14ac:dyDescent="0.25">
      <c r="B6137" s="23" t="s">
        <v>1013</v>
      </c>
      <c r="E6137" s="35"/>
      <c r="H6137" s="35"/>
      <c r="K6137" s="35"/>
    </row>
    <row r="6138" spans="1:27" x14ac:dyDescent="0.25">
      <c r="B6138" t="s">
        <v>1054</v>
      </c>
      <c r="C6138" t="s">
        <v>20</v>
      </c>
      <c r="D6138" t="s">
        <v>1055</v>
      </c>
      <c r="E6138" s="32">
        <v>2.0999999999999999E-3</v>
      </c>
      <c r="G6138" t="s">
        <v>1022</v>
      </c>
      <c r="H6138" s="33">
        <v>88.92</v>
      </c>
      <c r="I6138" t="s">
        <v>1023</v>
      </c>
      <c r="J6138" s="34">
        <f>ROUND(E6138* H6138,2)</f>
        <v>0.19</v>
      </c>
      <c r="K6138" s="35"/>
    </row>
    <row r="6139" spans="1:27" x14ac:dyDescent="0.25">
      <c r="E6139" s="35"/>
      <c r="H6139" s="35"/>
      <c r="K6139" s="35"/>
    </row>
    <row r="6140" spans="1:27" x14ac:dyDescent="0.25">
      <c r="D6140" s="36" t="s">
        <v>1029</v>
      </c>
      <c r="E6140" s="35"/>
      <c r="H6140" s="35">
        <v>1.5</v>
      </c>
      <c r="I6140" t="s">
        <v>1030</v>
      </c>
      <c r="J6140">
        <f>ROUND(H6140/100*K6133,2)</f>
        <v>0.19</v>
      </c>
      <c r="K6140" s="35"/>
    </row>
    <row r="6141" spans="1:27" x14ac:dyDescent="0.25">
      <c r="D6141" s="36" t="s">
        <v>1031</v>
      </c>
      <c r="E6141" s="35"/>
      <c r="H6141" s="35"/>
      <c r="K6141" s="37">
        <f>SUM(J6130:J6140)</f>
        <v>119.06</v>
      </c>
    </row>
    <row r="6142" spans="1:27" x14ac:dyDescent="0.25">
      <c r="D6142" s="36" t="s">
        <v>1032</v>
      </c>
      <c r="E6142" s="35"/>
      <c r="H6142" s="35">
        <v>3</v>
      </c>
      <c r="I6142" t="s">
        <v>1030</v>
      </c>
      <c r="K6142" s="33">
        <f>ROUND(H6142/100*K6141,2)</f>
        <v>3.57</v>
      </c>
    </row>
    <row r="6143" spans="1:27" x14ac:dyDescent="0.25">
      <c r="D6143" s="36" t="s">
        <v>1033</v>
      </c>
      <c r="E6143" s="35"/>
      <c r="H6143" s="35"/>
      <c r="K6143" s="37">
        <f>SUM(K6141:K6142)</f>
        <v>122.63</v>
      </c>
    </row>
  </sheetData>
  <mergeCells count="889">
    <mergeCell ref="D6083:F6083"/>
    <mergeCell ref="I6083:J6083"/>
    <mergeCell ref="D6100:F6100"/>
    <mergeCell ref="I6100:J6100"/>
    <mergeCell ref="D6109:F6109"/>
    <mergeCell ref="I6109:J6109"/>
    <mergeCell ref="D6118:F6118"/>
    <mergeCell ref="I6118:J6118"/>
    <mergeCell ref="D6129:F6129"/>
    <mergeCell ref="I6129:J6129"/>
    <mergeCell ref="D5988:F5988"/>
    <mergeCell ref="I5988:J5988"/>
    <mergeCell ref="D6010:F6010"/>
    <mergeCell ref="I6010:J6010"/>
    <mergeCell ref="D6032:F6032"/>
    <mergeCell ref="I6032:J6032"/>
    <mergeCell ref="D6049:F6049"/>
    <mergeCell ref="I6049:J6049"/>
    <mergeCell ref="D6066:F6066"/>
    <mergeCell ref="I6066:J6066"/>
    <mergeCell ref="D5881:F5881"/>
    <mergeCell ref="I5881:J5881"/>
    <mergeCell ref="D5902:F5902"/>
    <mergeCell ref="I5902:J5902"/>
    <mergeCell ref="D5923:F5923"/>
    <mergeCell ref="I5923:J5923"/>
    <mergeCell ref="D5945:F5945"/>
    <mergeCell ref="I5945:J5945"/>
    <mergeCell ref="D5967:F5967"/>
    <mergeCell ref="I5967:J5967"/>
    <mergeCell ref="D5782:F5782"/>
    <mergeCell ref="I5782:J5782"/>
    <mergeCell ref="D5808:F5808"/>
    <mergeCell ref="I5808:J5808"/>
    <mergeCell ref="D5825:F5825"/>
    <mergeCell ref="I5825:J5825"/>
    <mergeCell ref="D5838:F5838"/>
    <mergeCell ref="I5838:J5838"/>
    <mergeCell ref="D5859:F5859"/>
    <mergeCell ref="I5859:J5859"/>
    <mergeCell ref="D5699:F5699"/>
    <mergeCell ref="I5699:J5699"/>
    <mergeCell ref="D5722:F5722"/>
    <mergeCell ref="I5722:J5722"/>
    <mergeCell ref="D5737:F5737"/>
    <mergeCell ref="I5737:J5737"/>
    <mergeCell ref="D5751:F5751"/>
    <mergeCell ref="I5751:J5751"/>
    <mergeCell ref="D5765:F5765"/>
    <mergeCell ref="I5765:J5765"/>
    <mergeCell ref="D5628:F5628"/>
    <mergeCell ref="I5628:J5628"/>
    <mergeCell ref="D5638:F5638"/>
    <mergeCell ref="I5638:J5638"/>
    <mergeCell ref="D5648:F5648"/>
    <mergeCell ref="I5648:J5648"/>
    <mergeCell ref="D5659:F5659"/>
    <mergeCell ref="I5659:J5659"/>
    <mergeCell ref="D5676:F5676"/>
    <mergeCell ref="I5676:J5676"/>
    <mergeCell ref="D5614:F5614"/>
    <mergeCell ref="I5614:J5614"/>
    <mergeCell ref="D5615:F5615"/>
    <mergeCell ref="I5615:J5615"/>
    <mergeCell ref="D5616:F5616"/>
    <mergeCell ref="I5616:J5616"/>
    <mergeCell ref="D5617:F5617"/>
    <mergeCell ref="I5617:J5617"/>
    <mergeCell ref="D5618:F5618"/>
    <mergeCell ref="I5618:J5618"/>
    <mergeCell ref="D5585:F5585"/>
    <mergeCell ref="I5585:J5585"/>
    <mergeCell ref="D5598:F5598"/>
    <mergeCell ref="I5598:J5598"/>
    <mergeCell ref="D5611:F5611"/>
    <mergeCell ref="I5611:J5611"/>
    <mergeCell ref="D5612:F5612"/>
    <mergeCell ref="I5612:J5612"/>
    <mergeCell ref="D5613:F5613"/>
    <mergeCell ref="I5613:J5613"/>
    <mergeCell ref="D5517:F5517"/>
    <mergeCell ref="I5517:J5517"/>
    <mergeCell ref="D5532:F5532"/>
    <mergeCell ref="I5532:J5532"/>
    <mergeCell ref="D5546:F5546"/>
    <mergeCell ref="I5546:J5546"/>
    <mergeCell ref="D5559:F5559"/>
    <mergeCell ref="I5559:J5559"/>
    <mergeCell ref="D5572:F5572"/>
    <mergeCell ref="I5572:J5572"/>
    <mergeCell ref="D5451:F5451"/>
    <mergeCell ref="I5451:J5451"/>
    <mergeCell ref="D5464:F5464"/>
    <mergeCell ref="I5464:J5464"/>
    <mergeCell ref="D5477:F5477"/>
    <mergeCell ref="I5477:J5477"/>
    <mergeCell ref="D5490:F5490"/>
    <mergeCell ref="I5490:J5490"/>
    <mergeCell ref="D5503:F5503"/>
    <mergeCell ref="I5503:J5503"/>
    <mergeCell ref="D5381:F5381"/>
    <mergeCell ref="I5381:J5381"/>
    <mergeCell ref="D5396:F5396"/>
    <mergeCell ref="I5396:J5396"/>
    <mergeCell ref="D5412:F5412"/>
    <mergeCell ref="I5412:J5412"/>
    <mergeCell ref="D5425:F5425"/>
    <mergeCell ref="I5425:J5425"/>
    <mergeCell ref="D5438:F5438"/>
    <mergeCell ref="I5438:J5438"/>
    <mergeCell ref="D5309:F5309"/>
    <mergeCell ref="I5309:J5309"/>
    <mergeCell ref="D5324:F5324"/>
    <mergeCell ref="I5324:J5324"/>
    <mergeCell ref="D5339:F5339"/>
    <mergeCell ref="I5339:J5339"/>
    <mergeCell ref="D5353:F5353"/>
    <mergeCell ref="I5353:J5353"/>
    <mergeCell ref="D5367:F5367"/>
    <mergeCell ref="I5367:J5367"/>
    <mergeCell ref="D5251:F5251"/>
    <mergeCell ref="I5251:J5251"/>
    <mergeCell ref="D5252:F5252"/>
    <mergeCell ref="I5252:J5252"/>
    <mergeCell ref="D5268:F5268"/>
    <mergeCell ref="I5268:J5268"/>
    <mergeCell ref="D5281:F5281"/>
    <mergeCell ref="I5281:J5281"/>
    <mergeCell ref="D5295:F5295"/>
    <mergeCell ref="I5295:J5295"/>
    <mergeCell ref="D5246:F5246"/>
    <mergeCell ref="I5246:J5246"/>
    <mergeCell ref="D5247:F5247"/>
    <mergeCell ref="I5247:J5247"/>
    <mergeCell ref="D5248:F5248"/>
    <mergeCell ref="I5248:J5248"/>
    <mergeCell ref="D5249:F5249"/>
    <mergeCell ref="I5249:J5249"/>
    <mergeCell ref="D5250:F5250"/>
    <mergeCell ref="I5250:J5250"/>
    <mergeCell ref="D5215:F5215"/>
    <mergeCell ref="I5215:J5215"/>
    <mergeCell ref="D5216:F5216"/>
    <mergeCell ref="I5216:J5216"/>
    <mergeCell ref="D5217:F5217"/>
    <mergeCell ref="I5217:J5217"/>
    <mergeCell ref="D5218:F5218"/>
    <mergeCell ref="I5218:J5218"/>
    <mergeCell ref="D5232:F5232"/>
    <mergeCell ref="I5232:J5232"/>
    <mergeCell ref="D5170:F5170"/>
    <mergeCell ref="I5170:J5170"/>
    <mergeCell ref="D5184:F5184"/>
    <mergeCell ref="I5184:J5184"/>
    <mergeCell ref="D5198:F5198"/>
    <mergeCell ref="I5198:J5198"/>
    <mergeCell ref="D5213:F5213"/>
    <mergeCell ref="I5213:J5213"/>
    <mergeCell ref="D5214:F5214"/>
    <mergeCell ref="I5214:J5214"/>
    <mergeCell ref="D5101:F5101"/>
    <mergeCell ref="I5101:J5101"/>
    <mergeCell ref="D5115:F5115"/>
    <mergeCell ref="I5115:J5115"/>
    <mergeCell ref="D5129:F5129"/>
    <mergeCell ref="I5129:J5129"/>
    <mergeCell ref="D5143:F5143"/>
    <mergeCell ref="I5143:J5143"/>
    <mergeCell ref="D5156:F5156"/>
    <mergeCell ref="I5156:J5156"/>
    <mergeCell ref="D5044:F5044"/>
    <mergeCell ref="I5044:J5044"/>
    <mergeCell ref="D5058:F5058"/>
    <mergeCell ref="I5058:J5058"/>
    <mergeCell ref="D5059:F5059"/>
    <mergeCell ref="I5059:J5059"/>
    <mergeCell ref="D5073:F5073"/>
    <mergeCell ref="I5073:J5073"/>
    <mergeCell ref="D5087:F5087"/>
    <mergeCell ref="I5087:J5087"/>
    <mergeCell ref="D4974:F4974"/>
    <mergeCell ref="I4974:J4974"/>
    <mergeCell ref="D4988:F4988"/>
    <mergeCell ref="I4988:J4988"/>
    <mergeCell ref="D5002:F5002"/>
    <mergeCell ref="I5002:J5002"/>
    <mergeCell ref="D5016:F5016"/>
    <mergeCell ref="I5016:J5016"/>
    <mergeCell ref="D5030:F5030"/>
    <mergeCell ref="I5030:J5030"/>
    <mergeCell ref="D4904:F4904"/>
    <mergeCell ref="I4904:J4904"/>
    <mergeCell ref="D4918:F4918"/>
    <mergeCell ref="I4918:J4918"/>
    <mergeCell ref="D4932:F4932"/>
    <mergeCell ref="I4932:J4932"/>
    <mergeCell ref="D4946:F4946"/>
    <mergeCell ref="I4946:J4946"/>
    <mergeCell ref="D4960:F4960"/>
    <mergeCell ref="I4960:J4960"/>
    <mergeCell ref="D4834:F4834"/>
    <mergeCell ref="I4834:J4834"/>
    <mergeCell ref="D4848:F4848"/>
    <mergeCell ref="I4848:J4848"/>
    <mergeCell ref="D4862:F4862"/>
    <mergeCell ref="I4862:J4862"/>
    <mergeCell ref="D4876:F4876"/>
    <mergeCell ref="I4876:J4876"/>
    <mergeCell ref="D4890:F4890"/>
    <mergeCell ref="I4890:J4890"/>
    <mergeCell ref="D4764:F4764"/>
    <mergeCell ref="I4764:J4764"/>
    <mergeCell ref="D4778:F4778"/>
    <mergeCell ref="I4778:J4778"/>
    <mergeCell ref="D4792:F4792"/>
    <mergeCell ref="I4792:J4792"/>
    <mergeCell ref="D4806:F4806"/>
    <mergeCell ref="I4806:J4806"/>
    <mergeCell ref="D4820:F4820"/>
    <mergeCell ref="I4820:J4820"/>
    <mergeCell ref="D4694:F4694"/>
    <mergeCell ref="I4694:J4694"/>
    <mergeCell ref="D4708:F4708"/>
    <mergeCell ref="I4708:J4708"/>
    <mergeCell ref="D4722:F4722"/>
    <mergeCell ref="I4722:J4722"/>
    <mergeCell ref="D4736:F4736"/>
    <mergeCell ref="I4736:J4736"/>
    <mergeCell ref="D4750:F4750"/>
    <mergeCell ref="I4750:J4750"/>
    <mergeCell ref="D4622:F4622"/>
    <mergeCell ref="I4622:J4622"/>
    <mergeCell ref="D4636:F4636"/>
    <mergeCell ref="I4636:J4636"/>
    <mergeCell ref="D4650:F4650"/>
    <mergeCell ref="I4650:J4650"/>
    <mergeCell ref="D4665:F4665"/>
    <mergeCell ref="I4665:J4665"/>
    <mergeCell ref="D4679:F4679"/>
    <mergeCell ref="I4679:J4679"/>
    <mergeCell ref="D4555:F4555"/>
    <mergeCell ref="I4555:J4555"/>
    <mergeCell ref="D4568:F4568"/>
    <mergeCell ref="I4568:J4568"/>
    <mergeCell ref="D4581:F4581"/>
    <mergeCell ref="I4581:J4581"/>
    <mergeCell ref="D4594:F4594"/>
    <mergeCell ref="I4594:J4594"/>
    <mergeCell ref="D4608:F4608"/>
    <mergeCell ref="I4608:J4608"/>
    <mergeCell ref="D4478:F4478"/>
    <mergeCell ref="I4478:J4478"/>
    <mergeCell ref="D4493:F4493"/>
    <mergeCell ref="I4493:J4493"/>
    <mergeCell ref="D4508:F4508"/>
    <mergeCell ref="I4508:J4508"/>
    <mergeCell ref="D4523:F4523"/>
    <mergeCell ref="I4523:J4523"/>
    <mergeCell ref="D4537:F4537"/>
    <mergeCell ref="I4537:J4537"/>
    <mergeCell ref="D4413:F4413"/>
    <mergeCell ref="I4413:J4413"/>
    <mergeCell ref="D4427:F4427"/>
    <mergeCell ref="I4427:J4427"/>
    <mergeCell ref="D4442:F4442"/>
    <mergeCell ref="I4442:J4442"/>
    <mergeCell ref="D4456:F4456"/>
    <mergeCell ref="I4456:J4456"/>
    <mergeCell ref="D4470:F4470"/>
    <mergeCell ref="I4470:J4470"/>
    <mergeCell ref="D4342:F4342"/>
    <mergeCell ref="I4342:J4342"/>
    <mergeCell ref="D4356:F4356"/>
    <mergeCell ref="I4356:J4356"/>
    <mergeCell ref="D4370:F4370"/>
    <mergeCell ref="I4370:J4370"/>
    <mergeCell ref="D4384:F4384"/>
    <mergeCell ref="I4384:J4384"/>
    <mergeCell ref="D4398:F4398"/>
    <mergeCell ref="I4398:J4398"/>
    <mergeCell ref="D4272:F4272"/>
    <mergeCell ref="I4272:J4272"/>
    <mergeCell ref="D4286:F4286"/>
    <mergeCell ref="I4286:J4286"/>
    <mergeCell ref="D4300:F4300"/>
    <mergeCell ref="I4300:J4300"/>
    <mergeCell ref="D4315:F4315"/>
    <mergeCell ref="I4315:J4315"/>
    <mergeCell ref="D4328:F4328"/>
    <mergeCell ref="I4328:J4328"/>
    <mergeCell ref="D4212:F4212"/>
    <mergeCell ref="I4212:J4212"/>
    <mergeCell ref="D4213:F4213"/>
    <mergeCell ref="I4213:J4213"/>
    <mergeCell ref="D4228:F4228"/>
    <mergeCell ref="I4228:J4228"/>
    <mergeCell ref="D4244:F4244"/>
    <mergeCell ref="I4244:J4244"/>
    <mergeCell ref="D4258:F4258"/>
    <mergeCell ref="I4258:J4258"/>
    <mergeCell ref="D4155:F4155"/>
    <mergeCell ref="I4155:J4155"/>
    <mergeCell ref="D4169:F4169"/>
    <mergeCell ref="I4169:J4169"/>
    <mergeCell ref="D4183:F4183"/>
    <mergeCell ref="I4183:J4183"/>
    <mergeCell ref="D4197:F4197"/>
    <mergeCell ref="I4197:J4197"/>
    <mergeCell ref="D4211:F4211"/>
    <mergeCell ref="I4211:J4211"/>
    <mergeCell ref="D4081:F4081"/>
    <mergeCell ref="I4081:J4081"/>
    <mergeCell ref="D4097:F4097"/>
    <mergeCell ref="I4097:J4097"/>
    <mergeCell ref="D4111:F4111"/>
    <mergeCell ref="I4111:J4111"/>
    <mergeCell ref="D4126:F4126"/>
    <mergeCell ref="I4126:J4126"/>
    <mergeCell ref="D4141:F4141"/>
    <mergeCell ref="I4141:J4141"/>
    <mergeCell ref="D4011:F4011"/>
    <mergeCell ref="I4011:J4011"/>
    <mergeCell ref="D4024:F4024"/>
    <mergeCell ref="I4024:J4024"/>
    <mergeCell ref="D4037:F4037"/>
    <mergeCell ref="I4037:J4037"/>
    <mergeCell ref="D4052:F4052"/>
    <mergeCell ref="I4052:J4052"/>
    <mergeCell ref="D4066:F4066"/>
    <mergeCell ref="I4066:J4066"/>
    <mergeCell ref="D3940:F3940"/>
    <mergeCell ref="I3940:J3940"/>
    <mergeCell ref="D3954:F3954"/>
    <mergeCell ref="I3954:J3954"/>
    <mergeCell ref="D3968:F3968"/>
    <mergeCell ref="I3968:J3968"/>
    <mergeCell ref="D3983:F3983"/>
    <mergeCell ref="I3983:J3983"/>
    <mergeCell ref="D3997:F3997"/>
    <mergeCell ref="I3997:J3997"/>
    <mergeCell ref="D3868:F3868"/>
    <mergeCell ref="I3868:J3868"/>
    <mergeCell ref="D3882:F3882"/>
    <mergeCell ref="I3882:J3882"/>
    <mergeCell ref="D3896:F3896"/>
    <mergeCell ref="I3896:J3896"/>
    <mergeCell ref="D3911:F3911"/>
    <mergeCell ref="I3911:J3911"/>
    <mergeCell ref="D3926:F3926"/>
    <mergeCell ref="I3926:J3926"/>
    <mergeCell ref="D3798:F3798"/>
    <mergeCell ref="I3798:J3798"/>
    <mergeCell ref="D3812:F3812"/>
    <mergeCell ref="I3812:J3812"/>
    <mergeCell ref="D3826:F3826"/>
    <mergeCell ref="I3826:J3826"/>
    <mergeCell ref="D3840:F3840"/>
    <mergeCell ref="I3840:J3840"/>
    <mergeCell ref="D3854:F3854"/>
    <mergeCell ref="I3854:J3854"/>
    <mergeCell ref="D3728:F3728"/>
    <mergeCell ref="I3728:J3728"/>
    <mergeCell ref="D3742:F3742"/>
    <mergeCell ref="I3742:J3742"/>
    <mergeCell ref="D3756:F3756"/>
    <mergeCell ref="I3756:J3756"/>
    <mergeCell ref="D3770:F3770"/>
    <mergeCell ref="I3770:J3770"/>
    <mergeCell ref="D3784:F3784"/>
    <mergeCell ref="I3784:J3784"/>
    <mergeCell ref="D3656:F3656"/>
    <mergeCell ref="I3656:J3656"/>
    <mergeCell ref="D3670:F3670"/>
    <mergeCell ref="I3670:J3670"/>
    <mergeCell ref="D3685:F3685"/>
    <mergeCell ref="I3685:J3685"/>
    <mergeCell ref="D3700:F3700"/>
    <mergeCell ref="I3700:J3700"/>
    <mergeCell ref="D3714:F3714"/>
    <mergeCell ref="I3714:J3714"/>
    <mergeCell ref="D3586:F3586"/>
    <mergeCell ref="I3586:J3586"/>
    <mergeCell ref="D3600:F3600"/>
    <mergeCell ref="I3600:J3600"/>
    <mergeCell ref="D3614:F3614"/>
    <mergeCell ref="I3614:J3614"/>
    <mergeCell ref="D3628:F3628"/>
    <mergeCell ref="I3628:J3628"/>
    <mergeCell ref="D3642:F3642"/>
    <mergeCell ref="I3642:J3642"/>
    <mergeCell ref="D3522:F3522"/>
    <mergeCell ref="I3522:J3522"/>
    <mergeCell ref="D3533:F3533"/>
    <mergeCell ref="I3533:J3533"/>
    <mergeCell ref="D3544:F3544"/>
    <mergeCell ref="I3544:J3544"/>
    <mergeCell ref="D3558:F3558"/>
    <mergeCell ref="I3558:J3558"/>
    <mergeCell ref="D3572:F3572"/>
    <mergeCell ref="I3572:J3572"/>
    <mergeCell ref="D3453:F3453"/>
    <mergeCell ref="I3453:J3453"/>
    <mergeCell ref="D3468:F3468"/>
    <mergeCell ref="I3468:J3468"/>
    <mergeCell ref="D3483:F3483"/>
    <mergeCell ref="I3483:J3483"/>
    <mergeCell ref="D3497:F3497"/>
    <mergeCell ref="I3497:J3497"/>
    <mergeCell ref="D3511:F3511"/>
    <mergeCell ref="I3511:J3511"/>
    <mergeCell ref="D3382:F3382"/>
    <mergeCell ref="I3382:J3382"/>
    <mergeCell ref="D3397:F3397"/>
    <mergeCell ref="I3397:J3397"/>
    <mergeCell ref="D3412:F3412"/>
    <mergeCell ref="I3412:J3412"/>
    <mergeCell ref="D3427:F3427"/>
    <mergeCell ref="I3427:J3427"/>
    <mergeCell ref="D3438:F3438"/>
    <mergeCell ref="I3438:J3438"/>
    <mergeCell ref="D3307:F3307"/>
    <mergeCell ref="I3307:J3307"/>
    <mergeCell ref="D3322:F3322"/>
    <mergeCell ref="I3322:J3322"/>
    <mergeCell ref="D3337:F3337"/>
    <mergeCell ref="I3337:J3337"/>
    <mergeCell ref="D3352:F3352"/>
    <mergeCell ref="I3352:J3352"/>
    <mergeCell ref="D3367:F3367"/>
    <mergeCell ref="I3367:J3367"/>
    <mergeCell ref="D3233:F3233"/>
    <mergeCell ref="I3233:J3233"/>
    <mergeCell ref="D3247:F3247"/>
    <mergeCell ref="I3247:J3247"/>
    <mergeCell ref="D3262:F3262"/>
    <mergeCell ref="I3262:J3262"/>
    <mergeCell ref="D3277:F3277"/>
    <mergeCell ref="I3277:J3277"/>
    <mergeCell ref="D3292:F3292"/>
    <mergeCell ref="I3292:J3292"/>
    <mergeCell ref="D3148:F3148"/>
    <mergeCell ref="I3148:J3148"/>
    <mergeCell ref="D3165:F3165"/>
    <mergeCell ref="I3165:J3165"/>
    <mergeCell ref="D3182:F3182"/>
    <mergeCell ref="I3182:J3182"/>
    <mergeCell ref="D3199:F3199"/>
    <mergeCell ref="I3199:J3199"/>
    <mergeCell ref="D3216:F3216"/>
    <mergeCell ref="I3216:J3216"/>
    <mergeCell ref="D3063:F3063"/>
    <mergeCell ref="I3063:J3063"/>
    <mergeCell ref="D3080:F3080"/>
    <mergeCell ref="I3080:J3080"/>
    <mergeCell ref="D3097:F3097"/>
    <mergeCell ref="I3097:J3097"/>
    <mergeCell ref="D3114:F3114"/>
    <mergeCell ref="I3114:J3114"/>
    <mergeCell ref="D3131:F3131"/>
    <mergeCell ref="I3131:J3131"/>
    <mergeCell ref="D2994:F2994"/>
    <mergeCell ref="I2994:J2994"/>
    <mergeCell ref="D3011:F3011"/>
    <mergeCell ref="I3011:J3011"/>
    <mergeCell ref="D3028:F3028"/>
    <mergeCell ref="I3028:J3028"/>
    <mergeCell ref="D3045:F3045"/>
    <mergeCell ref="I3045:J3045"/>
    <mergeCell ref="D3046:F3046"/>
    <mergeCell ref="I3046:J3046"/>
    <mergeCell ref="D2927:F2927"/>
    <mergeCell ref="I2927:J2927"/>
    <mergeCell ref="D2943:F2943"/>
    <mergeCell ref="I2943:J2943"/>
    <mergeCell ref="D2959:F2959"/>
    <mergeCell ref="I2959:J2959"/>
    <mergeCell ref="D2960:F2960"/>
    <mergeCell ref="I2960:J2960"/>
    <mergeCell ref="D2977:F2977"/>
    <mergeCell ref="I2977:J2977"/>
    <mergeCell ref="D2846:F2846"/>
    <mergeCell ref="I2846:J2846"/>
    <mergeCell ref="D2863:F2863"/>
    <mergeCell ref="I2863:J2863"/>
    <mergeCell ref="D2879:F2879"/>
    <mergeCell ref="I2879:J2879"/>
    <mergeCell ref="D2895:F2895"/>
    <mergeCell ref="I2895:J2895"/>
    <mergeCell ref="D2911:F2911"/>
    <mergeCell ref="I2911:J2911"/>
    <mergeCell ref="D2767:F2767"/>
    <mergeCell ref="I2767:J2767"/>
    <mergeCell ref="D2781:F2781"/>
    <mergeCell ref="I2781:J2781"/>
    <mergeCell ref="D2795:F2795"/>
    <mergeCell ref="I2795:J2795"/>
    <mergeCell ref="D2812:F2812"/>
    <mergeCell ref="I2812:J2812"/>
    <mergeCell ref="D2829:F2829"/>
    <mergeCell ref="I2829:J2829"/>
    <mergeCell ref="D2695:F2695"/>
    <mergeCell ref="I2695:J2695"/>
    <mergeCell ref="D2711:F2711"/>
    <mergeCell ref="I2711:J2711"/>
    <mergeCell ref="D2725:F2725"/>
    <mergeCell ref="I2725:J2725"/>
    <mergeCell ref="D2739:F2739"/>
    <mergeCell ref="I2739:J2739"/>
    <mergeCell ref="D2753:F2753"/>
    <mergeCell ref="I2753:J2753"/>
    <mergeCell ref="D2616:F2616"/>
    <mergeCell ref="I2616:J2616"/>
    <mergeCell ref="D2632:F2632"/>
    <mergeCell ref="I2632:J2632"/>
    <mergeCell ref="D2648:F2648"/>
    <mergeCell ref="I2648:J2648"/>
    <mergeCell ref="D2664:F2664"/>
    <mergeCell ref="I2664:J2664"/>
    <mergeCell ref="D2680:F2680"/>
    <mergeCell ref="I2680:J2680"/>
    <mergeCell ref="D2537:F2537"/>
    <mergeCell ref="I2537:J2537"/>
    <mergeCell ref="D2551:F2551"/>
    <mergeCell ref="I2551:J2551"/>
    <mergeCell ref="D2568:F2568"/>
    <mergeCell ref="I2568:J2568"/>
    <mergeCell ref="D2584:F2584"/>
    <mergeCell ref="I2584:J2584"/>
    <mergeCell ref="D2600:F2600"/>
    <mergeCell ref="I2600:J2600"/>
    <mergeCell ref="D2459:F2459"/>
    <mergeCell ref="I2459:J2459"/>
    <mergeCell ref="D2474:F2474"/>
    <mergeCell ref="I2474:J2474"/>
    <mergeCell ref="D2492:F2492"/>
    <mergeCell ref="I2492:J2492"/>
    <mergeCell ref="D2508:F2508"/>
    <mergeCell ref="I2508:J2508"/>
    <mergeCell ref="D2523:F2523"/>
    <mergeCell ref="I2523:J2523"/>
    <mergeCell ref="D2384:F2384"/>
    <mergeCell ref="I2384:J2384"/>
    <mergeCell ref="D2399:F2399"/>
    <mergeCell ref="I2399:J2399"/>
    <mergeCell ref="D2414:F2414"/>
    <mergeCell ref="I2414:J2414"/>
    <mergeCell ref="D2429:F2429"/>
    <mergeCell ref="I2429:J2429"/>
    <mergeCell ref="D2444:F2444"/>
    <mergeCell ref="I2444:J2444"/>
    <mergeCell ref="D2313:F2313"/>
    <mergeCell ref="I2313:J2313"/>
    <mergeCell ref="D2327:F2327"/>
    <mergeCell ref="I2327:J2327"/>
    <mergeCell ref="D2341:F2341"/>
    <mergeCell ref="I2341:J2341"/>
    <mergeCell ref="D2355:F2355"/>
    <mergeCell ref="I2355:J2355"/>
    <mergeCell ref="D2369:F2369"/>
    <mergeCell ref="I2369:J2369"/>
    <mergeCell ref="D2248:F2248"/>
    <mergeCell ref="I2248:J2248"/>
    <mergeCell ref="D2259:F2259"/>
    <mergeCell ref="I2259:J2259"/>
    <mergeCell ref="D2270:F2270"/>
    <mergeCell ref="I2270:J2270"/>
    <mergeCell ref="D2285:F2285"/>
    <mergeCell ref="I2285:J2285"/>
    <mergeCell ref="D2299:F2299"/>
    <mergeCell ref="I2299:J2299"/>
    <mergeCell ref="D2183:F2183"/>
    <mergeCell ref="I2183:J2183"/>
    <mergeCell ref="D2184:F2184"/>
    <mergeCell ref="I2184:J2184"/>
    <mergeCell ref="D2199:F2199"/>
    <mergeCell ref="I2199:J2199"/>
    <mergeCell ref="D2214:F2214"/>
    <mergeCell ref="I2214:J2214"/>
    <mergeCell ref="D2231:F2231"/>
    <mergeCell ref="I2231:J2231"/>
    <mergeCell ref="D2128:F2128"/>
    <mergeCell ref="I2128:J2128"/>
    <mergeCell ref="D2129:F2129"/>
    <mergeCell ref="I2129:J2129"/>
    <mergeCell ref="D2142:F2142"/>
    <mergeCell ref="I2142:J2142"/>
    <mergeCell ref="D2155:F2155"/>
    <mergeCell ref="I2155:J2155"/>
    <mergeCell ref="D2169:F2169"/>
    <mergeCell ref="I2169:J2169"/>
    <mergeCell ref="D2067:F2067"/>
    <mergeCell ref="I2067:J2067"/>
    <mergeCell ref="D2082:F2082"/>
    <mergeCell ref="I2082:J2082"/>
    <mergeCell ref="D2097:F2097"/>
    <mergeCell ref="I2097:J2097"/>
    <mergeCell ref="D2112:F2112"/>
    <mergeCell ref="I2112:J2112"/>
    <mergeCell ref="D2127:F2127"/>
    <mergeCell ref="I2127:J2127"/>
    <mergeCell ref="D1994:F1994"/>
    <mergeCell ref="I1994:J1994"/>
    <mergeCell ref="D2008:F2008"/>
    <mergeCell ref="I2008:J2008"/>
    <mergeCell ref="D2022:F2022"/>
    <mergeCell ref="I2022:J2022"/>
    <mergeCell ref="D2038:F2038"/>
    <mergeCell ref="I2038:J2038"/>
    <mergeCell ref="D2052:F2052"/>
    <mergeCell ref="I2052:J2052"/>
    <mergeCell ref="D1926:F1926"/>
    <mergeCell ref="I1926:J1926"/>
    <mergeCell ref="D1939:F1939"/>
    <mergeCell ref="I1939:J1939"/>
    <mergeCell ref="D1952:F1952"/>
    <mergeCell ref="I1952:J1952"/>
    <mergeCell ref="D1966:F1966"/>
    <mergeCell ref="I1966:J1966"/>
    <mergeCell ref="D1980:F1980"/>
    <mergeCell ref="I1980:J1980"/>
    <mergeCell ref="D1861:F1861"/>
    <mergeCell ref="I1861:J1861"/>
    <mergeCell ref="D1874:F1874"/>
    <mergeCell ref="I1874:J1874"/>
    <mergeCell ref="D1887:F1887"/>
    <mergeCell ref="I1887:J1887"/>
    <mergeCell ref="D1900:F1900"/>
    <mergeCell ref="I1900:J1900"/>
    <mergeCell ref="D1913:F1913"/>
    <mergeCell ref="I1913:J1913"/>
    <mergeCell ref="D1792:F1792"/>
    <mergeCell ref="I1792:J1792"/>
    <mergeCell ref="D1807:F1807"/>
    <mergeCell ref="I1807:J1807"/>
    <mergeCell ref="D1822:F1822"/>
    <mergeCell ref="I1822:J1822"/>
    <mergeCell ref="D1835:F1835"/>
    <mergeCell ref="I1835:J1835"/>
    <mergeCell ref="D1848:F1848"/>
    <mergeCell ref="I1848:J1848"/>
    <mergeCell ref="D1721:F1721"/>
    <mergeCell ref="I1721:J1721"/>
    <mergeCell ref="D1735:F1735"/>
    <mergeCell ref="I1735:J1735"/>
    <mergeCell ref="D1749:F1749"/>
    <mergeCell ref="I1749:J1749"/>
    <mergeCell ref="D1762:F1762"/>
    <mergeCell ref="I1762:J1762"/>
    <mergeCell ref="D1777:F1777"/>
    <mergeCell ref="I1777:J1777"/>
    <mergeCell ref="D1654:F1654"/>
    <mergeCell ref="I1654:J1654"/>
    <mergeCell ref="D1668:F1668"/>
    <mergeCell ref="I1668:J1668"/>
    <mergeCell ref="D1681:F1681"/>
    <mergeCell ref="I1681:J1681"/>
    <mergeCell ref="D1694:F1694"/>
    <mergeCell ref="I1694:J1694"/>
    <mergeCell ref="D1707:F1707"/>
    <mergeCell ref="I1707:J1707"/>
    <mergeCell ref="D1580:F1580"/>
    <mergeCell ref="I1580:J1580"/>
    <mergeCell ref="D1594:F1594"/>
    <mergeCell ref="I1594:J1594"/>
    <mergeCell ref="D1608:F1608"/>
    <mergeCell ref="I1608:J1608"/>
    <mergeCell ref="D1623:F1623"/>
    <mergeCell ref="I1623:J1623"/>
    <mergeCell ref="D1640:F1640"/>
    <mergeCell ref="I1640:J1640"/>
    <mergeCell ref="D1502:F1502"/>
    <mergeCell ref="I1502:J1502"/>
    <mergeCell ref="D1519:F1519"/>
    <mergeCell ref="I1519:J1519"/>
    <mergeCell ref="D1533:F1533"/>
    <mergeCell ref="I1533:J1533"/>
    <mergeCell ref="D1548:F1548"/>
    <mergeCell ref="I1548:J1548"/>
    <mergeCell ref="D1565:F1565"/>
    <mergeCell ref="I1565:J1565"/>
    <mergeCell ref="D1427:F1427"/>
    <mergeCell ref="I1427:J1427"/>
    <mergeCell ref="D1441:F1441"/>
    <mergeCell ref="I1441:J1441"/>
    <mergeCell ref="D1453:F1453"/>
    <mergeCell ref="I1453:J1453"/>
    <mergeCell ref="D1470:F1470"/>
    <mergeCell ref="I1470:J1470"/>
    <mergeCell ref="D1486:F1486"/>
    <mergeCell ref="I1486:J1486"/>
    <mergeCell ref="D1363:F1363"/>
    <mergeCell ref="I1363:J1363"/>
    <mergeCell ref="D1378:F1378"/>
    <mergeCell ref="I1378:J1378"/>
    <mergeCell ref="D1394:F1394"/>
    <mergeCell ref="I1394:J1394"/>
    <mergeCell ref="D1395:F1395"/>
    <mergeCell ref="I1395:J1395"/>
    <mergeCell ref="D1412:F1412"/>
    <mergeCell ref="I1412:J1412"/>
    <mergeCell ref="D1284:F1284"/>
    <mergeCell ref="I1284:J1284"/>
    <mergeCell ref="D1301:F1301"/>
    <mergeCell ref="I1301:J1301"/>
    <mergeCell ref="D1319:F1319"/>
    <mergeCell ref="I1319:J1319"/>
    <mergeCell ref="D1334:F1334"/>
    <mergeCell ref="I1334:J1334"/>
    <mergeCell ref="D1349:F1349"/>
    <mergeCell ref="I1349:J1349"/>
    <mergeCell ref="D1191:F1191"/>
    <mergeCell ref="I1191:J1191"/>
    <mergeCell ref="D1215:F1215"/>
    <mergeCell ref="I1215:J1215"/>
    <mergeCell ref="D1239:F1239"/>
    <mergeCell ref="I1239:J1239"/>
    <mergeCell ref="D1254:F1254"/>
    <mergeCell ref="I1254:J1254"/>
    <mergeCell ref="D1270:F1270"/>
    <mergeCell ref="I1270:J1270"/>
    <mergeCell ref="D1100:F1100"/>
    <mergeCell ref="I1100:J1100"/>
    <mergeCell ref="D1114:F1114"/>
    <mergeCell ref="I1114:J1114"/>
    <mergeCell ref="D1130:F1130"/>
    <mergeCell ref="I1130:J1130"/>
    <mergeCell ref="D1145:F1145"/>
    <mergeCell ref="I1145:J1145"/>
    <mergeCell ref="D1167:F1167"/>
    <mergeCell ref="I1167:J1167"/>
    <mergeCell ref="D1044:F1044"/>
    <mergeCell ref="I1044:J1044"/>
    <mergeCell ref="D1045:F1045"/>
    <mergeCell ref="I1045:J1045"/>
    <mergeCell ref="D1058:F1058"/>
    <mergeCell ref="I1058:J1058"/>
    <mergeCell ref="D1071:F1071"/>
    <mergeCell ref="I1071:J1071"/>
    <mergeCell ref="D1085:F1085"/>
    <mergeCell ref="I1085:J1085"/>
    <mergeCell ref="D971:F971"/>
    <mergeCell ref="I971:J971"/>
    <mergeCell ref="D986:F986"/>
    <mergeCell ref="I986:J986"/>
    <mergeCell ref="D1001:F1001"/>
    <mergeCell ref="I1001:J1001"/>
    <mergeCell ref="D1016:F1016"/>
    <mergeCell ref="I1016:J1016"/>
    <mergeCell ref="D1030:F1030"/>
    <mergeCell ref="I1030:J1030"/>
    <mergeCell ref="D900:F900"/>
    <mergeCell ref="I900:J900"/>
    <mergeCell ref="D914:F914"/>
    <mergeCell ref="I914:J914"/>
    <mergeCell ref="D928:F928"/>
    <mergeCell ref="I928:J928"/>
    <mergeCell ref="D943:F943"/>
    <mergeCell ref="I943:J943"/>
    <mergeCell ref="D957:F957"/>
    <mergeCell ref="I957:J957"/>
    <mergeCell ref="D830:F830"/>
    <mergeCell ref="I830:J830"/>
    <mergeCell ref="D844:F844"/>
    <mergeCell ref="I844:J844"/>
    <mergeCell ref="D858:F858"/>
    <mergeCell ref="I858:J858"/>
    <mergeCell ref="D872:F872"/>
    <mergeCell ref="I872:J872"/>
    <mergeCell ref="D886:F886"/>
    <mergeCell ref="I886:J886"/>
    <mergeCell ref="D738:F738"/>
    <mergeCell ref="I738:J738"/>
    <mergeCell ref="D761:F761"/>
    <mergeCell ref="I761:J761"/>
    <mergeCell ref="D785:F785"/>
    <mergeCell ref="I785:J785"/>
    <mergeCell ref="D800:F800"/>
    <mergeCell ref="I800:J800"/>
    <mergeCell ref="D815:F815"/>
    <mergeCell ref="I815:J815"/>
    <mergeCell ref="D634:F634"/>
    <mergeCell ref="I634:J634"/>
    <mergeCell ref="D655:F655"/>
    <mergeCell ref="I655:J655"/>
    <mergeCell ref="D676:F676"/>
    <mergeCell ref="I676:J676"/>
    <mergeCell ref="D692:F692"/>
    <mergeCell ref="I692:J692"/>
    <mergeCell ref="D715:F715"/>
    <mergeCell ref="I715:J715"/>
    <mergeCell ref="D563:F563"/>
    <mergeCell ref="I563:J563"/>
    <mergeCell ref="D575:F575"/>
    <mergeCell ref="I575:J575"/>
    <mergeCell ref="D589:F589"/>
    <mergeCell ref="I589:J589"/>
    <mergeCell ref="D603:F603"/>
    <mergeCell ref="I603:J603"/>
    <mergeCell ref="D617:F617"/>
    <mergeCell ref="I617:J617"/>
    <mergeCell ref="D505:F505"/>
    <mergeCell ref="I505:J505"/>
    <mergeCell ref="D513:F513"/>
    <mergeCell ref="I513:J513"/>
    <mergeCell ref="D521:F521"/>
    <mergeCell ref="I521:J521"/>
    <mergeCell ref="D535:F535"/>
    <mergeCell ref="I535:J535"/>
    <mergeCell ref="D550:F550"/>
    <mergeCell ref="I550:J550"/>
    <mergeCell ref="D452:F452"/>
    <mergeCell ref="I452:J452"/>
    <mergeCell ref="D466:F466"/>
    <mergeCell ref="I466:J466"/>
    <mergeCell ref="D475:F475"/>
    <mergeCell ref="I475:J475"/>
    <mergeCell ref="D484:F484"/>
    <mergeCell ref="I484:J484"/>
    <mergeCell ref="D497:F497"/>
    <mergeCell ref="I497:J497"/>
    <mergeCell ref="D384:F384"/>
    <mergeCell ref="I384:J384"/>
    <mergeCell ref="D395:F395"/>
    <mergeCell ref="I395:J395"/>
    <mergeCell ref="D412:F412"/>
    <mergeCell ref="I412:J412"/>
    <mergeCell ref="D426:F426"/>
    <mergeCell ref="I426:J426"/>
    <mergeCell ref="D439:F439"/>
    <mergeCell ref="I439:J439"/>
    <mergeCell ref="D333:F333"/>
    <mergeCell ref="I333:J333"/>
    <mergeCell ref="D334:F334"/>
    <mergeCell ref="I334:J334"/>
    <mergeCell ref="D335:F335"/>
    <mergeCell ref="I335:J335"/>
    <mergeCell ref="D355:F355"/>
    <mergeCell ref="I355:J355"/>
    <mergeCell ref="D369:F369"/>
    <mergeCell ref="I369:J369"/>
    <mergeCell ref="D278:F278"/>
    <mergeCell ref="I278:J278"/>
    <mergeCell ref="D295:F295"/>
    <mergeCell ref="I295:J295"/>
    <mergeCell ref="D312:F312"/>
    <mergeCell ref="I312:J312"/>
    <mergeCell ref="D313:F313"/>
    <mergeCell ref="I313:J313"/>
    <mergeCell ref="D314:F314"/>
    <mergeCell ref="I314:J314"/>
    <mergeCell ref="D188:F188"/>
    <mergeCell ref="I188:J188"/>
    <mergeCell ref="D207:F207"/>
    <mergeCell ref="I207:J207"/>
    <mergeCell ref="D224:F224"/>
    <mergeCell ref="I224:J224"/>
    <mergeCell ref="D242:F242"/>
    <mergeCell ref="I242:J242"/>
    <mergeCell ref="D261:F261"/>
    <mergeCell ref="I261:J261"/>
    <mergeCell ref="D120:F120"/>
    <mergeCell ref="I120:J120"/>
    <mergeCell ref="D135:F135"/>
    <mergeCell ref="I135:J135"/>
    <mergeCell ref="D150:F150"/>
    <mergeCell ref="I150:J150"/>
    <mergeCell ref="D170:F170"/>
    <mergeCell ref="I170:J170"/>
    <mergeCell ref="D171:F171"/>
    <mergeCell ref="I171:J171"/>
    <mergeCell ref="D38:F38"/>
    <mergeCell ref="I38:J38"/>
    <mergeCell ref="D52:F52"/>
    <mergeCell ref="I52:J52"/>
    <mergeCell ref="D69:F69"/>
    <mergeCell ref="I69:J69"/>
    <mergeCell ref="D87:F87"/>
    <mergeCell ref="I87:J87"/>
    <mergeCell ref="D105:F105"/>
    <mergeCell ref="I105:J105"/>
    <mergeCell ref="A1:K1"/>
    <mergeCell ref="A2:K2"/>
    <mergeCell ref="A3:K3"/>
    <mergeCell ref="A4:K4"/>
    <mergeCell ref="A6:K6"/>
    <mergeCell ref="D11:F11"/>
    <mergeCell ref="I11:J11"/>
    <mergeCell ref="D24:F24"/>
    <mergeCell ref="I24:J24"/>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66"/>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t="s">
        <v>1</v>
      </c>
      <c r="B2" s="9" t="s">
        <v>1</v>
      </c>
      <c r="C2" s="9" t="s">
        <v>1</v>
      </c>
      <c r="D2" s="9" t="s">
        <v>1</v>
      </c>
    </row>
    <row r="3" spans="1:7" x14ac:dyDescent="0.25">
      <c r="A3" s="9" t="s">
        <v>2</v>
      </c>
      <c r="B3" s="9" t="s">
        <v>2</v>
      </c>
      <c r="C3" s="9" t="s">
        <v>2</v>
      </c>
      <c r="D3" s="9" t="s">
        <v>2</v>
      </c>
    </row>
    <row r="4" spans="1:7" x14ac:dyDescent="0.25">
      <c r="A4" s="9" t="s">
        <v>3</v>
      </c>
      <c r="B4" s="9" t="s">
        <v>3</v>
      </c>
      <c r="C4" s="9" t="s">
        <v>3</v>
      </c>
      <c r="D4" s="9" t="s">
        <v>3</v>
      </c>
    </row>
    <row r="6" spans="1:7" ht="18.75" x14ac:dyDescent="0.3">
      <c r="A6" s="8" t="s">
        <v>1007</v>
      </c>
      <c r="B6" s="8" t="s">
        <v>1007</v>
      </c>
      <c r="C6" s="8" t="s">
        <v>1007</v>
      </c>
      <c r="D6" s="8" t="s">
        <v>1007</v>
      </c>
    </row>
    <row r="8" spans="1:7" x14ac:dyDescent="0.25">
      <c r="A8" s="26" t="s">
        <v>1009</v>
      </c>
      <c r="B8" s="26" t="s">
        <v>1010</v>
      </c>
      <c r="C8" s="26" t="s">
        <v>1011</v>
      </c>
      <c r="D8" s="26" t="s">
        <v>5</v>
      </c>
      <c r="E8" s="26" t="s">
        <v>1012</v>
      </c>
      <c r="F8" s="26" t="s">
        <v>2955</v>
      </c>
      <c r="G8" s="26" t="s">
        <v>2956</v>
      </c>
    </row>
    <row r="10" spans="1:7" x14ac:dyDescent="0.25">
      <c r="A10" s="25" t="s">
        <v>1017</v>
      </c>
    </row>
    <row r="11" spans="1:7" x14ac:dyDescent="0.25">
      <c r="A11" t="s">
        <v>1096</v>
      </c>
      <c r="B11" t="s">
        <v>1019</v>
      </c>
      <c r="C11" t="s">
        <v>1097</v>
      </c>
      <c r="D11" s="33">
        <v>22.21</v>
      </c>
      <c r="E11" t="s">
        <v>1097</v>
      </c>
      <c r="F11" s="39">
        <v>0</v>
      </c>
      <c r="G11" s="39">
        <v>0</v>
      </c>
    </row>
    <row r="12" spans="1:7" x14ac:dyDescent="0.25">
      <c r="A12" t="s">
        <v>1079</v>
      </c>
      <c r="B12" t="s">
        <v>1019</v>
      </c>
      <c r="C12" t="s">
        <v>1080</v>
      </c>
      <c r="D12" s="33">
        <v>22.21</v>
      </c>
      <c r="E12" t="s">
        <v>1080</v>
      </c>
      <c r="F12" s="39">
        <v>0</v>
      </c>
      <c r="G12" s="39">
        <v>0</v>
      </c>
    </row>
    <row r="13" spans="1:7" x14ac:dyDescent="0.25">
      <c r="A13" t="s">
        <v>1128</v>
      </c>
      <c r="B13" t="s">
        <v>1019</v>
      </c>
      <c r="C13" t="s">
        <v>1129</v>
      </c>
      <c r="D13" s="33">
        <v>22.21</v>
      </c>
      <c r="E13" t="s">
        <v>1129</v>
      </c>
      <c r="F13" s="39">
        <v>0</v>
      </c>
      <c r="G13" s="39">
        <v>0</v>
      </c>
    </row>
    <row r="14" spans="1:7" x14ac:dyDescent="0.25">
      <c r="A14" t="s">
        <v>1262</v>
      </c>
      <c r="B14" t="s">
        <v>1019</v>
      </c>
      <c r="C14" t="s">
        <v>1263</v>
      </c>
      <c r="D14" s="33">
        <v>22.21</v>
      </c>
      <c r="E14" t="s">
        <v>1263</v>
      </c>
      <c r="F14" s="39">
        <v>0</v>
      </c>
      <c r="G14" s="39">
        <v>0</v>
      </c>
    </row>
    <row r="15" spans="1:7" x14ac:dyDescent="0.25">
      <c r="A15" t="s">
        <v>1648</v>
      </c>
      <c r="B15" t="s">
        <v>1019</v>
      </c>
      <c r="C15" t="s">
        <v>1649</v>
      </c>
      <c r="D15" s="33">
        <v>22.39</v>
      </c>
      <c r="E15" t="s">
        <v>1649</v>
      </c>
      <c r="F15" s="39">
        <v>0</v>
      </c>
      <c r="G15" s="39">
        <v>0</v>
      </c>
    </row>
    <row r="16" spans="1:7" x14ac:dyDescent="0.25">
      <c r="A16" t="s">
        <v>1158</v>
      </c>
      <c r="B16" t="s">
        <v>1019</v>
      </c>
      <c r="C16" t="s">
        <v>1159</v>
      </c>
      <c r="D16" s="33">
        <v>22.21</v>
      </c>
      <c r="E16" t="s">
        <v>1159</v>
      </c>
      <c r="F16" s="39">
        <v>0</v>
      </c>
      <c r="G16" s="39">
        <v>0</v>
      </c>
    </row>
    <row r="17" spans="1:7" x14ac:dyDescent="0.25">
      <c r="A17" t="s">
        <v>1192</v>
      </c>
      <c r="B17" t="s">
        <v>1019</v>
      </c>
      <c r="C17" t="s">
        <v>1193</v>
      </c>
      <c r="D17" s="33">
        <v>25.9</v>
      </c>
      <c r="E17" t="s">
        <v>1193</v>
      </c>
      <c r="F17" s="39">
        <v>0</v>
      </c>
      <c r="G17" s="39">
        <v>0</v>
      </c>
    </row>
    <row r="18" spans="1:7" x14ac:dyDescent="0.25">
      <c r="A18" t="s">
        <v>1500</v>
      </c>
      <c r="B18" t="s">
        <v>1019</v>
      </c>
      <c r="C18" t="s">
        <v>1501</v>
      </c>
      <c r="D18" s="33">
        <v>22.29</v>
      </c>
      <c r="E18" t="s">
        <v>1501</v>
      </c>
      <c r="F18" s="39">
        <v>0</v>
      </c>
      <c r="G18" s="39">
        <v>0</v>
      </c>
    </row>
    <row r="19" spans="1:7" x14ac:dyDescent="0.25">
      <c r="A19" t="s">
        <v>1794</v>
      </c>
      <c r="B19" t="s">
        <v>1019</v>
      </c>
      <c r="C19" t="s">
        <v>1795</v>
      </c>
      <c r="D19" s="33">
        <v>22.18</v>
      </c>
      <c r="E19" t="s">
        <v>1795</v>
      </c>
      <c r="F19" s="39">
        <v>0</v>
      </c>
      <c r="G19" s="39">
        <v>0</v>
      </c>
    </row>
    <row r="20" spans="1:7" x14ac:dyDescent="0.25">
      <c r="A20" t="s">
        <v>2204</v>
      </c>
      <c r="B20" t="s">
        <v>1019</v>
      </c>
      <c r="C20" t="s">
        <v>2205</v>
      </c>
      <c r="D20" s="33">
        <v>22.18</v>
      </c>
      <c r="E20" t="s">
        <v>2205</v>
      </c>
      <c r="F20" s="39">
        <v>0</v>
      </c>
      <c r="G20" s="39">
        <v>0</v>
      </c>
    </row>
    <row r="21" spans="1:7" x14ac:dyDescent="0.25">
      <c r="A21" t="s">
        <v>1787</v>
      </c>
      <c r="B21" t="s">
        <v>1019</v>
      </c>
      <c r="C21" t="s">
        <v>1788</v>
      </c>
      <c r="D21" s="33">
        <v>22.18</v>
      </c>
      <c r="E21" t="s">
        <v>1788</v>
      </c>
      <c r="F21" s="39">
        <v>0</v>
      </c>
      <c r="G21" s="39">
        <v>0</v>
      </c>
    </row>
    <row r="22" spans="1:7" x14ac:dyDescent="0.25">
      <c r="A22" t="s">
        <v>1242</v>
      </c>
      <c r="B22" t="s">
        <v>1019</v>
      </c>
      <c r="C22" t="s">
        <v>1243</v>
      </c>
      <c r="D22" s="33">
        <v>22.21</v>
      </c>
      <c r="E22" t="s">
        <v>1243</v>
      </c>
      <c r="F22" s="39">
        <v>0</v>
      </c>
      <c r="G22" s="39">
        <v>0</v>
      </c>
    </row>
    <row r="23" spans="1:7" x14ac:dyDescent="0.25">
      <c r="A23" t="s">
        <v>1018</v>
      </c>
      <c r="B23" t="s">
        <v>1019</v>
      </c>
      <c r="C23" t="s">
        <v>1020</v>
      </c>
      <c r="D23" s="33">
        <v>19.95</v>
      </c>
      <c r="E23" t="s">
        <v>1020</v>
      </c>
      <c r="F23" s="39">
        <v>0</v>
      </c>
      <c r="G23" s="39">
        <v>0</v>
      </c>
    </row>
    <row r="24" spans="1:7" x14ac:dyDescent="0.25">
      <c r="A24" t="s">
        <v>1057</v>
      </c>
      <c r="B24" t="s">
        <v>1019</v>
      </c>
      <c r="C24" t="s">
        <v>1058</v>
      </c>
      <c r="D24" s="33">
        <v>21.07</v>
      </c>
      <c r="E24" t="s">
        <v>1058</v>
      </c>
      <c r="F24" s="39">
        <v>0</v>
      </c>
      <c r="G24" s="39">
        <v>0</v>
      </c>
    </row>
    <row r="25" spans="1:7" x14ac:dyDescent="0.25">
      <c r="A25" t="s">
        <v>1036</v>
      </c>
      <c r="B25" t="s">
        <v>1019</v>
      </c>
      <c r="C25" t="s">
        <v>1037</v>
      </c>
      <c r="D25" s="33">
        <v>25.19</v>
      </c>
      <c r="E25" t="s">
        <v>1037</v>
      </c>
      <c r="F25" s="39">
        <v>0</v>
      </c>
      <c r="G25" s="39">
        <v>0</v>
      </c>
    </row>
    <row r="26" spans="1:7" x14ac:dyDescent="0.25">
      <c r="A26" t="s">
        <v>1792</v>
      </c>
      <c r="B26" t="s">
        <v>1019</v>
      </c>
      <c r="C26" t="s">
        <v>1793</v>
      </c>
      <c r="D26" s="33">
        <v>26.04</v>
      </c>
      <c r="E26" t="s">
        <v>1793</v>
      </c>
      <c r="F26" s="39">
        <v>0</v>
      </c>
      <c r="G26" s="39">
        <v>0</v>
      </c>
    </row>
    <row r="27" spans="1:7" x14ac:dyDescent="0.25">
      <c r="A27" t="s">
        <v>1260</v>
      </c>
      <c r="B27" t="s">
        <v>1019</v>
      </c>
      <c r="C27" t="s">
        <v>1261</v>
      </c>
      <c r="D27" s="33">
        <v>25.19</v>
      </c>
      <c r="E27" t="s">
        <v>1261</v>
      </c>
      <c r="F27" s="39">
        <v>0</v>
      </c>
      <c r="G27" s="39">
        <v>0</v>
      </c>
    </row>
    <row r="28" spans="1:7" x14ac:dyDescent="0.25">
      <c r="A28" t="s">
        <v>2206</v>
      </c>
      <c r="B28" t="s">
        <v>1019</v>
      </c>
      <c r="C28" t="s">
        <v>2207</v>
      </c>
      <c r="D28" s="33">
        <v>26.04</v>
      </c>
      <c r="E28" t="s">
        <v>2207</v>
      </c>
      <c r="F28" s="39">
        <v>0</v>
      </c>
      <c r="G28" s="39">
        <v>0</v>
      </c>
    </row>
    <row r="29" spans="1:7" x14ac:dyDescent="0.25">
      <c r="A29" t="s">
        <v>1094</v>
      </c>
      <c r="B29" t="s">
        <v>1019</v>
      </c>
      <c r="C29" t="s">
        <v>1095</v>
      </c>
      <c r="D29" s="33">
        <v>25.19</v>
      </c>
      <c r="E29" t="s">
        <v>1095</v>
      </c>
      <c r="F29" s="39">
        <v>0</v>
      </c>
      <c r="G29" s="39">
        <v>0</v>
      </c>
    </row>
    <row r="30" spans="1:7" x14ac:dyDescent="0.25">
      <c r="A30" t="s">
        <v>1081</v>
      </c>
      <c r="B30" t="s">
        <v>1019</v>
      </c>
      <c r="C30" t="s">
        <v>1082</v>
      </c>
      <c r="D30" s="33">
        <v>25.19</v>
      </c>
      <c r="E30" t="s">
        <v>1082</v>
      </c>
      <c r="F30" s="39">
        <v>0</v>
      </c>
      <c r="G30" s="39">
        <v>0</v>
      </c>
    </row>
    <row r="31" spans="1:7" x14ac:dyDescent="0.25">
      <c r="A31" t="s">
        <v>1650</v>
      </c>
      <c r="B31" t="s">
        <v>1019</v>
      </c>
      <c r="C31" t="s">
        <v>1651</v>
      </c>
      <c r="D31" s="33">
        <v>25.64</v>
      </c>
      <c r="E31" t="s">
        <v>1651</v>
      </c>
      <c r="F31" s="39">
        <v>0</v>
      </c>
      <c r="G31" s="39">
        <v>0</v>
      </c>
    </row>
    <row r="32" spans="1:7" x14ac:dyDescent="0.25">
      <c r="A32" t="s">
        <v>1785</v>
      </c>
      <c r="B32" t="s">
        <v>1019</v>
      </c>
      <c r="C32" t="s">
        <v>1786</v>
      </c>
      <c r="D32" s="33">
        <v>26.04</v>
      </c>
      <c r="E32" t="s">
        <v>1786</v>
      </c>
      <c r="F32" s="39">
        <v>0</v>
      </c>
      <c r="G32" s="39">
        <v>0</v>
      </c>
    </row>
    <row r="33" spans="1:7" x14ac:dyDescent="0.25">
      <c r="A33" t="s">
        <v>1498</v>
      </c>
      <c r="B33" t="s">
        <v>1019</v>
      </c>
      <c r="C33" t="s">
        <v>1499</v>
      </c>
      <c r="D33" s="33">
        <v>25.58</v>
      </c>
      <c r="E33" t="s">
        <v>1499</v>
      </c>
      <c r="F33" s="39">
        <v>0</v>
      </c>
      <c r="G33" s="39">
        <v>0</v>
      </c>
    </row>
    <row r="34" spans="1:7" x14ac:dyDescent="0.25">
      <c r="A34" t="s">
        <v>1244</v>
      </c>
      <c r="B34" t="s">
        <v>1019</v>
      </c>
      <c r="C34" t="s">
        <v>1245</v>
      </c>
      <c r="D34" s="33">
        <v>26.04</v>
      </c>
      <c r="E34" t="s">
        <v>1245</v>
      </c>
      <c r="F34" s="39">
        <v>0</v>
      </c>
      <c r="G34" s="39">
        <v>0</v>
      </c>
    </row>
    <row r="35" spans="1:7" x14ac:dyDescent="0.25">
      <c r="A35" t="s">
        <v>1044</v>
      </c>
      <c r="B35" t="s">
        <v>1019</v>
      </c>
      <c r="C35" t="s">
        <v>1045</v>
      </c>
      <c r="D35" s="33">
        <v>25.19</v>
      </c>
      <c r="E35" t="s">
        <v>1045</v>
      </c>
      <c r="F35" s="39">
        <v>0</v>
      </c>
      <c r="G35" s="39">
        <v>0</v>
      </c>
    </row>
    <row r="36" spans="1:7" x14ac:dyDescent="0.25">
      <c r="A36" t="s">
        <v>1156</v>
      </c>
      <c r="B36" t="s">
        <v>1019</v>
      </c>
      <c r="C36" t="s">
        <v>1157</v>
      </c>
      <c r="D36" s="33">
        <v>25.19</v>
      </c>
      <c r="E36" t="s">
        <v>1157</v>
      </c>
      <c r="F36" s="39">
        <v>0</v>
      </c>
      <c r="G36" s="39">
        <v>0</v>
      </c>
    </row>
    <row r="37" spans="1:7" x14ac:dyDescent="0.25">
      <c r="A37" t="s">
        <v>1130</v>
      </c>
      <c r="B37" t="s">
        <v>1019</v>
      </c>
      <c r="C37" t="s">
        <v>1131</v>
      </c>
      <c r="D37" s="33">
        <v>25.6</v>
      </c>
      <c r="E37" t="s">
        <v>1131</v>
      </c>
      <c r="F37" s="39">
        <v>0</v>
      </c>
      <c r="G37" s="39">
        <v>0</v>
      </c>
    </row>
    <row r="38" spans="1:7" x14ac:dyDescent="0.25">
      <c r="A38" t="s">
        <v>1194</v>
      </c>
      <c r="B38" t="s">
        <v>1019</v>
      </c>
      <c r="C38" t="s">
        <v>1195</v>
      </c>
      <c r="D38" s="33">
        <v>28.58</v>
      </c>
      <c r="E38" t="s">
        <v>1195</v>
      </c>
      <c r="F38" s="39">
        <v>0</v>
      </c>
      <c r="G38" s="39">
        <v>0</v>
      </c>
    </row>
    <row r="39" spans="1:7" x14ac:dyDescent="0.25">
      <c r="A39" t="s">
        <v>2856</v>
      </c>
      <c r="B39" t="s">
        <v>1019</v>
      </c>
      <c r="C39" t="s">
        <v>2857</v>
      </c>
      <c r="D39" s="33">
        <v>40.94</v>
      </c>
      <c r="E39" t="s">
        <v>2857</v>
      </c>
      <c r="F39" s="39">
        <v>0</v>
      </c>
      <c r="G39" s="39">
        <v>0</v>
      </c>
    </row>
    <row r="40" spans="1:7" x14ac:dyDescent="0.25">
      <c r="A40" t="s">
        <v>2728</v>
      </c>
      <c r="B40" t="s">
        <v>1019</v>
      </c>
      <c r="C40" t="s">
        <v>1037</v>
      </c>
      <c r="D40" s="33">
        <v>25.19</v>
      </c>
      <c r="E40" t="s">
        <v>1037</v>
      </c>
      <c r="F40" s="39">
        <v>0</v>
      </c>
      <c r="G40" s="39">
        <v>0</v>
      </c>
    </row>
    <row r="41" spans="1:7" x14ac:dyDescent="0.25">
      <c r="A41" t="s">
        <v>2726</v>
      </c>
      <c r="B41" t="s">
        <v>1019</v>
      </c>
      <c r="C41" t="s">
        <v>2727</v>
      </c>
      <c r="D41" s="33">
        <v>22.21</v>
      </c>
      <c r="E41" t="s">
        <v>2727</v>
      </c>
      <c r="F41" s="39">
        <v>0</v>
      </c>
      <c r="G41" s="39">
        <v>0</v>
      </c>
    </row>
    <row r="42" spans="1:7" x14ac:dyDescent="0.25">
      <c r="A42" s="25" t="s">
        <v>1025</v>
      </c>
    </row>
    <row r="43" spans="1:7" x14ac:dyDescent="0.25">
      <c r="A43" t="s">
        <v>1246</v>
      </c>
      <c r="B43" t="s">
        <v>27</v>
      </c>
      <c r="C43" t="s">
        <v>1241</v>
      </c>
      <c r="D43" s="33">
        <v>7472.49</v>
      </c>
      <c r="E43" t="s">
        <v>1241</v>
      </c>
      <c r="F43" s="39">
        <v>0</v>
      </c>
      <c r="G43" s="39">
        <v>0</v>
      </c>
    </row>
    <row r="44" spans="1:7" x14ac:dyDescent="0.25">
      <c r="A44" t="s">
        <v>1176</v>
      </c>
      <c r="B44" t="s">
        <v>1019</v>
      </c>
      <c r="C44" t="s">
        <v>1177</v>
      </c>
      <c r="D44" s="33">
        <v>11.35</v>
      </c>
      <c r="E44" t="s">
        <v>2957</v>
      </c>
      <c r="F44" s="39">
        <v>0</v>
      </c>
      <c r="G44" s="39">
        <v>0</v>
      </c>
    </row>
    <row r="45" spans="1:7" x14ac:dyDescent="0.25">
      <c r="A45" t="s">
        <v>1204</v>
      </c>
      <c r="B45" t="s">
        <v>1019</v>
      </c>
      <c r="C45" t="s">
        <v>1205</v>
      </c>
      <c r="D45" s="33">
        <v>46.74</v>
      </c>
      <c r="E45" t="s">
        <v>1205</v>
      </c>
      <c r="F45" s="39">
        <v>0</v>
      </c>
      <c r="G45" s="39">
        <v>0</v>
      </c>
    </row>
    <row r="46" spans="1:7" x14ac:dyDescent="0.25">
      <c r="A46" t="s">
        <v>1229</v>
      </c>
      <c r="B46" t="s">
        <v>1019</v>
      </c>
      <c r="C46" t="s">
        <v>1230</v>
      </c>
      <c r="D46" s="33">
        <v>46.38</v>
      </c>
      <c r="E46" t="s">
        <v>2958</v>
      </c>
      <c r="F46" s="39">
        <v>0</v>
      </c>
      <c r="G46" s="39">
        <v>0</v>
      </c>
    </row>
    <row r="47" spans="1:7" x14ac:dyDescent="0.25">
      <c r="A47" t="s">
        <v>1224</v>
      </c>
      <c r="B47" t="s">
        <v>1019</v>
      </c>
      <c r="C47" t="s">
        <v>1225</v>
      </c>
      <c r="D47" s="33">
        <v>60.86</v>
      </c>
      <c r="E47" t="s">
        <v>2959</v>
      </c>
      <c r="F47" s="39">
        <v>0</v>
      </c>
      <c r="G47" s="39">
        <v>0</v>
      </c>
    </row>
    <row r="48" spans="1:7" x14ac:dyDescent="0.25">
      <c r="A48" t="s">
        <v>1174</v>
      </c>
      <c r="B48" t="s">
        <v>1019</v>
      </c>
      <c r="C48" t="s">
        <v>1175</v>
      </c>
      <c r="D48" s="33">
        <v>42.44</v>
      </c>
      <c r="E48" t="s">
        <v>2960</v>
      </c>
      <c r="F48" s="39">
        <v>0</v>
      </c>
      <c r="G48" s="39">
        <v>0</v>
      </c>
    </row>
    <row r="49" spans="1:7" x14ac:dyDescent="0.25">
      <c r="A49" t="s">
        <v>1222</v>
      </c>
      <c r="B49" t="s">
        <v>1019</v>
      </c>
      <c r="C49" t="s">
        <v>1223</v>
      </c>
      <c r="D49" s="33">
        <v>62.77</v>
      </c>
      <c r="E49" t="s">
        <v>1223</v>
      </c>
      <c r="F49" s="39">
        <v>0</v>
      </c>
      <c r="G49" s="39">
        <v>0</v>
      </c>
    </row>
    <row r="50" spans="1:7" x14ac:dyDescent="0.25">
      <c r="A50" t="s">
        <v>1218</v>
      </c>
      <c r="B50" t="s">
        <v>1019</v>
      </c>
      <c r="C50" t="s">
        <v>1219</v>
      </c>
      <c r="D50" s="33">
        <v>78.180000000000007</v>
      </c>
      <c r="E50" t="s">
        <v>2961</v>
      </c>
      <c r="F50" s="39">
        <v>0</v>
      </c>
      <c r="G50" s="39">
        <v>0</v>
      </c>
    </row>
    <row r="51" spans="1:7" x14ac:dyDescent="0.25">
      <c r="A51" t="s">
        <v>1200</v>
      </c>
      <c r="B51" t="s">
        <v>1019</v>
      </c>
      <c r="C51" t="s">
        <v>1201</v>
      </c>
      <c r="D51" s="33">
        <v>64.459999999999994</v>
      </c>
      <c r="E51" t="s">
        <v>2962</v>
      </c>
      <c r="F51" s="39">
        <v>0</v>
      </c>
      <c r="G51" s="39">
        <v>0</v>
      </c>
    </row>
    <row r="52" spans="1:7" x14ac:dyDescent="0.25">
      <c r="A52" t="s">
        <v>1216</v>
      </c>
      <c r="B52" t="s">
        <v>1019</v>
      </c>
      <c r="C52" t="s">
        <v>1217</v>
      </c>
      <c r="D52" s="33">
        <v>81.349999999999994</v>
      </c>
      <c r="E52" t="s">
        <v>2963</v>
      </c>
      <c r="F52" s="39">
        <v>0</v>
      </c>
      <c r="G52" s="39">
        <v>0</v>
      </c>
    </row>
    <row r="53" spans="1:7" x14ac:dyDescent="0.25">
      <c r="A53" t="s">
        <v>1178</v>
      </c>
      <c r="B53" t="s">
        <v>1019</v>
      </c>
      <c r="C53" t="s">
        <v>1179</v>
      </c>
      <c r="D53" s="33">
        <v>4.42</v>
      </c>
      <c r="E53" t="s">
        <v>2964</v>
      </c>
      <c r="F53" s="39">
        <v>0</v>
      </c>
      <c r="G53" s="39">
        <v>0</v>
      </c>
    </row>
    <row r="54" spans="1:7" x14ac:dyDescent="0.25">
      <c r="A54" t="s">
        <v>1536</v>
      </c>
      <c r="B54" t="s">
        <v>1019</v>
      </c>
      <c r="C54" t="s">
        <v>1537</v>
      </c>
      <c r="D54" s="33">
        <v>6.16</v>
      </c>
      <c r="E54" t="s">
        <v>2965</v>
      </c>
      <c r="F54" s="39">
        <v>0</v>
      </c>
      <c r="G54" s="39">
        <v>0</v>
      </c>
    </row>
    <row r="55" spans="1:7" x14ac:dyDescent="0.25">
      <c r="A55" t="s">
        <v>1026</v>
      </c>
      <c r="B55" t="s">
        <v>1019</v>
      </c>
      <c r="C55" t="s">
        <v>1027</v>
      </c>
      <c r="D55" s="33">
        <v>43.04</v>
      </c>
      <c r="E55" t="s">
        <v>2966</v>
      </c>
      <c r="F55" s="39">
        <v>0</v>
      </c>
      <c r="G55" s="39">
        <v>0</v>
      </c>
    </row>
    <row r="56" spans="1:7" x14ac:dyDescent="0.25">
      <c r="A56" t="s">
        <v>1212</v>
      </c>
      <c r="B56" t="s">
        <v>1019</v>
      </c>
      <c r="C56" t="s">
        <v>1213</v>
      </c>
      <c r="D56" s="33">
        <v>45.83</v>
      </c>
      <c r="E56" t="s">
        <v>1213</v>
      </c>
      <c r="F56" s="39">
        <v>0</v>
      </c>
      <c r="G56" s="39">
        <v>0</v>
      </c>
    </row>
    <row r="57" spans="1:7" x14ac:dyDescent="0.25">
      <c r="A57" t="s">
        <v>1235</v>
      </c>
      <c r="B57" t="s">
        <v>1019</v>
      </c>
      <c r="C57" t="s">
        <v>1236</v>
      </c>
      <c r="D57" s="33">
        <v>60.66</v>
      </c>
      <c r="E57" t="s">
        <v>2967</v>
      </c>
      <c r="F57" s="39">
        <v>0</v>
      </c>
      <c r="G57" s="39">
        <v>0</v>
      </c>
    </row>
    <row r="58" spans="1:7" x14ac:dyDescent="0.25">
      <c r="A58" t="s">
        <v>1050</v>
      </c>
      <c r="B58" t="s">
        <v>1019</v>
      </c>
      <c r="C58" t="s">
        <v>1051</v>
      </c>
      <c r="D58" s="33">
        <v>133.27000000000001</v>
      </c>
      <c r="E58" t="s">
        <v>2968</v>
      </c>
      <c r="F58" s="39">
        <v>0</v>
      </c>
      <c r="G58" s="39">
        <v>0</v>
      </c>
    </row>
    <row r="59" spans="1:7" x14ac:dyDescent="0.25">
      <c r="A59" t="s">
        <v>1059</v>
      </c>
      <c r="B59" t="s">
        <v>1019</v>
      </c>
      <c r="C59" t="s">
        <v>1060</v>
      </c>
      <c r="D59" s="33">
        <v>2.0499999999999998</v>
      </c>
      <c r="E59" t="s">
        <v>2969</v>
      </c>
      <c r="F59" s="39">
        <v>0</v>
      </c>
      <c r="G59" s="39">
        <v>0</v>
      </c>
    </row>
    <row r="60" spans="1:7" x14ac:dyDescent="0.25">
      <c r="A60" t="s">
        <v>1292</v>
      </c>
      <c r="B60" t="s">
        <v>1019</v>
      </c>
      <c r="C60" t="s">
        <v>1293</v>
      </c>
      <c r="D60" s="33">
        <v>1.35</v>
      </c>
      <c r="E60" t="s">
        <v>2970</v>
      </c>
      <c r="F60" s="39">
        <v>0</v>
      </c>
      <c r="G60" s="39">
        <v>0</v>
      </c>
    </row>
    <row r="61" spans="1:7" x14ac:dyDescent="0.25">
      <c r="A61" t="s">
        <v>1132</v>
      </c>
      <c r="B61" t="s">
        <v>1019</v>
      </c>
      <c r="C61" t="s">
        <v>1133</v>
      </c>
      <c r="D61" s="33">
        <v>2.46</v>
      </c>
      <c r="E61" t="s">
        <v>2971</v>
      </c>
      <c r="F61" s="39">
        <v>0</v>
      </c>
      <c r="G61" s="39">
        <v>0</v>
      </c>
    </row>
    <row r="62" spans="1:7" x14ac:dyDescent="0.25">
      <c r="A62" t="s">
        <v>1198</v>
      </c>
      <c r="B62" t="s">
        <v>1019</v>
      </c>
      <c r="C62" t="s">
        <v>1199</v>
      </c>
      <c r="D62" s="33">
        <v>6.41</v>
      </c>
      <c r="E62" t="s">
        <v>2972</v>
      </c>
      <c r="F62" s="39">
        <v>0</v>
      </c>
      <c r="G62" s="39">
        <v>0</v>
      </c>
    </row>
    <row r="63" spans="1:7" x14ac:dyDescent="0.25">
      <c r="A63" t="s">
        <v>1607</v>
      </c>
      <c r="B63" t="s">
        <v>1019</v>
      </c>
      <c r="C63" t="s">
        <v>1608</v>
      </c>
      <c r="D63" s="33">
        <v>11.78</v>
      </c>
      <c r="E63" t="s">
        <v>1608</v>
      </c>
      <c r="F63" s="39">
        <v>0</v>
      </c>
      <c r="G63" s="39">
        <v>0</v>
      </c>
    </row>
    <row r="64" spans="1:7" x14ac:dyDescent="0.25">
      <c r="A64" t="s">
        <v>1558</v>
      </c>
      <c r="B64" t="s">
        <v>1019</v>
      </c>
      <c r="C64" t="s">
        <v>1559</v>
      </c>
      <c r="D64" s="33">
        <v>4.54</v>
      </c>
      <c r="E64" t="s">
        <v>1559</v>
      </c>
      <c r="F64" s="39">
        <v>0</v>
      </c>
      <c r="G64" s="39">
        <v>0</v>
      </c>
    </row>
    <row r="65" spans="1:7" x14ac:dyDescent="0.25">
      <c r="A65" t="s">
        <v>1138</v>
      </c>
      <c r="B65" t="s">
        <v>1019</v>
      </c>
      <c r="C65" t="s">
        <v>1139</v>
      </c>
      <c r="D65" s="33">
        <v>7.72</v>
      </c>
      <c r="E65" t="s">
        <v>2973</v>
      </c>
      <c r="F65" s="39">
        <v>0</v>
      </c>
      <c r="G65" s="39">
        <v>0</v>
      </c>
    </row>
    <row r="66" spans="1:7" x14ac:dyDescent="0.25">
      <c r="A66" t="s">
        <v>1160</v>
      </c>
      <c r="B66" t="s">
        <v>1019</v>
      </c>
      <c r="C66" t="s">
        <v>1161</v>
      </c>
      <c r="D66" s="33">
        <v>4.37</v>
      </c>
      <c r="E66" t="s">
        <v>1161</v>
      </c>
      <c r="F66" s="39">
        <v>0</v>
      </c>
      <c r="G66" s="39">
        <v>0</v>
      </c>
    </row>
    <row r="67" spans="1:7" x14ac:dyDescent="0.25">
      <c r="A67" t="s">
        <v>2869</v>
      </c>
      <c r="B67" t="s">
        <v>1019</v>
      </c>
      <c r="C67" t="s">
        <v>2870</v>
      </c>
      <c r="D67" s="33">
        <v>2.0699999999999998</v>
      </c>
      <c r="E67" t="s">
        <v>2870</v>
      </c>
      <c r="F67" s="39">
        <v>0</v>
      </c>
      <c r="G67" s="39">
        <v>0</v>
      </c>
    </row>
    <row r="68" spans="1:7" x14ac:dyDescent="0.25">
      <c r="A68" s="25" t="s">
        <v>1038</v>
      </c>
    </row>
    <row r="69" spans="1:7" x14ac:dyDescent="0.25">
      <c r="A69" t="s">
        <v>1186</v>
      </c>
      <c r="B69" t="s">
        <v>27</v>
      </c>
      <c r="C69" t="s">
        <v>1187</v>
      </c>
      <c r="D69" s="33">
        <v>1758.22</v>
      </c>
      <c r="E69" t="s">
        <v>2974</v>
      </c>
      <c r="F69" s="39">
        <v>0</v>
      </c>
      <c r="G69" s="39">
        <v>0</v>
      </c>
    </row>
    <row r="70" spans="1:7" x14ac:dyDescent="0.25">
      <c r="A70" t="s">
        <v>1064</v>
      </c>
      <c r="B70" t="s">
        <v>20</v>
      </c>
      <c r="C70" t="s">
        <v>1065</v>
      </c>
      <c r="D70" s="33">
        <v>2.04</v>
      </c>
      <c r="E70" t="s">
        <v>1065</v>
      </c>
      <c r="F70" s="39">
        <v>0</v>
      </c>
      <c r="G70" s="39">
        <v>0</v>
      </c>
    </row>
    <row r="71" spans="1:7" x14ac:dyDescent="0.25">
      <c r="A71" t="s">
        <v>1269</v>
      </c>
      <c r="B71" t="s">
        <v>1062</v>
      </c>
      <c r="C71" t="s">
        <v>1270</v>
      </c>
      <c r="D71" s="33">
        <v>17.38</v>
      </c>
      <c r="E71" t="s">
        <v>2975</v>
      </c>
      <c r="F71" s="39">
        <v>0</v>
      </c>
      <c r="G71" s="39">
        <v>0</v>
      </c>
    </row>
    <row r="72" spans="1:7" x14ac:dyDescent="0.25">
      <c r="A72" t="s">
        <v>1180</v>
      </c>
      <c r="B72" t="s">
        <v>20</v>
      </c>
      <c r="C72" t="s">
        <v>1181</v>
      </c>
      <c r="D72" s="33">
        <v>22.02</v>
      </c>
      <c r="E72" t="s">
        <v>2976</v>
      </c>
      <c r="F72" s="39">
        <v>0</v>
      </c>
      <c r="G72" s="39">
        <v>0</v>
      </c>
    </row>
    <row r="73" spans="1:7" x14ac:dyDescent="0.25">
      <c r="A73" t="s">
        <v>1542</v>
      </c>
      <c r="B73" t="s">
        <v>1062</v>
      </c>
      <c r="C73" t="s">
        <v>1543</v>
      </c>
      <c r="D73" s="33">
        <v>15.03</v>
      </c>
      <c r="E73" t="s">
        <v>2977</v>
      </c>
      <c r="F73" s="39">
        <v>0</v>
      </c>
      <c r="G73" s="39">
        <v>0</v>
      </c>
    </row>
    <row r="74" spans="1:7" x14ac:dyDescent="0.25">
      <c r="A74" t="s">
        <v>1538</v>
      </c>
      <c r="B74" t="s">
        <v>1062</v>
      </c>
      <c r="C74" t="s">
        <v>1539</v>
      </c>
      <c r="D74" s="33">
        <v>15.52</v>
      </c>
      <c r="E74" t="s">
        <v>2978</v>
      </c>
      <c r="F74" s="39">
        <v>0</v>
      </c>
      <c r="G74" s="39">
        <v>0</v>
      </c>
    </row>
    <row r="75" spans="1:7" x14ac:dyDescent="0.25">
      <c r="A75" t="s">
        <v>1066</v>
      </c>
      <c r="B75" t="s">
        <v>1062</v>
      </c>
      <c r="C75" t="s">
        <v>1067</v>
      </c>
      <c r="D75" s="33">
        <v>20.85</v>
      </c>
      <c r="E75" t="s">
        <v>2979</v>
      </c>
      <c r="F75" s="39">
        <v>0</v>
      </c>
      <c r="G75" s="39">
        <v>0</v>
      </c>
    </row>
    <row r="76" spans="1:7" x14ac:dyDescent="0.25">
      <c r="A76" t="s">
        <v>1454</v>
      </c>
      <c r="B76" t="s">
        <v>63</v>
      </c>
      <c r="C76" t="s">
        <v>1455</v>
      </c>
      <c r="D76" s="33">
        <v>0.98</v>
      </c>
      <c r="E76" t="s">
        <v>2980</v>
      </c>
      <c r="F76" s="39">
        <v>0</v>
      </c>
      <c r="G76" s="39">
        <v>0</v>
      </c>
    </row>
    <row r="77" spans="1:7" x14ac:dyDescent="0.25">
      <c r="A77" t="s">
        <v>1061</v>
      </c>
      <c r="B77" t="s">
        <v>1062</v>
      </c>
      <c r="C77" t="s">
        <v>1063</v>
      </c>
      <c r="D77" s="33">
        <v>138.19999999999999</v>
      </c>
      <c r="E77" t="s">
        <v>2981</v>
      </c>
      <c r="F77" s="39">
        <v>0</v>
      </c>
      <c r="G77" s="39">
        <v>0</v>
      </c>
    </row>
    <row r="78" spans="1:7" x14ac:dyDescent="0.25">
      <c r="A78" t="s">
        <v>1582</v>
      </c>
      <c r="B78" t="s">
        <v>63</v>
      </c>
      <c r="C78" t="s">
        <v>1583</v>
      </c>
      <c r="D78" s="33">
        <v>0.13</v>
      </c>
      <c r="E78" t="s">
        <v>2982</v>
      </c>
      <c r="F78" s="39">
        <v>0</v>
      </c>
      <c r="G78" s="39">
        <v>0</v>
      </c>
    </row>
    <row r="79" spans="1:7" x14ac:dyDescent="0.25">
      <c r="A79" t="s">
        <v>1566</v>
      </c>
      <c r="B79" t="s">
        <v>17</v>
      </c>
      <c r="C79" t="s">
        <v>1567</v>
      </c>
      <c r="D79" s="33">
        <v>86.26</v>
      </c>
      <c r="E79" t="s">
        <v>1567</v>
      </c>
      <c r="F79" s="39">
        <v>0</v>
      </c>
      <c r="G79" s="39">
        <v>0</v>
      </c>
    </row>
    <row r="80" spans="1:7" x14ac:dyDescent="0.25">
      <c r="A80" t="s">
        <v>1039</v>
      </c>
      <c r="B80" t="s">
        <v>20</v>
      </c>
      <c r="C80" t="s">
        <v>1040</v>
      </c>
      <c r="D80" s="33">
        <v>90.28</v>
      </c>
      <c r="E80" t="s">
        <v>2983</v>
      </c>
      <c r="F80" s="39">
        <v>0</v>
      </c>
      <c r="G80" s="39">
        <v>0</v>
      </c>
    </row>
    <row r="81" spans="1:7" x14ac:dyDescent="0.25">
      <c r="A81" t="s">
        <v>1578</v>
      </c>
      <c r="B81" t="s">
        <v>20</v>
      </c>
      <c r="C81" t="s">
        <v>1579</v>
      </c>
      <c r="D81" s="33">
        <v>93.47</v>
      </c>
      <c r="E81" t="s">
        <v>2984</v>
      </c>
      <c r="F81" s="39">
        <v>0</v>
      </c>
      <c r="G81" s="39">
        <v>0</v>
      </c>
    </row>
    <row r="82" spans="1:7" x14ac:dyDescent="0.25">
      <c r="A82" t="s">
        <v>1182</v>
      </c>
      <c r="B82" t="s">
        <v>20</v>
      </c>
      <c r="C82" t="s">
        <v>1183</v>
      </c>
      <c r="D82" s="33">
        <v>90.46</v>
      </c>
      <c r="E82" t="s">
        <v>2985</v>
      </c>
      <c r="F82" s="39">
        <v>0</v>
      </c>
      <c r="G82" s="39">
        <v>0</v>
      </c>
    </row>
    <row r="83" spans="1:7" x14ac:dyDescent="0.25">
      <c r="A83" t="s">
        <v>1250</v>
      </c>
      <c r="B83" t="s">
        <v>20</v>
      </c>
      <c r="C83" t="s">
        <v>1251</v>
      </c>
      <c r="D83" s="33">
        <v>101.04</v>
      </c>
      <c r="E83" t="s">
        <v>2986</v>
      </c>
      <c r="F83" s="39">
        <v>0</v>
      </c>
      <c r="G83" s="39">
        <v>0</v>
      </c>
    </row>
    <row r="84" spans="1:7" x14ac:dyDescent="0.25">
      <c r="A84" t="s">
        <v>1547</v>
      </c>
      <c r="B84" t="s">
        <v>20</v>
      </c>
      <c r="C84" t="s">
        <v>1548</v>
      </c>
      <c r="D84" s="33">
        <v>110.37</v>
      </c>
      <c r="E84" t="s">
        <v>2987</v>
      </c>
      <c r="F84" s="39">
        <v>0</v>
      </c>
      <c r="G84" s="39">
        <v>0</v>
      </c>
    </row>
    <row r="85" spans="1:7" x14ac:dyDescent="0.25">
      <c r="A85" t="s">
        <v>1046</v>
      </c>
      <c r="B85" t="s">
        <v>20</v>
      </c>
      <c r="C85" t="s">
        <v>1047</v>
      </c>
      <c r="D85" s="33">
        <v>105.08</v>
      </c>
      <c r="E85" t="s">
        <v>2988</v>
      </c>
      <c r="F85" s="39">
        <v>0</v>
      </c>
      <c r="G85" s="39">
        <v>0</v>
      </c>
    </row>
    <row r="86" spans="1:7" x14ac:dyDescent="0.25">
      <c r="A86" t="s">
        <v>1052</v>
      </c>
      <c r="B86" t="s">
        <v>20</v>
      </c>
      <c r="C86" t="s">
        <v>1053</v>
      </c>
      <c r="D86" s="33">
        <v>103.13</v>
      </c>
      <c r="E86" t="s">
        <v>2989</v>
      </c>
      <c r="F86" s="39">
        <v>0</v>
      </c>
      <c r="G86" s="39">
        <v>0</v>
      </c>
    </row>
    <row r="87" spans="1:7" x14ac:dyDescent="0.25">
      <c r="A87" t="s">
        <v>1308</v>
      </c>
      <c r="B87" t="s">
        <v>20</v>
      </c>
      <c r="C87" t="s">
        <v>1309</v>
      </c>
      <c r="D87" s="33">
        <v>169.19</v>
      </c>
      <c r="E87" t="s">
        <v>2990</v>
      </c>
      <c r="F87" s="39">
        <v>0</v>
      </c>
      <c r="G87" s="39">
        <v>0</v>
      </c>
    </row>
    <row r="88" spans="1:7" x14ac:dyDescent="0.25">
      <c r="A88" t="s">
        <v>1773</v>
      </c>
      <c r="B88" t="s">
        <v>1062</v>
      </c>
      <c r="C88" t="s">
        <v>1774</v>
      </c>
      <c r="D88" s="33">
        <v>55.92</v>
      </c>
      <c r="E88" t="s">
        <v>2991</v>
      </c>
      <c r="F88" s="39">
        <v>0</v>
      </c>
      <c r="G88" s="39">
        <v>0</v>
      </c>
    </row>
    <row r="89" spans="1:7" x14ac:dyDescent="0.25">
      <c r="A89" t="s">
        <v>1296</v>
      </c>
      <c r="B89" t="s">
        <v>1062</v>
      </c>
      <c r="C89" t="s">
        <v>1297</v>
      </c>
      <c r="D89" s="33">
        <v>46.35</v>
      </c>
      <c r="E89" t="s">
        <v>2992</v>
      </c>
      <c r="F89" s="39">
        <v>0</v>
      </c>
      <c r="G89" s="39">
        <v>0</v>
      </c>
    </row>
    <row r="90" spans="1:7" x14ac:dyDescent="0.25">
      <c r="A90" t="s">
        <v>1570</v>
      </c>
      <c r="B90" t="s">
        <v>63</v>
      </c>
      <c r="C90" t="s">
        <v>1571</v>
      </c>
      <c r="D90" s="33">
        <v>0.28000000000000003</v>
      </c>
      <c r="E90" t="s">
        <v>2993</v>
      </c>
      <c r="F90" s="39">
        <v>0</v>
      </c>
      <c r="G90" s="39">
        <v>0</v>
      </c>
    </row>
    <row r="91" spans="1:7" x14ac:dyDescent="0.25">
      <c r="A91" t="s">
        <v>1554</v>
      </c>
      <c r="B91" t="s">
        <v>63</v>
      </c>
      <c r="C91" t="s">
        <v>1555</v>
      </c>
      <c r="D91" s="33">
        <v>0.62</v>
      </c>
      <c r="E91" t="s">
        <v>2994</v>
      </c>
      <c r="F91" s="39">
        <v>0</v>
      </c>
      <c r="G91" s="39">
        <v>0</v>
      </c>
    </row>
    <row r="92" spans="1:7" x14ac:dyDescent="0.25">
      <c r="A92" t="s">
        <v>1456</v>
      </c>
      <c r="B92" t="s">
        <v>63</v>
      </c>
      <c r="C92" t="s">
        <v>1457</v>
      </c>
      <c r="D92" s="33">
        <v>0.79</v>
      </c>
      <c r="E92" t="s">
        <v>2995</v>
      </c>
      <c r="F92" s="39">
        <v>0</v>
      </c>
      <c r="G92" s="39">
        <v>0</v>
      </c>
    </row>
    <row r="93" spans="1:7" x14ac:dyDescent="0.25">
      <c r="A93" t="s">
        <v>1740</v>
      </c>
      <c r="B93" t="s">
        <v>27</v>
      </c>
      <c r="C93" t="s">
        <v>1741</v>
      </c>
      <c r="D93" s="33">
        <v>1.83</v>
      </c>
      <c r="E93" t="s">
        <v>1741</v>
      </c>
      <c r="F93" s="39">
        <v>0</v>
      </c>
      <c r="G93" s="39">
        <v>0</v>
      </c>
    </row>
    <row r="94" spans="1:7" x14ac:dyDescent="0.25">
      <c r="A94" t="s">
        <v>2047</v>
      </c>
      <c r="B94" t="s">
        <v>27</v>
      </c>
      <c r="C94" t="s">
        <v>2048</v>
      </c>
      <c r="D94" s="33">
        <v>1.28</v>
      </c>
      <c r="E94" t="s">
        <v>2996</v>
      </c>
      <c r="F94" s="39">
        <v>0</v>
      </c>
      <c r="G94" s="39">
        <v>0</v>
      </c>
    </row>
    <row r="95" spans="1:7" x14ac:dyDescent="0.25">
      <c r="A95" t="s">
        <v>2147</v>
      </c>
      <c r="B95" t="s">
        <v>27</v>
      </c>
      <c r="C95" t="s">
        <v>2148</v>
      </c>
      <c r="D95" s="33">
        <v>0.42</v>
      </c>
      <c r="E95" t="s">
        <v>2997</v>
      </c>
      <c r="F95" s="39">
        <v>0</v>
      </c>
      <c r="G95" s="39">
        <v>0</v>
      </c>
    </row>
    <row r="96" spans="1:7" x14ac:dyDescent="0.25">
      <c r="A96" t="s">
        <v>2062</v>
      </c>
      <c r="B96" t="s">
        <v>27</v>
      </c>
      <c r="C96" t="s">
        <v>2063</v>
      </c>
      <c r="D96" s="33">
        <v>1.67</v>
      </c>
      <c r="E96" t="s">
        <v>2998</v>
      </c>
      <c r="F96" s="39">
        <v>0</v>
      </c>
      <c r="G96" s="39">
        <v>0</v>
      </c>
    </row>
    <row r="97" spans="1:7" x14ac:dyDescent="0.25">
      <c r="A97" t="s">
        <v>2054</v>
      </c>
      <c r="B97" t="s">
        <v>27</v>
      </c>
      <c r="C97" t="s">
        <v>2055</v>
      </c>
      <c r="D97" s="33">
        <v>2.2999999999999998</v>
      </c>
      <c r="E97" t="s">
        <v>2999</v>
      </c>
      <c r="F97" s="39">
        <v>0</v>
      </c>
      <c r="G97" s="39">
        <v>0</v>
      </c>
    </row>
    <row r="98" spans="1:7" x14ac:dyDescent="0.25">
      <c r="A98" t="s">
        <v>2004</v>
      </c>
      <c r="B98" t="s">
        <v>27</v>
      </c>
      <c r="C98" t="s">
        <v>2005</v>
      </c>
      <c r="D98" s="33">
        <v>0.83</v>
      </c>
      <c r="E98" t="s">
        <v>3000</v>
      </c>
      <c r="F98" s="39">
        <v>0</v>
      </c>
      <c r="G98" s="39">
        <v>0</v>
      </c>
    </row>
    <row r="99" spans="1:7" x14ac:dyDescent="0.25">
      <c r="A99" t="s">
        <v>2111</v>
      </c>
      <c r="B99" t="s">
        <v>27</v>
      </c>
      <c r="C99" t="s">
        <v>2112</v>
      </c>
      <c r="D99" s="33">
        <v>0.45</v>
      </c>
      <c r="E99" t="s">
        <v>3001</v>
      </c>
      <c r="F99" s="39">
        <v>0</v>
      </c>
      <c r="G99" s="39">
        <v>0</v>
      </c>
    </row>
    <row r="100" spans="1:7" x14ac:dyDescent="0.25">
      <c r="A100" t="s">
        <v>2093</v>
      </c>
      <c r="B100" t="s">
        <v>27</v>
      </c>
      <c r="C100" t="s">
        <v>2094</v>
      </c>
      <c r="D100" s="33">
        <v>0.28000000000000003</v>
      </c>
      <c r="E100" t="s">
        <v>3002</v>
      </c>
      <c r="F100" s="39">
        <v>0</v>
      </c>
      <c r="G100" s="39">
        <v>0</v>
      </c>
    </row>
    <row r="101" spans="1:7" x14ac:dyDescent="0.25">
      <c r="A101" t="s">
        <v>2101</v>
      </c>
      <c r="B101" t="s">
        <v>27</v>
      </c>
      <c r="C101" t="s">
        <v>2102</v>
      </c>
      <c r="D101" s="33">
        <v>0.33</v>
      </c>
      <c r="E101" t="s">
        <v>3003</v>
      </c>
      <c r="F101" s="39">
        <v>0</v>
      </c>
      <c r="G101" s="39">
        <v>0</v>
      </c>
    </row>
    <row r="102" spans="1:7" x14ac:dyDescent="0.25">
      <c r="A102" t="s">
        <v>2087</v>
      </c>
      <c r="B102" t="s">
        <v>27</v>
      </c>
      <c r="C102" t="s">
        <v>2088</v>
      </c>
      <c r="D102" s="33">
        <v>0.25</v>
      </c>
      <c r="E102" t="s">
        <v>3004</v>
      </c>
      <c r="F102" s="39">
        <v>0</v>
      </c>
      <c r="G102" s="39">
        <v>0</v>
      </c>
    </row>
    <row r="103" spans="1:7" x14ac:dyDescent="0.25">
      <c r="A103" t="s">
        <v>2074</v>
      </c>
      <c r="B103" t="s">
        <v>27</v>
      </c>
      <c r="C103" t="s">
        <v>2075</v>
      </c>
      <c r="D103" s="33">
        <v>0.6</v>
      </c>
      <c r="E103" t="s">
        <v>3005</v>
      </c>
      <c r="F103" s="39">
        <v>0</v>
      </c>
      <c r="G103" s="39">
        <v>0</v>
      </c>
    </row>
    <row r="104" spans="1:7" x14ac:dyDescent="0.25">
      <c r="A104" t="s">
        <v>1986</v>
      </c>
      <c r="B104" t="s">
        <v>27</v>
      </c>
      <c r="C104" t="s">
        <v>1987</v>
      </c>
      <c r="D104" s="33">
        <v>1.25</v>
      </c>
      <c r="E104" t="s">
        <v>3006</v>
      </c>
      <c r="F104" s="39">
        <v>0</v>
      </c>
      <c r="G104" s="39">
        <v>0</v>
      </c>
    </row>
    <row r="105" spans="1:7" x14ac:dyDescent="0.25">
      <c r="A105" t="s">
        <v>1996</v>
      </c>
      <c r="B105" t="s">
        <v>27</v>
      </c>
      <c r="C105" t="s">
        <v>1997</v>
      </c>
      <c r="D105" s="33">
        <v>1.36</v>
      </c>
      <c r="E105" t="s">
        <v>3007</v>
      </c>
      <c r="F105" s="39">
        <v>0</v>
      </c>
      <c r="G105" s="39">
        <v>0</v>
      </c>
    </row>
    <row r="106" spans="1:7" x14ac:dyDescent="0.25">
      <c r="A106" t="s">
        <v>1962</v>
      </c>
      <c r="B106" t="s">
        <v>27</v>
      </c>
      <c r="C106" t="s">
        <v>1963</v>
      </c>
      <c r="D106" s="33">
        <v>0.38</v>
      </c>
      <c r="E106" t="s">
        <v>3008</v>
      </c>
      <c r="F106" s="39">
        <v>0</v>
      </c>
      <c r="G106" s="39">
        <v>0</v>
      </c>
    </row>
    <row r="107" spans="1:7" x14ac:dyDescent="0.25">
      <c r="A107" t="s">
        <v>1970</v>
      </c>
      <c r="B107" t="s">
        <v>27</v>
      </c>
      <c r="C107" t="s">
        <v>1971</v>
      </c>
      <c r="D107" s="33">
        <v>0.65</v>
      </c>
      <c r="E107" t="s">
        <v>3009</v>
      </c>
      <c r="F107" s="39">
        <v>0</v>
      </c>
      <c r="G107" s="39">
        <v>0</v>
      </c>
    </row>
    <row r="108" spans="1:7" x14ac:dyDescent="0.25">
      <c r="A108" t="s">
        <v>1288</v>
      </c>
      <c r="B108" t="s">
        <v>27</v>
      </c>
      <c r="C108" t="s">
        <v>1289</v>
      </c>
      <c r="D108" s="33">
        <v>0.15</v>
      </c>
      <c r="E108" t="s">
        <v>3010</v>
      </c>
      <c r="F108" s="39">
        <v>0</v>
      </c>
      <c r="G108" s="39">
        <v>0</v>
      </c>
    </row>
    <row r="109" spans="1:7" x14ac:dyDescent="0.25">
      <c r="A109" t="s">
        <v>1098</v>
      </c>
      <c r="B109" t="s">
        <v>63</v>
      </c>
      <c r="C109" t="s">
        <v>1099</v>
      </c>
      <c r="D109" s="33">
        <v>1.45</v>
      </c>
      <c r="E109" t="s">
        <v>1099</v>
      </c>
      <c r="F109" s="39">
        <v>0</v>
      </c>
      <c r="G109" s="39">
        <v>0</v>
      </c>
    </row>
    <row r="110" spans="1:7" x14ac:dyDescent="0.25">
      <c r="A110" t="s">
        <v>1085</v>
      </c>
      <c r="B110" t="s">
        <v>63</v>
      </c>
      <c r="C110" t="s">
        <v>1086</v>
      </c>
      <c r="D110" s="33">
        <v>1.9</v>
      </c>
      <c r="E110" t="s">
        <v>3011</v>
      </c>
      <c r="F110" s="39">
        <v>0</v>
      </c>
      <c r="G110" s="39">
        <v>0</v>
      </c>
    </row>
    <row r="111" spans="1:7" x14ac:dyDescent="0.25">
      <c r="A111" t="s">
        <v>1326</v>
      </c>
      <c r="B111" t="s">
        <v>27</v>
      </c>
      <c r="C111" t="s">
        <v>1327</v>
      </c>
      <c r="D111" s="33">
        <v>0.27</v>
      </c>
      <c r="E111" t="s">
        <v>3012</v>
      </c>
      <c r="F111" s="39">
        <v>0</v>
      </c>
      <c r="G111" s="39">
        <v>0</v>
      </c>
    </row>
    <row r="112" spans="1:7" x14ac:dyDescent="0.25">
      <c r="A112" t="s">
        <v>1312</v>
      </c>
      <c r="B112" t="s">
        <v>1124</v>
      </c>
      <c r="C112" t="s">
        <v>1313</v>
      </c>
      <c r="D112" s="33">
        <v>2.83</v>
      </c>
      <c r="E112" t="s">
        <v>3013</v>
      </c>
      <c r="F112" s="39">
        <v>0</v>
      </c>
      <c r="G112" s="39">
        <v>0</v>
      </c>
    </row>
    <row r="113" spans="1:7" x14ac:dyDescent="0.25">
      <c r="A113" t="s">
        <v>1318</v>
      </c>
      <c r="B113" t="s">
        <v>1124</v>
      </c>
      <c r="C113" t="s">
        <v>1319</v>
      </c>
      <c r="D113" s="33">
        <v>9.11</v>
      </c>
      <c r="E113" t="s">
        <v>3014</v>
      </c>
      <c r="F113" s="39">
        <v>0</v>
      </c>
      <c r="G113" s="39">
        <v>0</v>
      </c>
    </row>
    <row r="114" spans="1:7" x14ac:dyDescent="0.25">
      <c r="A114" t="s">
        <v>1083</v>
      </c>
      <c r="B114" t="s">
        <v>63</v>
      </c>
      <c r="C114" t="s">
        <v>1084</v>
      </c>
      <c r="D114" s="33">
        <v>0.96</v>
      </c>
      <c r="E114" t="s">
        <v>3015</v>
      </c>
      <c r="F114" s="39">
        <v>0</v>
      </c>
      <c r="G114" s="39">
        <v>0</v>
      </c>
    </row>
    <row r="115" spans="1:7" x14ac:dyDescent="0.25">
      <c r="A115" t="s">
        <v>1090</v>
      </c>
      <c r="B115" t="s">
        <v>63</v>
      </c>
      <c r="C115" t="s">
        <v>1091</v>
      </c>
      <c r="D115" s="33">
        <v>0.97</v>
      </c>
      <c r="E115" t="s">
        <v>3016</v>
      </c>
      <c r="F115" s="39">
        <v>0</v>
      </c>
      <c r="G115" s="39">
        <v>0</v>
      </c>
    </row>
    <row r="116" spans="1:7" x14ac:dyDescent="0.25">
      <c r="A116" t="s">
        <v>1589</v>
      </c>
      <c r="B116" t="s">
        <v>17</v>
      </c>
      <c r="C116" t="s">
        <v>1590</v>
      </c>
      <c r="D116" s="33">
        <v>1.99</v>
      </c>
      <c r="E116" t="s">
        <v>3017</v>
      </c>
      <c r="F116" s="39">
        <v>0</v>
      </c>
      <c r="G116" s="39">
        <v>0</v>
      </c>
    </row>
    <row r="117" spans="1:7" x14ac:dyDescent="0.25">
      <c r="A117" t="s">
        <v>1255</v>
      </c>
      <c r="B117" t="s">
        <v>17</v>
      </c>
      <c r="C117" t="s">
        <v>1256</v>
      </c>
      <c r="D117" s="33">
        <v>1.99</v>
      </c>
      <c r="E117" t="s">
        <v>3018</v>
      </c>
      <c r="F117" s="39">
        <v>0</v>
      </c>
      <c r="G117" s="39">
        <v>0</v>
      </c>
    </row>
    <row r="118" spans="1:7" x14ac:dyDescent="0.25">
      <c r="A118" t="s">
        <v>1277</v>
      </c>
      <c r="B118" t="s">
        <v>17</v>
      </c>
      <c r="C118" t="s">
        <v>1278</v>
      </c>
      <c r="D118" s="33">
        <v>145.05000000000001</v>
      </c>
      <c r="E118" t="s">
        <v>3019</v>
      </c>
      <c r="F118" s="39">
        <v>0</v>
      </c>
      <c r="G118" s="39">
        <v>0</v>
      </c>
    </row>
    <row r="119" spans="1:7" x14ac:dyDescent="0.25">
      <c r="A119" t="s">
        <v>1322</v>
      </c>
      <c r="B119" t="s">
        <v>17</v>
      </c>
      <c r="C119" t="s">
        <v>1323</v>
      </c>
      <c r="D119" s="33">
        <v>8.99</v>
      </c>
      <c r="E119" t="s">
        <v>3020</v>
      </c>
      <c r="F119" s="39">
        <v>0</v>
      </c>
      <c r="G119" s="39">
        <v>0</v>
      </c>
    </row>
    <row r="120" spans="1:7" x14ac:dyDescent="0.25">
      <c r="A120" t="s">
        <v>2889</v>
      </c>
      <c r="B120" t="s">
        <v>17</v>
      </c>
      <c r="C120" t="s">
        <v>2890</v>
      </c>
      <c r="D120" s="33">
        <v>8.9700000000000006</v>
      </c>
      <c r="E120" t="s">
        <v>3021</v>
      </c>
      <c r="F120" s="39">
        <v>0</v>
      </c>
      <c r="G120" s="39">
        <v>0</v>
      </c>
    </row>
    <row r="121" spans="1:7" x14ac:dyDescent="0.25">
      <c r="A121" t="s">
        <v>1342</v>
      </c>
      <c r="B121" t="s">
        <v>17</v>
      </c>
      <c r="C121" t="s">
        <v>1343</v>
      </c>
      <c r="D121" s="33">
        <v>6.04</v>
      </c>
      <c r="E121" t="s">
        <v>3022</v>
      </c>
      <c r="F121" s="39">
        <v>0</v>
      </c>
      <c r="G121" s="39">
        <v>0</v>
      </c>
    </row>
    <row r="122" spans="1:7" x14ac:dyDescent="0.25">
      <c r="A122" t="s">
        <v>1424</v>
      </c>
      <c r="B122" t="s">
        <v>17</v>
      </c>
      <c r="C122" t="s">
        <v>1423</v>
      </c>
      <c r="D122" s="33">
        <v>32.35</v>
      </c>
      <c r="E122" t="s">
        <v>1423</v>
      </c>
      <c r="F122" s="39">
        <v>0</v>
      </c>
      <c r="G122" s="39">
        <v>0</v>
      </c>
    </row>
    <row r="123" spans="1:7" x14ac:dyDescent="0.25">
      <c r="A123" t="s">
        <v>1427</v>
      </c>
      <c r="B123" t="s">
        <v>17</v>
      </c>
      <c r="C123" t="s">
        <v>1426</v>
      </c>
      <c r="D123" s="33">
        <v>42.48</v>
      </c>
      <c r="E123" t="s">
        <v>1426</v>
      </c>
      <c r="F123" s="39">
        <v>0</v>
      </c>
      <c r="G123" s="39">
        <v>0</v>
      </c>
    </row>
    <row r="124" spans="1:7" x14ac:dyDescent="0.25">
      <c r="A124" t="s">
        <v>1281</v>
      </c>
      <c r="B124" t="s">
        <v>119</v>
      </c>
      <c r="C124" t="s">
        <v>1282</v>
      </c>
      <c r="D124" s="33">
        <v>3.23</v>
      </c>
      <c r="E124" t="s">
        <v>3023</v>
      </c>
      <c r="F124" s="39">
        <v>0</v>
      </c>
      <c r="G124" s="39">
        <v>0</v>
      </c>
    </row>
    <row r="125" spans="1:7" x14ac:dyDescent="0.25">
      <c r="A125" t="s">
        <v>2884</v>
      </c>
      <c r="B125" t="s">
        <v>17</v>
      </c>
      <c r="C125" t="s">
        <v>2885</v>
      </c>
      <c r="D125" s="33">
        <v>20.83</v>
      </c>
      <c r="E125" t="s">
        <v>3024</v>
      </c>
      <c r="F125" s="39">
        <v>0</v>
      </c>
      <c r="G125" s="39">
        <v>0</v>
      </c>
    </row>
    <row r="126" spans="1:7" x14ac:dyDescent="0.25">
      <c r="A126" t="s">
        <v>1464</v>
      </c>
      <c r="B126" t="s">
        <v>17</v>
      </c>
      <c r="C126" t="s">
        <v>1465</v>
      </c>
      <c r="D126" s="33">
        <v>69.849999999999994</v>
      </c>
      <c r="E126" t="s">
        <v>1465</v>
      </c>
      <c r="F126" s="39">
        <v>0</v>
      </c>
      <c r="G126" s="39">
        <v>0</v>
      </c>
    </row>
    <row r="127" spans="1:7" x14ac:dyDescent="0.25">
      <c r="A127" t="s">
        <v>1482</v>
      </c>
      <c r="B127" t="s">
        <v>17</v>
      </c>
      <c r="C127" t="s">
        <v>1483</v>
      </c>
      <c r="D127" s="33">
        <v>79.540000000000006</v>
      </c>
      <c r="E127" t="s">
        <v>1483</v>
      </c>
      <c r="F127" s="39">
        <v>0</v>
      </c>
      <c r="G127" s="39">
        <v>0</v>
      </c>
    </row>
    <row r="128" spans="1:7" x14ac:dyDescent="0.25">
      <c r="A128" t="s">
        <v>1109</v>
      </c>
      <c r="B128" t="s">
        <v>119</v>
      </c>
      <c r="C128" t="s">
        <v>1110</v>
      </c>
      <c r="D128" s="33">
        <v>0.35</v>
      </c>
      <c r="E128" t="s">
        <v>3025</v>
      </c>
      <c r="F128" s="39">
        <v>0</v>
      </c>
      <c r="G128" s="39">
        <v>0</v>
      </c>
    </row>
    <row r="129" spans="1:7" x14ac:dyDescent="0.25">
      <c r="A129" t="s">
        <v>1107</v>
      </c>
      <c r="B129" t="s">
        <v>20</v>
      </c>
      <c r="C129" t="s">
        <v>1108</v>
      </c>
      <c r="D129" s="33">
        <v>280.89</v>
      </c>
      <c r="E129" t="s">
        <v>3026</v>
      </c>
      <c r="F129" s="39">
        <v>0</v>
      </c>
      <c r="G129" s="39">
        <v>0</v>
      </c>
    </row>
    <row r="130" spans="1:7" x14ac:dyDescent="0.25">
      <c r="A130" t="s">
        <v>1123</v>
      </c>
      <c r="B130" t="s">
        <v>1124</v>
      </c>
      <c r="C130" t="s">
        <v>1125</v>
      </c>
      <c r="D130" s="33">
        <v>12.31</v>
      </c>
      <c r="E130" t="s">
        <v>3027</v>
      </c>
      <c r="F130" s="39">
        <v>0</v>
      </c>
      <c r="G130" s="39">
        <v>0</v>
      </c>
    </row>
    <row r="131" spans="1:7" x14ac:dyDescent="0.25">
      <c r="A131" t="s">
        <v>1144</v>
      </c>
      <c r="B131" t="s">
        <v>17</v>
      </c>
      <c r="C131" t="s">
        <v>1145</v>
      </c>
      <c r="D131" s="33">
        <v>1.76</v>
      </c>
      <c r="E131" t="s">
        <v>3028</v>
      </c>
      <c r="F131" s="39">
        <v>0</v>
      </c>
      <c r="G131" s="39">
        <v>0</v>
      </c>
    </row>
    <row r="132" spans="1:7" x14ac:dyDescent="0.25">
      <c r="A132" t="s">
        <v>1150</v>
      </c>
      <c r="B132" t="s">
        <v>17</v>
      </c>
      <c r="C132" t="s">
        <v>1151</v>
      </c>
      <c r="D132" s="33">
        <v>2</v>
      </c>
      <c r="E132" t="s">
        <v>3029</v>
      </c>
      <c r="F132" s="39">
        <v>0</v>
      </c>
      <c r="G132" s="39">
        <v>0</v>
      </c>
    </row>
    <row r="133" spans="1:7" x14ac:dyDescent="0.25">
      <c r="A133" t="s">
        <v>1100</v>
      </c>
      <c r="B133" t="s">
        <v>17</v>
      </c>
      <c r="C133" t="s">
        <v>1101</v>
      </c>
      <c r="D133" s="33">
        <v>0.89</v>
      </c>
      <c r="E133" t="s">
        <v>3030</v>
      </c>
      <c r="F133" s="39">
        <v>0</v>
      </c>
      <c r="G133" s="39">
        <v>0</v>
      </c>
    </row>
    <row r="134" spans="1:7" x14ac:dyDescent="0.25">
      <c r="A134" t="s">
        <v>1121</v>
      </c>
      <c r="B134" t="s">
        <v>17</v>
      </c>
      <c r="C134" t="s">
        <v>1122</v>
      </c>
      <c r="D134" s="33">
        <v>0.94</v>
      </c>
      <c r="E134" t="s">
        <v>3031</v>
      </c>
      <c r="F134" s="39">
        <v>0</v>
      </c>
      <c r="G134" s="39">
        <v>0</v>
      </c>
    </row>
    <row r="135" spans="1:7" x14ac:dyDescent="0.25">
      <c r="A135" t="s">
        <v>1104</v>
      </c>
      <c r="B135" t="s">
        <v>1105</v>
      </c>
      <c r="C135" t="s">
        <v>1106</v>
      </c>
      <c r="D135" s="33">
        <v>2.08</v>
      </c>
      <c r="E135" t="s">
        <v>1106</v>
      </c>
      <c r="F135" s="39">
        <v>0</v>
      </c>
      <c r="G135" s="39">
        <v>0</v>
      </c>
    </row>
    <row r="136" spans="1:7" x14ac:dyDescent="0.25">
      <c r="A136" t="s">
        <v>1102</v>
      </c>
      <c r="B136" t="s">
        <v>119</v>
      </c>
      <c r="C136" t="s">
        <v>1103</v>
      </c>
      <c r="D136" s="33">
        <v>0.18</v>
      </c>
      <c r="E136" t="s">
        <v>1103</v>
      </c>
      <c r="F136" s="39">
        <v>0</v>
      </c>
      <c r="G136" s="39">
        <v>0</v>
      </c>
    </row>
    <row r="137" spans="1:7" x14ac:dyDescent="0.25">
      <c r="A137" t="s">
        <v>1111</v>
      </c>
      <c r="B137" t="s">
        <v>27</v>
      </c>
      <c r="C137" t="s">
        <v>1112</v>
      </c>
      <c r="D137" s="33">
        <v>0.3</v>
      </c>
      <c r="E137" t="s">
        <v>3032</v>
      </c>
      <c r="F137" s="39">
        <v>0</v>
      </c>
      <c r="G137" s="39">
        <v>0</v>
      </c>
    </row>
    <row r="138" spans="1:7" x14ac:dyDescent="0.25">
      <c r="A138" t="s">
        <v>1119</v>
      </c>
      <c r="B138" t="s">
        <v>27</v>
      </c>
      <c r="C138" t="s">
        <v>1120</v>
      </c>
      <c r="D138" s="33">
        <v>0.41</v>
      </c>
      <c r="E138" t="s">
        <v>3033</v>
      </c>
      <c r="F138" s="39">
        <v>0</v>
      </c>
      <c r="G138" s="39">
        <v>0</v>
      </c>
    </row>
    <row r="139" spans="1:7" x14ac:dyDescent="0.25">
      <c r="A139" t="s">
        <v>1152</v>
      </c>
      <c r="B139" t="s">
        <v>27</v>
      </c>
      <c r="C139" t="s">
        <v>1153</v>
      </c>
      <c r="D139" s="33">
        <v>0.2</v>
      </c>
      <c r="E139" t="s">
        <v>3034</v>
      </c>
      <c r="F139" s="39">
        <v>0</v>
      </c>
      <c r="G139" s="39">
        <v>0</v>
      </c>
    </row>
    <row r="140" spans="1:7" x14ac:dyDescent="0.25">
      <c r="A140" t="s">
        <v>1306</v>
      </c>
      <c r="B140" t="s">
        <v>27</v>
      </c>
      <c r="C140" t="s">
        <v>1307</v>
      </c>
      <c r="D140" s="33">
        <v>1.03</v>
      </c>
      <c r="E140" t="s">
        <v>3035</v>
      </c>
      <c r="F140" s="39">
        <v>0</v>
      </c>
      <c r="G140" s="39">
        <v>0</v>
      </c>
    </row>
    <row r="141" spans="1:7" x14ac:dyDescent="0.25">
      <c r="A141" t="s">
        <v>1298</v>
      </c>
      <c r="B141" t="s">
        <v>27</v>
      </c>
      <c r="C141" t="s">
        <v>1299</v>
      </c>
      <c r="D141" s="33">
        <v>0.49</v>
      </c>
      <c r="E141" t="s">
        <v>3036</v>
      </c>
      <c r="F141" s="39">
        <v>0</v>
      </c>
      <c r="G141" s="39">
        <v>0</v>
      </c>
    </row>
    <row r="142" spans="1:7" x14ac:dyDescent="0.25">
      <c r="A142" t="s">
        <v>2943</v>
      </c>
      <c r="B142" t="s">
        <v>27</v>
      </c>
      <c r="C142" t="s">
        <v>2944</v>
      </c>
      <c r="D142" s="33">
        <v>0.18</v>
      </c>
      <c r="E142" t="s">
        <v>3037</v>
      </c>
      <c r="F142" s="39">
        <v>0</v>
      </c>
      <c r="G142" s="39">
        <v>0</v>
      </c>
    </row>
    <row r="143" spans="1:7" x14ac:dyDescent="0.25">
      <c r="A143" t="s">
        <v>1302</v>
      </c>
      <c r="B143" t="s">
        <v>27</v>
      </c>
      <c r="C143" t="s">
        <v>1303</v>
      </c>
      <c r="D143" s="33">
        <v>0.2</v>
      </c>
      <c r="E143" t="s">
        <v>3038</v>
      </c>
      <c r="F143" s="39">
        <v>0</v>
      </c>
      <c r="G143" s="39">
        <v>0</v>
      </c>
    </row>
    <row r="144" spans="1:7" x14ac:dyDescent="0.25">
      <c r="A144" t="s">
        <v>1780</v>
      </c>
      <c r="B144" t="s">
        <v>27</v>
      </c>
      <c r="C144" t="s">
        <v>1781</v>
      </c>
      <c r="D144" s="33">
        <v>0.2</v>
      </c>
      <c r="E144" t="s">
        <v>3039</v>
      </c>
      <c r="F144" s="39">
        <v>0</v>
      </c>
      <c r="G144" s="39">
        <v>0</v>
      </c>
    </row>
    <row r="145" spans="1:7" x14ac:dyDescent="0.25">
      <c r="A145" t="s">
        <v>1458</v>
      </c>
      <c r="B145" t="s">
        <v>17</v>
      </c>
      <c r="C145" t="s">
        <v>1459</v>
      </c>
      <c r="D145" s="33">
        <v>32.130000000000003</v>
      </c>
      <c r="E145" t="s">
        <v>1459</v>
      </c>
      <c r="F145" s="39">
        <v>0</v>
      </c>
      <c r="G145" s="39">
        <v>0</v>
      </c>
    </row>
    <row r="146" spans="1:7" x14ac:dyDescent="0.25">
      <c r="A146" t="s">
        <v>1584</v>
      </c>
      <c r="B146" t="s">
        <v>1529</v>
      </c>
      <c r="C146" t="s">
        <v>1585</v>
      </c>
      <c r="D146" s="33">
        <v>10.81</v>
      </c>
      <c r="E146" t="s">
        <v>1585</v>
      </c>
      <c r="F146" s="39">
        <v>0</v>
      </c>
      <c r="G146" s="39">
        <v>0</v>
      </c>
    </row>
    <row r="147" spans="1:7" x14ac:dyDescent="0.25">
      <c r="A147" t="s">
        <v>1239</v>
      </c>
      <c r="B147" t="s">
        <v>1062</v>
      </c>
      <c r="C147" t="s">
        <v>48</v>
      </c>
      <c r="D147" s="33">
        <v>3.03</v>
      </c>
      <c r="E147" t="s">
        <v>1238</v>
      </c>
      <c r="F147" s="39">
        <v>0</v>
      </c>
      <c r="G147" s="39">
        <v>0</v>
      </c>
    </row>
    <row r="148" spans="1:7" x14ac:dyDescent="0.25">
      <c r="A148" t="s">
        <v>1134</v>
      </c>
      <c r="B148" t="s">
        <v>63</v>
      </c>
      <c r="C148" t="s">
        <v>1135</v>
      </c>
      <c r="D148" s="33">
        <v>1.48</v>
      </c>
      <c r="E148" t="s">
        <v>3040</v>
      </c>
      <c r="F148" s="39">
        <v>0</v>
      </c>
      <c r="G148" s="39">
        <v>0</v>
      </c>
    </row>
    <row r="149" spans="1:7" x14ac:dyDescent="0.25">
      <c r="A149" t="s">
        <v>1140</v>
      </c>
      <c r="B149" t="s">
        <v>63</v>
      </c>
      <c r="C149" t="s">
        <v>1141</v>
      </c>
      <c r="D149" s="33">
        <v>1.07</v>
      </c>
      <c r="E149" t="s">
        <v>3041</v>
      </c>
      <c r="F149" s="39">
        <v>0</v>
      </c>
      <c r="G149" s="39">
        <v>0</v>
      </c>
    </row>
    <row r="150" spans="1:7" x14ac:dyDescent="0.25">
      <c r="A150" t="s">
        <v>1468</v>
      </c>
      <c r="B150" t="s">
        <v>63</v>
      </c>
      <c r="C150" t="s">
        <v>1469</v>
      </c>
      <c r="D150" s="33">
        <v>1.5</v>
      </c>
      <c r="E150" t="s">
        <v>3042</v>
      </c>
      <c r="F150" s="39">
        <v>0</v>
      </c>
      <c r="G150" s="39">
        <v>0</v>
      </c>
    </row>
    <row r="151" spans="1:7" x14ac:dyDescent="0.25">
      <c r="A151" t="s">
        <v>1264</v>
      </c>
      <c r="B151" t="s">
        <v>17</v>
      </c>
      <c r="C151" t="s">
        <v>1265</v>
      </c>
      <c r="D151" s="33">
        <v>14.06</v>
      </c>
      <c r="E151" t="s">
        <v>3043</v>
      </c>
      <c r="F151" s="39">
        <v>0</v>
      </c>
      <c r="G151" s="39">
        <v>0</v>
      </c>
    </row>
    <row r="152" spans="1:7" x14ac:dyDescent="0.25">
      <c r="A152" t="s">
        <v>1294</v>
      </c>
      <c r="B152" t="s">
        <v>27</v>
      </c>
      <c r="C152" t="s">
        <v>1295</v>
      </c>
      <c r="D152" s="33">
        <v>3.87</v>
      </c>
      <c r="E152" t="s">
        <v>3044</v>
      </c>
      <c r="F152" s="39">
        <v>0</v>
      </c>
      <c r="G152" s="39">
        <v>0</v>
      </c>
    </row>
    <row r="153" spans="1:7" x14ac:dyDescent="0.25">
      <c r="A153" t="s">
        <v>1350</v>
      </c>
      <c r="B153" t="s">
        <v>27</v>
      </c>
      <c r="C153" t="s">
        <v>1351</v>
      </c>
      <c r="D153" s="33">
        <v>19.46</v>
      </c>
      <c r="E153" t="s">
        <v>3045</v>
      </c>
      <c r="F153" s="39">
        <v>0</v>
      </c>
      <c r="G153" s="39">
        <v>0</v>
      </c>
    </row>
    <row r="154" spans="1:7" x14ac:dyDescent="0.25">
      <c r="A154" t="s">
        <v>1356</v>
      </c>
      <c r="B154" t="s">
        <v>27</v>
      </c>
      <c r="C154" t="s">
        <v>1357</v>
      </c>
      <c r="D154" s="33">
        <v>43.4</v>
      </c>
      <c r="E154" t="s">
        <v>3046</v>
      </c>
      <c r="F154" s="39">
        <v>0</v>
      </c>
      <c r="G154" s="39">
        <v>0</v>
      </c>
    </row>
    <row r="155" spans="1:7" x14ac:dyDescent="0.25">
      <c r="A155" t="s">
        <v>1348</v>
      </c>
      <c r="B155" t="s">
        <v>17</v>
      </c>
      <c r="C155" t="s">
        <v>1349</v>
      </c>
      <c r="D155" s="33">
        <v>64.91</v>
      </c>
      <c r="E155" t="s">
        <v>3047</v>
      </c>
      <c r="F155" s="39">
        <v>0</v>
      </c>
      <c r="G155" s="39">
        <v>0</v>
      </c>
    </row>
    <row r="156" spans="1:7" x14ac:dyDescent="0.25">
      <c r="A156" t="s">
        <v>1358</v>
      </c>
      <c r="B156" t="s">
        <v>17</v>
      </c>
      <c r="C156" t="s">
        <v>1359</v>
      </c>
      <c r="D156" s="33">
        <v>84.69</v>
      </c>
      <c r="E156" t="s">
        <v>3048</v>
      </c>
      <c r="F156" s="39">
        <v>0</v>
      </c>
      <c r="G156" s="39">
        <v>0</v>
      </c>
    </row>
    <row r="157" spans="1:7" x14ac:dyDescent="0.25">
      <c r="A157" t="s">
        <v>1330</v>
      </c>
      <c r="B157" t="s">
        <v>119</v>
      </c>
      <c r="C157" t="s">
        <v>1331</v>
      </c>
      <c r="D157" s="33">
        <v>0.56999999999999995</v>
      </c>
      <c r="E157" t="s">
        <v>3049</v>
      </c>
      <c r="F157" s="39">
        <v>0</v>
      </c>
      <c r="G157" s="39">
        <v>0</v>
      </c>
    </row>
    <row r="158" spans="1:7" x14ac:dyDescent="0.25">
      <c r="A158" t="s">
        <v>1334</v>
      </c>
      <c r="B158" t="s">
        <v>119</v>
      </c>
      <c r="C158" t="s">
        <v>1335</v>
      </c>
      <c r="D158" s="33">
        <v>0.84</v>
      </c>
      <c r="E158" t="s">
        <v>3050</v>
      </c>
      <c r="F158" s="39">
        <v>0</v>
      </c>
      <c r="G158" s="39">
        <v>0</v>
      </c>
    </row>
    <row r="159" spans="1:7" x14ac:dyDescent="0.25">
      <c r="A159" t="s">
        <v>1314</v>
      </c>
      <c r="B159" t="s">
        <v>119</v>
      </c>
      <c r="C159" t="s">
        <v>1315</v>
      </c>
      <c r="D159" s="33">
        <v>1.1299999999999999</v>
      </c>
      <c r="E159" t="s">
        <v>3051</v>
      </c>
      <c r="F159" s="39">
        <v>0</v>
      </c>
      <c r="G159" s="39">
        <v>0</v>
      </c>
    </row>
    <row r="160" spans="1:7" x14ac:dyDescent="0.25">
      <c r="A160" t="s">
        <v>1470</v>
      </c>
      <c r="B160" t="s">
        <v>119</v>
      </c>
      <c r="C160" t="s">
        <v>1471</v>
      </c>
      <c r="D160" s="33">
        <v>0.74</v>
      </c>
      <c r="E160" t="s">
        <v>3052</v>
      </c>
      <c r="F160" s="39">
        <v>0</v>
      </c>
      <c r="G160" s="39">
        <v>0</v>
      </c>
    </row>
    <row r="161" spans="1:7" x14ac:dyDescent="0.25">
      <c r="A161" t="s">
        <v>1336</v>
      </c>
      <c r="B161" t="s">
        <v>119</v>
      </c>
      <c r="C161" t="s">
        <v>1337</v>
      </c>
      <c r="D161" s="33">
        <v>0.85</v>
      </c>
      <c r="E161" t="s">
        <v>3053</v>
      </c>
      <c r="F161" s="39">
        <v>0</v>
      </c>
      <c r="G161" s="39">
        <v>0</v>
      </c>
    </row>
    <row r="162" spans="1:7" x14ac:dyDescent="0.25">
      <c r="A162" t="s">
        <v>1324</v>
      </c>
      <c r="B162" t="s">
        <v>119</v>
      </c>
      <c r="C162" t="s">
        <v>1325</v>
      </c>
      <c r="D162" s="33">
        <v>1.17</v>
      </c>
      <c r="E162" t="s">
        <v>3054</v>
      </c>
      <c r="F162" s="39">
        <v>0</v>
      </c>
      <c r="G162" s="39">
        <v>0</v>
      </c>
    </row>
    <row r="163" spans="1:7" x14ac:dyDescent="0.25">
      <c r="A163" t="s">
        <v>1363</v>
      </c>
      <c r="B163" t="s">
        <v>17</v>
      </c>
      <c r="C163" t="s">
        <v>1364</v>
      </c>
      <c r="D163" s="33">
        <v>5.81</v>
      </c>
      <c r="E163" t="s">
        <v>3055</v>
      </c>
      <c r="F163" s="39">
        <v>0</v>
      </c>
      <c r="G163" s="39">
        <v>0</v>
      </c>
    </row>
    <row r="164" spans="1:7" x14ac:dyDescent="0.25">
      <c r="A164" t="s">
        <v>1448</v>
      </c>
      <c r="B164" t="s">
        <v>17</v>
      </c>
      <c r="C164" t="s">
        <v>1449</v>
      </c>
      <c r="D164" s="33">
        <v>6.34</v>
      </c>
      <c r="E164" t="s">
        <v>3056</v>
      </c>
      <c r="F164" s="39">
        <v>0</v>
      </c>
      <c r="G164" s="39">
        <v>0</v>
      </c>
    </row>
    <row r="165" spans="1:7" x14ac:dyDescent="0.25">
      <c r="A165" t="s">
        <v>1387</v>
      </c>
      <c r="B165" t="s">
        <v>17</v>
      </c>
      <c r="C165" t="s">
        <v>1388</v>
      </c>
      <c r="D165" s="33">
        <v>0.13</v>
      </c>
      <c r="E165" t="s">
        <v>3057</v>
      </c>
      <c r="F165" s="39">
        <v>0</v>
      </c>
      <c r="G165" s="39">
        <v>0</v>
      </c>
    </row>
    <row r="166" spans="1:7" x14ac:dyDescent="0.25">
      <c r="A166" t="s">
        <v>1368</v>
      </c>
      <c r="B166" t="s">
        <v>17</v>
      </c>
      <c r="C166" t="s">
        <v>1369</v>
      </c>
      <c r="D166" s="33">
        <v>0.61</v>
      </c>
      <c r="E166" t="s">
        <v>3058</v>
      </c>
      <c r="F166" s="39">
        <v>0</v>
      </c>
      <c r="G166" s="39">
        <v>0</v>
      </c>
    </row>
    <row r="167" spans="1:7" x14ac:dyDescent="0.25">
      <c r="A167" t="s">
        <v>1382</v>
      </c>
      <c r="B167" t="s">
        <v>17</v>
      </c>
      <c r="C167" t="s">
        <v>1383</v>
      </c>
      <c r="D167" s="33">
        <v>0.71</v>
      </c>
      <c r="E167" t="s">
        <v>3059</v>
      </c>
      <c r="F167" s="39">
        <v>0</v>
      </c>
      <c r="G167" s="39">
        <v>0</v>
      </c>
    </row>
    <row r="168" spans="1:7" x14ac:dyDescent="0.25">
      <c r="A168" t="s">
        <v>1372</v>
      </c>
      <c r="B168" t="s">
        <v>17</v>
      </c>
      <c r="C168" t="s">
        <v>1373</v>
      </c>
      <c r="D168" s="33">
        <v>0.75</v>
      </c>
      <c r="E168" t="s">
        <v>3060</v>
      </c>
      <c r="F168" s="39">
        <v>0</v>
      </c>
      <c r="G168" s="39">
        <v>0</v>
      </c>
    </row>
    <row r="169" spans="1:7" x14ac:dyDescent="0.25">
      <c r="A169" t="s">
        <v>1377</v>
      </c>
      <c r="B169" t="s">
        <v>17</v>
      </c>
      <c r="C169" t="s">
        <v>1378</v>
      </c>
      <c r="D169" s="33">
        <v>0.59</v>
      </c>
      <c r="E169" t="s">
        <v>3061</v>
      </c>
      <c r="F169" s="39">
        <v>0</v>
      </c>
      <c r="G169" s="39">
        <v>0</v>
      </c>
    </row>
    <row r="170" spans="1:7" x14ac:dyDescent="0.25">
      <c r="A170" t="s">
        <v>1074</v>
      </c>
      <c r="B170" t="s">
        <v>63</v>
      </c>
      <c r="C170" t="s">
        <v>1075</v>
      </c>
      <c r="D170" s="33">
        <v>2.39</v>
      </c>
      <c r="E170" t="s">
        <v>3062</v>
      </c>
      <c r="F170" s="39">
        <v>0</v>
      </c>
      <c r="G170" s="39">
        <v>0</v>
      </c>
    </row>
    <row r="171" spans="1:7" x14ac:dyDescent="0.25">
      <c r="A171" t="s">
        <v>1398</v>
      </c>
      <c r="B171" t="s">
        <v>17</v>
      </c>
      <c r="C171" t="s">
        <v>1399</v>
      </c>
      <c r="D171" s="33">
        <v>4.8499999999999996</v>
      </c>
      <c r="E171" t="s">
        <v>3063</v>
      </c>
      <c r="F171" s="39">
        <v>0</v>
      </c>
      <c r="G171" s="39">
        <v>0</v>
      </c>
    </row>
    <row r="172" spans="1:7" x14ac:dyDescent="0.25">
      <c r="A172" t="s">
        <v>1402</v>
      </c>
      <c r="B172" t="s">
        <v>17</v>
      </c>
      <c r="C172" t="s">
        <v>1403</v>
      </c>
      <c r="D172" s="33">
        <v>6.31</v>
      </c>
      <c r="E172" t="s">
        <v>3064</v>
      </c>
      <c r="F172" s="39">
        <v>0</v>
      </c>
      <c r="G172" s="39">
        <v>0</v>
      </c>
    </row>
    <row r="173" spans="1:7" x14ac:dyDescent="0.25">
      <c r="A173" t="s">
        <v>1406</v>
      </c>
      <c r="B173" t="s">
        <v>17</v>
      </c>
      <c r="C173" t="s">
        <v>1407</v>
      </c>
      <c r="D173" s="33">
        <v>10.82</v>
      </c>
      <c r="E173" t="s">
        <v>3065</v>
      </c>
      <c r="F173" s="39">
        <v>0</v>
      </c>
      <c r="G173" s="39">
        <v>0</v>
      </c>
    </row>
    <row r="174" spans="1:7" x14ac:dyDescent="0.25">
      <c r="A174" t="s">
        <v>1436</v>
      </c>
      <c r="B174" t="s">
        <v>17</v>
      </c>
      <c r="C174" t="s">
        <v>1437</v>
      </c>
      <c r="D174" s="33">
        <v>0.74</v>
      </c>
      <c r="E174" t="s">
        <v>3066</v>
      </c>
      <c r="F174" s="39">
        <v>0</v>
      </c>
      <c r="G174" s="39">
        <v>0</v>
      </c>
    </row>
    <row r="175" spans="1:7" x14ac:dyDescent="0.25">
      <c r="A175" t="s">
        <v>1432</v>
      </c>
      <c r="B175" t="s">
        <v>17</v>
      </c>
      <c r="C175" t="s">
        <v>1433</v>
      </c>
      <c r="D175" s="33">
        <v>1.5</v>
      </c>
      <c r="E175" t="s">
        <v>3067</v>
      </c>
      <c r="F175" s="39">
        <v>0</v>
      </c>
      <c r="G175" s="39">
        <v>0</v>
      </c>
    </row>
    <row r="176" spans="1:7" x14ac:dyDescent="0.25">
      <c r="A176" t="s">
        <v>1392</v>
      </c>
      <c r="B176" t="s">
        <v>17</v>
      </c>
      <c r="C176" t="s">
        <v>1393</v>
      </c>
      <c r="D176" s="33">
        <v>3.58</v>
      </c>
      <c r="E176" t="s">
        <v>3068</v>
      </c>
      <c r="F176" s="39">
        <v>0</v>
      </c>
      <c r="G176" s="39">
        <v>0</v>
      </c>
    </row>
    <row r="177" spans="1:7" x14ac:dyDescent="0.25">
      <c r="A177" t="s">
        <v>1478</v>
      </c>
      <c r="B177" t="s">
        <v>17</v>
      </c>
      <c r="C177" t="s">
        <v>1479</v>
      </c>
      <c r="D177" s="33">
        <v>4.79</v>
      </c>
      <c r="E177" t="s">
        <v>3069</v>
      </c>
      <c r="F177" s="39">
        <v>0</v>
      </c>
      <c r="G177" s="39">
        <v>0</v>
      </c>
    </row>
    <row r="178" spans="1:7" x14ac:dyDescent="0.25">
      <c r="A178" t="s">
        <v>1316</v>
      </c>
      <c r="B178" t="s">
        <v>17</v>
      </c>
      <c r="C178" t="s">
        <v>1317</v>
      </c>
      <c r="D178" s="33">
        <v>5.64</v>
      </c>
      <c r="E178" t="s">
        <v>3070</v>
      </c>
      <c r="F178" s="39">
        <v>0</v>
      </c>
      <c r="G178" s="39">
        <v>0</v>
      </c>
    </row>
    <row r="179" spans="1:7" x14ac:dyDescent="0.25">
      <c r="A179" t="s">
        <v>1338</v>
      </c>
      <c r="B179" t="s">
        <v>17</v>
      </c>
      <c r="C179" t="s">
        <v>1339</v>
      </c>
      <c r="D179" s="33">
        <v>2.1800000000000002</v>
      </c>
      <c r="E179" t="s">
        <v>3071</v>
      </c>
      <c r="F179" s="39">
        <v>0</v>
      </c>
      <c r="G179" s="39">
        <v>0</v>
      </c>
    </row>
    <row r="180" spans="1:7" x14ac:dyDescent="0.25">
      <c r="A180" t="s">
        <v>1412</v>
      </c>
      <c r="B180" t="s">
        <v>17</v>
      </c>
      <c r="C180" t="s">
        <v>1413</v>
      </c>
      <c r="D180" s="33">
        <v>4.92</v>
      </c>
      <c r="E180" t="s">
        <v>3072</v>
      </c>
      <c r="F180" s="39">
        <v>0</v>
      </c>
      <c r="G180" s="39">
        <v>0</v>
      </c>
    </row>
    <row r="181" spans="1:7" x14ac:dyDescent="0.25">
      <c r="A181" t="s">
        <v>1416</v>
      </c>
      <c r="B181" t="s">
        <v>17</v>
      </c>
      <c r="C181" t="s">
        <v>1417</v>
      </c>
      <c r="D181" s="33">
        <v>5.4</v>
      </c>
      <c r="E181" t="s">
        <v>3073</v>
      </c>
      <c r="F181" s="39">
        <v>0</v>
      </c>
      <c r="G181" s="39">
        <v>0</v>
      </c>
    </row>
    <row r="182" spans="1:7" x14ac:dyDescent="0.25">
      <c r="A182" t="s">
        <v>1420</v>
      </c>
      <c r="B182" t="s">
        <v>17</v>
      </c>
      <c r="C182" t="s">
        <v>1421</v>
      </c>
      <c r="D182" s="33">
        <v>6.06</v>
      </c>
      <c r="E182" t="s">
        <v>3074</v>
      </c>
      <c r="F182" s="39">
        <v>0</v>
      </c>
      <c r="G182" s="39">
        <v>0</v>
      </c>
    </row>
    <row r="183" spans="1:7" x14ac:dyDescent="0.25">
      <c r="A183" t="s">
        <v>2888</v>
      </c>
      <c r="B183" t="s">
        <v>17</v>
      </c>
      <c r="C183" t="s">
        <v>1339</v>
      </c>
      <c r="D183" s="33">
        <v>2.1800000000000002</v>
      </c>
      <c r="E183" t="s">
        <v>3071</v>
      </c>
      <c r="F183" s="39">
        <v>0</v>
      </c>
      <c r="G183" s="39">
        <v>0</v>
      </c>
    </row>
    <row r="184" spans="1:7" x14ac:dyDescent="0.25">
      <c r="A184" t="s">
        <v>1410</v>
      </c>
      <c r="B184" t="s">
        <v>27</v>
      </c>
      <c r="C184" t="s">
        <v>1411</v>
      </c>
      <c r="D184" s="33">
        <v>0.31</v>
      </c>
      <c r="E184" t="s">
        <v>3075</v>
      </c>
      <c r="F184" s="39">
        <v>0</v>
      </c>
      <c r="G184" s="39">
        <v>0</v>
      </c>
    </row>
    <row r="185" spans="1:7" x14ac:dyDescent="0.25">
      <c r="A185" t="s">
        <v>1396</v>
      </c>
      <c r="B185" t="s">
        <v>27</v>
      </c>
      <c r="C185" t="s">
        <v>1397</v>
      </c>
      <c r="D185" s="33">
        <v>0.37</v>
      </c>
      <c r="E185" t="s">
        <v>3076</v>
      </c>
      <c r="F185" s="39">
        <v>0</v>
      </c>
      <c r="G185" s="39">
        <v>0</v>
      </c>
    </row>
    <row r="186" spans="1:7" x14ac:dyDescent="0.25">
      <c r="A186" t="s">
        <v>1328</v>
      </c>
      <c r="B186" t="s">
        <v>119</v>
      </c>
      <c r="C186" t="s">
        <v>1329</v>
      </c>
      <c r="D186" s="33">
        <v>0.04</v>
      </c>
      <c r="E186" t="s">
        <v>3077</v>
      </c>
      <c r="F186" s="39">
        <v>0</v>
      </c>
      <c r="G186" s="39">
        <v>0</v>
      </c>
    </row>
    <row r="187" spans="1:7" x14ac:dyDescent="0.25">
      <c r="A187" t="s">
        <v>1440</v>
      </c>
      <c r="B187" t="s">
        <v>1286</v>
      </c>
      <c r="C187" t="s">
        <v>1441</v>
      </c>
      <c r="D187" s="33">
        <v>17.66</v>
      </c>
      <c r="E187" t="s">
        <v>3078</v>
      </c>
      <c r="F187" s="39">
        <v>0</v>
      </c>
      <c r="G187" s="39">
        <v>0</v>
      </c>
    </row>
    <row r="188" spans="1:7" x14ac:dyDescent="0.25">
      <c r="A188" t="s">
        <v>1320</v>
      </c>
      <c r="B188" t="s">
        <v>63</v>
      </c>
      <c r="C188" t="s">
        <v>1321</v>
      </c>
      <c r="D188" s="33">
        <v>1.08</v>
      </c>
      <c r="E188" t="s">
        <v>3079</v>
      </c>
      <c r="F188" s="39">
        <v>0</v>
      </c>
      <c r="G188" s="39">
        <v>0</v>
      </c>
    </row>
    <row r="189" spans="1:7" x14ac:dyDescent="0.25">
      <c r="A189" t="s">
        <v>1283</v>
      </c>
      <c r="B189" t="s">
        <v>119</v>
      </c>
      <c r="C189" t="s">
        <v>1284</v>
      </c>
      <c r="D189" s="33">
        <v>2.71</v>
      </c>
      <c r="E189" t="s">
        <v>3080</v>
      </c>
      <c r="F189" s="39">
        <v>0</v>
      </c>
      <c r="G189" s="39">
        <v>0</v>
      </c>
    </row>
    <row r="190" spans="1:7" x14ac:dyDescent="0.25">
      <c r="A190" t="s">
        <v>1528</v>
      </c>
      <c r="B190" t="s">
        <v>1529</v>
      </c>
      <c r="C190" t="s">
        <v>1530</v>
      </c>
      <c r="D190" s="33">
        <v>0.59</v>
      </c>
      <c r="E190" t="s">
        <v>3081</v>
      </c>
      <c r="F190" s="39">
        <v>0</v>
      </c>
      <c r="G190" s="39">
        <v>0</v>
      </c>
    </row>
    <row r="191" spans="1:7" x14ac:dyDescent="0.25">
      <c r="A191" t="s">
        <v>1442</v>
      </c>
      <c r="B191" t="s">
        <v>1286</v>
      </c>
      <c r="C191" t="s">
        <v>1443</v>
      </c>
      <c r="D191" s="33">
        <v>8.4700000000000006</v>
      </c>
      <c r="E191" t="s">
        <v>3082</v>
      </c>
      <c r="F191" s="39">
        <v>0</v>
      </c>
      <c r="G191" s="39">
        <v>0</v>
      </c>
    </row>
    <row r="192" spans="1:7" x14ac:dyDescent="0.25">
      <c r="A192" t="s">
        <v>1285</v>
      </c>
      <c r="B192" t="s">
        <v>1286</v>
      </c>
      <c r="C192" t="s">
        <v>1287</v>
      </c>
      <c r="D192" s="33">
        <v>19.600000000000001</v>
      </c>
      <c r="E192" t="s">
        <v>3083</v>
      </c>
      <c r="F192" s="39">
        <v>0</v>
      </c>
      <c r="G192" s="39">
        <v>0</v>
      </c>
    </row>
    <row r="193" spans="1:7" x14ac:dyDescent="0.25">
      <c r="A193" t="s">
        <v>1446</v>
      </c>
      <c r="B193" t="s">
        <v>63</v>
      </c>
      <c r="C193" t="s">
        <v>1447</v>
      </c>
      <c r="D193" s="33">
        <v>0.86</v>
      </c>
      <c r="E193" t="s">
        <v>1447</v>
      </c>
      <c r="F193" s="39">
        <v>0</v>
      </c>
      <c r="G193" s="39">
        <v>0</v>
      </c>
    </row>
    <row r="194" spans="1:7" x14ac:dyDescent="0.25">
      <c r="A194" t="s">
        <v>1462</v>
      </c>
      <c r="B194" t="s">
        <v>17</v>
      </c>
      <c r="C194" t="s">
        <v>1463</v>
      </c>
      <c r="D194" s="33">
        <v>13.07</v>
      </c>
      <c r="E194" t="s">
        <v>1463</v>
      </c>
      <c r="F194" s="39">
        <v>0</v>
      </c>
      <c r="G194" s="39">
        <v>0</v>
      </c>
    </row>
    <row r="195" spans="1:7" x14ac:dyDescent="0.25">
      <c r="A195" t="s">
        <v>1502</v>
      </c>
      <c r="B195" t="s">
        <v>119</v>
      </c>
      <c r="C195" t="s">
        <v>1503</v>
      </c>
      <c r="D195" s="33">
        <v>1</v>
      </c>
      <c r="E195" t="s">
        <v>3084</v>
      </c>
      <c r="F195" s="39">
        <v>0</v>
      </c>
      <c r="G195" s="39">
        <v>0</v>
      </c>
    </row>
    <row r="196" spans="1:7" x14ac:dyDescent="0.25">
      <c r="A196" t="s">
        <v>1490</v>
      </c>
      <c r="B196" t="s">
        <v>17</v>
      </c>
      <c r="C196" t="s">
        <v>1491</v>
      </c>
      <c r="D196" s="33">
        <v>7.48</v>
      </c>
      <c r="E196" t="s">
        <v>3085</v>
      </c>
      <c r="F196" s="39">
        <v>0</v>
      </c>
      <c r="G196" s="39">
        <v>0</v>
      </c>
    </row>
    <row r="197" spans="1:7" x14ac:dyDescent="0.25">
      <c r="A197" t="s">
        <v>1486</v>
      </c>
      <c r="B197" t="s">
        <v>17</v>
      </c>
      <c r="C197" t="s">
        <v>1487</v>
      </c>
      <c r="D197" s="33">
        <v>2.84</v>
      </c>
      <c r="E197" t="s">
        <v>3086</v>
      </c>
      <c r="F197" s="39">
        <v>0</v>
      </c>
      <c r="G197" s="39">
        <v>0</v>
      </c>
    </row>
    <row r="198" spans="1:7" x14ac:dyDescent="0.25">
      <c r="A198" t="s">
        <v>1488</v>
      </c>
      <c r="B198" t="s">
        <v>17</v>
      </c>
      <c r="C198" t="s">
        <v>1489</v>
      </c>
      <c r="D198" s="33">
        <v>14.56</v>
      </c>
      <c r="E198" t="s">
        <v>3087</v>
      </c>
      <c r="F198" s="39">
        <v>0</v>
      </c>
      <c r="G198" s="39">
        <v>0</v>
      </c>
    </row>
    <row r="199" spans="1:7" x14ac:dyDescent="0.25">
      <c r="A199" t="s">
        <v>1494</v>
      </c>
      <c r="B199" t="s">
        <v>17</v>
      </c>
      <c r="C199" t="s">
        <v>1495</v>
      </c>
      <c r="D199" s="33">
        <v>54.22</v>
      </c>
      <c r="E199" t="s">
        <v>3088</v>
      </c>
      <c r="F199" s="39">
        <v>0</v>
      </c>
      <c r="G199" s="39">
        <v>0</v>
      </c>
    </row>
    <row r="200" spans="1:7" x14ac:dyDescent="0.25">
      <c r="A200" t="s">
        <v>1504</v>
      </c>
      <c r="B200" t="s">
        <v>17</v>
      </c>
      <c r="C200" t="s">
        <v>1505</v>
      </c>
      <c r="D200" s="33">
        <v>15.56</v>
      </c>
      <c r="E200" t="s">
        <v>3089</v>
      </c>
      <c r="F200" s="39">
        <v>0</v>
      </c>
      <c r="G200" s="39">
        <v>0</v>
      </c>
    </row>
    <row r="201" spans="1:7" x14ac:dyDescent="0.25">
      <c r="A201" t="s">
        <v>1518</v>
      </c>
      <c r="B201" t="s">
        <v>63</v>
      </c>
      <c r="C201" t="s">
        <v>1519</v>
      </c>
      <c r="D201" s="33">
        <v>14.74</v>
      </c>
      <c r="E201" t="s">
        <v>3090</v>
      </c>
      <c r="F201" s="39">
        <v>0</v>
      </c>
      <c r="G201" s="39">
        <v>0</v>
      </c>
    </row>
    <row r="202" spans="1:7" x14ac:dyDescent="0.25">
      <c r="A202" t="s">
        <v>1510</v>
      </c>
      <c r="B202" t="s">
        <v>63</v>
      </c>
      <c r="C202" t="s">
        <v>1511</v>
      </c>
      <c r="D202" s="33">
        <v>2.94</v>
      </c>
      <c r="E202" t="s">
        <v>1511</v>
      </c>
      <c r="F202" s="39">
        <v>0</v>
      </c>
      <c r="G202" s="39">
        <v>0</v>
      </c>
    </row>
    <row r="203" spans="1:7" x14ac:dyDescent="0.25">
      <c r="A203" t="s">
        <v>1742</v>
      </c>
      <c r="B203" t="s">
        <v>63</v>
      </c>
      <c r="C203" t="s">
        <v>1743</v>
      </c>
      <c r="D203" s="33">
        <v>14.07</v>
      </c>
      <c r="E203" t="s">
        <v>1743</v>
      </c>
      <c r="F203" s="39">
        <v>0</v>
      </c>
      <c r="G203" s="39">
        <v>0</v>
      </c>
    </row>
    <row r="204" spans="1:7" x14ac:dyDescent="0.25">
      <c r="A204" t="s">
        <v>1601</v>
      </c>
      <c r="B204" t="s">
        <v>63</v>
      </c>
      <c r="C204" t="s">
        <v>1602</v>
      </c>
      <c r="D204" s="33">
        <v>7.38</v>
      </c>
      <c r="E204" t="s">
        <v>1602</v>
      </c>
      <c r="F204" s="39">
        <v>0</v>
      </c>
      <c r="G204" s="39">
        <v>0</v>
      </c>
    </row>
    <row r="205" spans="1:7" x14ac:dyDescent="0.25">
      <c r="A205" t="s">
        <v>1603</v>
      </c>
      <c r="B205" t="s">
        <v>63</v>
      </c>
      <c r="C205" t="s">
        <v>1604</v>
      </c>
      <c r="D205" s="33">
        <v>17.850000000000001</v>
      </c>
      <c r="E205" t="s">
        <v>1604</v>
      </c>
      <c r="F205" s="39">
        <v>0</v>
      </c>
      <c r="G205" s="39">
        <v>0</v>
      </c>
    </row>
    <row r="206" spans="1:7" x14ac:dyDescent="0.25">
      <c r="A206" t="s">
        <v>1593</v>
      </c>
      <c r="B206" t="s">
        <v>17</v>
      </c>
      <c r="C206" t="s">
        <v>1594</v>
      </c>
      <c r="D206" s="33">
        <v>4.4000000000000004</v>
      </c>
      <c r="E206" t="s">
        <v>3091</v>
      </c>
      <c r="F206" s="39">
        <v>0</v>
      </c>
      <c r="G206" s="39">
        <v>0</v>
      </c>
    </row>
    <row r="207" spans="1:7" x14ac:dyDescent="0.25">
      <c r="A207" t="s">
        <v>1597</v>
      </c>
      <c r="B207" t="s">
        <v>17</v>
      </c>
      <c r="C207" t="s">
        <v>1598</v>
      </c>
      <c r="D207" s="33">
        <v>4.54</v>
      </c>
      <c r="E207" t="s">
        <v>3092</v>
      </c>
      <c r="F207" s="39">
        <v>0</v>
      </c>
      <c r="G207" s="39">
        <v>0</v>
      </c>
    </row>
    <row r="208" spans="1:7" x14ac:dyDescent="0.25">
      <c r="A208" t="s">
        <v>1522</v>
      </c>
      <c r="B208" t="s">
        <v>119</v>
      </c>
      <c r="C208" t="s">
        <v>1523</v>
      </c>
      <c r="D208" s="33">
        <v>9.58</v>
      </c>
      <c r="E208" t="s">
        <v>3093</v>
      </c>
      <c r="F208" s="39">
        <v>0</v>
      </c>
      <c r="G208" s="39">
        <v>0</v>
      </c>
    </row>
    <row r="209" spans="1:7" x14ac:dyDescent="0.25">
      <c r="A209" t="s">
        <v>1526</v>
      </c>
      <c r="B209" t="s">
        <v>119</v>
      </c>
      <c r="C209" t="s">
        <v>1527</v>
      </c>
      <c r="D209" s="33">
        <v>36.56</v>
      </c>
      <c r="E209" t="s">
        <v>1527</v>
      </c>
      <c r="F209" s="39">
        <v>0</v>
      </c>
      <c r="G209" s="39">
        <v>0</v>
      </c>
    </row>
    <row r="210" spans="1:7" x14ac:dyDescent="0.25">
      <c r="A210" t="s">
        <v>2893</v>
      </c>
      <c r="B210" t="s">
        <v>2894</v>
      </c>
      <c r="C210" t="s">
        <v>2895</v>
      </c>
      <c r="D210" s="33">
        <v>2.78</v>
      </c>
      <c r="E210" t="s">
        <v>2895</v>
      </c>
      <c r="F210" s="39">
        <v>0</v>
      </c>
      <c r="G210" s="39">
        <v>0</v>
      </c>
    </row>
    <row r="211" spans="1:7" x14ac:dyDescent="0.25">
      <c r="A211" t="s">
        <v>1512</v>
      </c>
      <c r="B211" t="s">
        <v>63</v>
      </c>
      <c r="C211" t="s">
        <v>1513</v>
      </c>
      <c r="D211" s="33">
        <v>3.47</v>
      </c>
      <c r="E211" t="s">
        <v>1513</v>
      </c>
      <c r="F211" s="39">
        <v>0</v>
      </c>
      <c r="G211" s="39">
        <v>0</v>
      </c>
    </row>
    <row r="212" spans="1:7" x14ac:dyDescent="0.25">
      <c r="A212" t="s">
        <v>2900</v>
      </c>
      <c r="B212" t="s">
        <v>63</v>
      </c>
      <c r="C212" t="s">
        <v>2901</v>
      </c>
      <c r="D212" s="33">
        <v>0.77</v>
      </c>
      <c r="E212" t="s">
        <v>2901</v>
      </c>
      <c r="F212" s="39">
        <v>0</v>
      </c>
      <c r="G212" s="39">
        <v>0</v>
      </c>
    </row>
    <row r="213" spans="1:7" x14ac:dyDescent="0.25">
      <c r="A213" t="s">
        <v>1560</v>
      </c>
      <c r="B213" t="s">
        <v>1062</v>
      </c>
      <c r="C213" t="s">
        <v>1561</v>
      </c>
      <c r="D213" s="33">
        <v>71.34</v>
      </c>
      <c r="E213" t="s">
        <v>1561</v>
      </c>
      <c r="F213" s="39">
        <v>0</v>
      </c>
      <c r="G213" s="39">
        <v>0</v>
      </c>
    </row>
    <row r="214" spans="1:7" x14ac:dyDescent="0.25">
      <c r="A214" t="s">
        <v>1572</v>
      </c>
      <c r="B214" t="s">
        <v>119</v>
      </c>
      <c r="C214" t="s">
        <v>1573</v>
      </c>
      <c r="D214" s="33">
        <v>1.68</v>
      </c>
      <c r="E214" t="s">
        <v>3094</v>
      </c>
      <c r="F214" s="39">
        <v>0</v>
      </c>
      <c r="G214" s="39">
        <v>0</v>
      </c>
    </row>
    <row r="215" spans="1:7" x14ac:dyDescent="0.25">
      <c r="A215" t="s">
        <v>1576</v>
      </c>
      <c r="B215" t="s">
        <v>119</v>
      </c>
      <c r="C215" t="s">
        <v>1577</v>
      </c>
      <c r="D215" s="33">
        <v>48.35</v>
      </c>
      <c r="E215" t="s">
        <v>3095</v>
      </c>
      <c r="F215" s="39">
        <v>0</v>
      </c>
      <c r="G215" s="39">
        <v>0</v>
      </c>
    </row>
    <row r="216" spans="1:7" x14ac:dyDescent="0.25">
      <c r="A216" t="s">
        <v>1611</v>
      </c>
      <c r="B216" t="s">
        <v>119</v>
      </c>
      <c r="C216" t="s">
        <v>1612</v>
      </c>
      <c r="D216" s="33">
        <v>12.23</v>
      </c>
      <c r="E216" t="s">
        <v>1612</v>
      </c>
      <c r="F216" s="39">
        <v>0</v>
      </c>
      <c r="G216" s="39">
        <v>0</v>
      </c>
    </row>
    <row r="217" spans="1:7" x14ac:dyDescent="0.25">
      <c r="A217" t="s">
        <v>1615</v>
      </c>
      <c r="B217" t="s">
        <v>119</v>
      </c>
      <c r="C217" t="s">
        <v>1616</v>
      </c>
      <c r="D217" s="33">
        <v>16.350000000000001</v>
      </c>
      <c r="E217" t="s">
        <v>3096</v>
      </c>
      <c r="F217" s="39">
        <v>0</v>
      </c>
      <c r="G217" s="39">
        <v>0</v>
      </c>
    </row>
    <row r="218" spans="1:7" x14ac:dyDescent="0.25">
      <c r="A218" t="s">
        <v>2934</v>
      </c>
      <c r="B218" t="s">
        <v>27</v>
      </c>
      <c r="C218" t="s">
        <v>2935</v>
      </c>
      <c r="D218" s="33">
        <v>479.12</v>
      </c>
      <c r="E218" t="s">
        <v>3097</v>
      </c>
      <c r="F218" s="39">
        <v>0</v>
      </c>
      <c r="G218" s="39">
        <v>0</v>
      </c>
    </row>
    <row r="219" spans="1:7" x14ac:dyDescent="0.25">
      <c r="A219" t="s">
        <v>2938</v>
      </c>
      <c r="B219" t="s">
        <v>27</v>
      </c>
      <c r="C219" t="s">
        <v>2937</v>
      </c>
      <c r="D219" s="33">
        <v>393.86</v>
      </c>
      <c r="E219" t="s">
        <v>2937</v>
      </c>
      <c r="F219" s="39">
        <v>0</v>
      </c>
      <c r="G219" s="39">
        <v>0</v>
      </c>
    </row>
    <row r="220" spans="1:7" x14ac:dyDescent="0.25">
      <c r="A220" t="s">
        <v>1623</v>
      </c>
      <c r="B220" t="s">
        <v>27</v>
      </c>
      <c r="C220" t="s">
        <v>1624</v>
      </c>
      <c r="D220" s="33">
        <v>650.72</v>
      </c>
      <c r="E220" t="s">
        <v>3098</v>
      </c>
      <c r="F220" s="39">
        <v>0</v>
      </c>
      <c r="G220" s="39">
        <v>0</v>
      </c>
    </row>
    <row r="221" spans="1:7" x14ac:dyDescent="0.25">
      <c r="A221" t="s">
        <v>1698</v>
      </c>
      <c r="B221" t="s">
        <v>27</v>
      </c>
      <c r="C221" t="s">
        <v>1699</v>
      </c>
      <c r="D221" s="33">
        <v>1320.4</v>
      </c>
      <c r="E221" t="s">
        <v>3099</v>
      </c>
      <c r="F221" s="39">
        <v>0</v>
      </c>
      <c r="G221" s="39">
        <v>0</v>
      </c>
    </row>
    <row r="222" spans="1:7" x14ac:dyDescent="0.25">
      <c r="A222" t="s">
        <v>1702</v>
      </c>
      <c r="B222" t="s">
        <v>27</v>
      </c>
      <c r="C222" t="s">
        <v>1703</v>
      </c>
      <c r="D222" s="33">
        <v>681.31</v>
      </c>
      <c r="E222" t="s">
        <v>3100</v>
      </c>
      <c r="F222" s="39">
        <v>0</v>
      </c>
      <c r="G222" s="39">
        <v>0</v>
      </c>
    </row>
    <row r="223" spans="1:7" x14ac:dyDescent="0.25">
      <c r="A223" t="s">
        <v>1627</v>
      </c>
      <c r="B223" t="s">
        <v>27</v>
      </c>
      <c r="C223" t="s">
        <v>1628</v>
      </c>
      <c r="D223" s="33">
        <v>152.96</v>
      </c>
      <c r="E223" t="s">
        <v>3101</v>
      </c>
      <c r="F223" s="39">
        <v>0</v>
      </c>
      <c r="G223" s="39">
        <v>0</v>
      </c>
    </row>
    <row r="224" spans="1:7" x14ac:dyDescent="0.25">
      <c r="A224" t="s">
        <v>1631</v>
      </c>
      <c r="B224" t="s">
        <v>27</v>
      </c>
      <c r="C224" t="s">
        <v>1632</v>
      </c>
      <c r="D224" s="33">
        <v>202.49</v>
      </c>
      <c r="E224" t="s">
        <v>3102</v>
      </c>
      <c r="F224" s="39">
        <v>0</v>
      </c>
      <c r="G224" s="39">
        <v>0</v>
      </c>
    </row>
    <row r="225" spans="1:7" x14ac:dyDescent="0.25">
      <c r="A225" t="s">
        <v>1619</v>
      </c>
      <c r="B225" t="s">
        <v>27</v>
      </c>
      <c r="C225" t="s">
        <v>1620</v>
      </c>
      <c r="D225" s="33">
        <v>148.75</v>
      </c>
      <c r="E225" t="s">
        <v>3103</v>
      </c>
      <c r="F225" s="39">
        <v>0</v>
      </c>
      <c r="G225" s="39">
        <v>0</v>
      </c>
    </row>
    <row r="226" spans="1:7" x14ac:dyDescent="0.25">
      <c r="A226" t="s">
        <v>2906</v>
      </c>
      <c r="B226" t="s">
        <v>17</v>
      </c>
      <c r="C226" t="s">
        <v>2907</v>
      </c>
      <c r="D226" s="33">
        <v>292.8</v>
      </c>
      <c r="E226" t="s">
        <v>3104</v>
      </c>
      <c r="F226" s="39">
        <v>0</v>
      </c>
      <c r="G226" s="39">
        <v>0</v>
      </c>
    </row>
    <row r="227" spans="1:7" x14ac:dyDescent="0.25">
      <c r="A227" t="s">
        <v>2922</v>
      </c>
      <c r="B227" t="s">
        <v>17</v>
      </c>
      <c r="C227" t="s">
        <v>2923</v>
      </c>
      <c r="D227" s="33">
        <v>184.81</v>
      </c>
      <c r="E227" t="s">
        <v>3105</v>
      </c>
      <c r="F227" s="39">
        <v>0</v>
      </c>
      <c r="G227" s="39">
        <v>0</v>
      </c>
    </row>
    <row r="228" spans="1:7" x14ac:dyDescent="0.25">
      <c r="A228" t="s">
        <v>1639</v>
      </c>
      <c r="B228" t="s">
        <v>27</v>
      </c>
      <c r="C228" t="s">
        <v>1640</v>
      </c>
      <c r="D228" s="33">
        <v>3880.77</v>
      </c>
      <c r="E228" t="s">
        <v>3106</v>
      </c>
      <c r="F228" s="39">
        <v>0</v>
      </c>
      <c r="G228" s="39">
        <v>0</v>
      </c>
    </row>
    <row r="229" spans="1:7" x14ac:dyDescent="0.25">
      <c r="A229" t="s">
        <v>1635</v>
      </c>
      <c r="B229" t="s">
        <v>27</v>
      </c>
      <c r="C229" t="s">
        <v>1636</v>
      </c>
      <c r="D229" s="33">
        <v>2810.58</v>
      </c>
      <c r="E229" t="s">
        <v>1636</v>
      </c>
      <c r="F229" s="39">
        <v>0</v>
      </c>
      <c r="G229" s="39">
        <v>0</v>
      </c>
    </row>
    <row r="230" spans="1:7" x14ac:dyDescent="0.25">
      <c r="A230" t="s">
        <v>2908</v>
      </c>
      <c r="B230" t="s">
        <v>119</v>
      </c>
      <c r="C230" t="s">
        <v>2909</v>
      </c>
      <c r="D230" s="33">
        <v>5.25</v>
      </c>
      <c r="E230" t="s">
        <v>3107</v>
      </c>
      <c r="F230" s="39">
        <v>0</v>
      </c>
      <c r="G230" s="39">
        <v>0</v>
      </c>
    </row>
    <row r="231" spans="1:7" x14ac:dyDescent="0.25">
      <c r="A231" t="s">
        <v>2920</v>
      </c>
      <c r="B231" t="s">
        <v>119</v>
      </c>
      <c r="C231" t="s">
        <v>2921</v>
      </c>
      <c r="D231" s="33">
        <v>26.37</v>
      </c>
      <c r="E231" t="s">
        <v>2921</v>
      </c>
      <c r="F231" s="39">
        <v>0</v>
      </c>
      <c r="G231" s="39">
        <v>0</v>
      </c>
    </row>
    <row r="232" spans="1:7" x14ac:dyDescent="0.25">
      <c r="A232" t="s">
        <v>1644</v>
      </c>
      <c r="B232" t="s">
        <v>27</v>
      </c>
      <c r="C232" t="s">
        <v>1645</v>
      </c>
      <c r="D232" s="33">
        <v>169.58</v>
      </c>
      <c r="E232" t="s">
        <v>1643</v>
      </c>
      <c r="F232" s="39">
        <v>0</v>
      </c>
      <c r="G232" s="39">
        <v>0</v>
      </c>
    </row>
    <row r="233" spans="1:7" x14ac:dyDescent="0.25">
      <c r="A233" t="s">
        <v>1652</v>
      </c>
      <c r="B233" t="s">
        <v>119</v>
      </c>
      <c r="C233" t="s">
        <v>1653</v>
      </c>
      <c r="D233" s="33">
        <v>5.6</v>
      </c>
      <c r="E233" t="s">
        <v>3108</v>
      </c>
      <c r="F233" s="39">
        <v>0</v>
      </c>
      <c r="G233" s="39">
        <v>0</v>
      </c>
    </row>
    <row r="234" spans="1:7" x14ac:dyDescent="0.25">
      <c r="A234" t="s">
        <v>1658</v>
      </c>
      <c r="B234" t="s">
        <v>27</v>
      </c>
      <c r="C234" t="s">
        <v>1659</v>
      </c>
      <c r="D234" s="33">
        <v>268.32</v>
      </c>
      <c r="E234" t="s">
        <v>3109</v>
      </c>
      <c r="F234" s="39">
        <v>0</v>
      </c>
      <c r="G234" s="39">
        <v>0</v>
      </c>
    </row>
    <row r="235" spans="1:7" x14ac:dyDescent="0.25">
      <c r="A235" t="s">
        <v>2941</v>
      </c>
      <c r="B235" t="s">
        <v>27</v>
      </c>
      <c r="C235" t="s">
        <v>2942</v>
      </c>
      <c r="D235" s="33">
        <v>262.47000000000003</v>
      </c>
      <c r="E235" t="s">
        <v>3110</v>
      </c>
      <c r="F235" s="39">
        <v>0</v>
      </c>
      <c r="G235" s="39">
        <v>0</v>
      </c>
    </row>
    <row r="236" spans="1:7" x14ac:dyDescent="0.25">
      <c r="A236" t="s">
        <v>1662</v>
      </c>
      <c r="B236" t="s">
        <v>27</v>
      </c>
      <c r="C236" t="s">
        <v>1663</v>
      </c>
      <c r="D236" s="33">
        <v>506.2</v>
      </c>
      <c r="E236" t="s">
        <v>3111</v>
      </c>
      <c r="F236" s="39">
        <v>0</v>
      </c>
      <c r="G236" s="39">
        <v>0</v>
      </c>
    </row>
    <row r="237" spans="1:7" x14ac:dyDescent="0.25">
      <c r="A237" t="s">
        <v>1654</v>
      </c>
      <c r="B237" t="s">
        <v>27</v>
      </c>
      <c r="C237" t="s">
        <v>1655</v>
      </c>
      <c r="D237" s="33">
        <v>264.81</v>
      </c>
      <c r="E237" t="s">
        <v>3112</v>
      </c>
      <c r="F237" s="39">
        <v>0</v>
      </c>
      <c r="G237" s="39">
        <v>0</v>
      </c>
    </row>
    <row r="238" spans="1:7" x14ac:dyDescent="0.25">
      <c r="A238" t="s">
        <v>1666</v>
      </c>
      <c r="B238" t="s">
        <v>27</v>
      </c>
      <c r="C238" t="s">
        <v>1667</v>
      </c>
      <c r="D238" s="33">
        <v>272.72000000000003</v>
      </c>
      <c r="E238" t="s">
        <v>3113</v>
      </c>
      <c r="F238" s="39">
        <v>0</v>
      </c>
      <c r="G238" s="39">
        <v>0</v>
      </c>
    </row>
    <row r="239" spans="1:7" x14ac:dyDescent="0.25">
      <c r="A239" t="s">
        <v>1706</v>
      </c>
      <c r="B239" t="s">
        <v>27</v>
      </c>
      <c r="C239" t="s">
        <v>1707</v>
      </c>
      <c r="D239" s="33">
        <v>334.61</v>
      </c>
      <c r="E239" t="s">
        <v>3114</v>
      </c>
      <c r="F239" s="39">
        <v>0</v>
      </c>
      <c r="G239" s="39">
        <v>0</v>
      </c>
    </row>
    <row r="240" spans="1:7" x14ac:dyDescent="0.25">
      <c r="A240" t="s">
        <v>1670</v>
      </c>
      <c r="B240" t="s">
        <v>27</v>
      </c>
      <c r="C240" t="s">
        <v>1671</v>
      </c>
      <c r="D240" s="33">
        <v>809.05</v>
      </c>
      <c r="E240" t="s">
        <v>3115</v>
      </c>
      <c r="F240" s="39">
        <v>0</v>
      </c>
      <c r="G240" s="39">
        <v>0</v>
      </c>
    </row>
    <row r="241" spans="1:7" x14ac:dyDescent="0.25">
      <c r="A241" t="s">
        <v>1674</v>
      </c>
      <c r="B241" t="s">
        <v>27</v>
      </c>
      <c r="C241" t="s">
        <v>1675</v>
      </c>
      <c r="D241" s="33">
        <v>315.12</v>
      </c>
      <c r="E241" t="s">
        <v>3116</v>
      </c>
      <c r="F241" s="39">
        <v>0</v>
      </c>
      <c r="G241" s="39">
        <v>0</v>
      </c>
    </row>
    <row r="242" spans="1:7" x14ac:dyDescent="0.25">
      <c r="A242" t="s">
        <v>1678</v>
      </c>
      <c r="B242" t="s">
        <v>27</v>
      </c>
      <c r="C242" t="s">
        <v>1679</v>
      </c>
      <c r="D242" s="33">
        <v>285.67</v>
      </c>
      <c r="E242" t="s">
        <v>3117</v>
      </c>
      <c r="F242" s="39">
        <v>0</v>
      </c>
      <c r="G242" s="39">
        <v>0</v>
      </c>
    </row>
    <row r="243" spans="1:7" x14ac:dyDescent="0.25">
      <c r="A243" t="s">
        <v>1682</v>
      </c>
      <c r="B243" t="s">
        <v>27</v>
      </c>
      <c r="C243" t="s">
        <v>1683</v>
      </c>
      <c r="D243" s="33">
        <v>293</v>
      </c>
      <c r="E243" t="s">
        <v>3118</v>
      </c>
      <c r="F243" s="39">
        <v>0</v>
      </c>
      <c r="G243" s="39">
        <v>0</v>
      </c>
    </row>
    <row r="244" spans="1:7" x14ac:dyDescent="0.25">
      <c r="A244" t="s">
        <v>1694</v>
      </c>
      <c r="B244" t="s">
        <v>27</v>
      </c>
      <c r="C244" t="s">
        <v>1695</v>
      </c>
      <c r="D244" s="33">
        <v>374.58</v>
      </c>
      <c r="E244" t="s">
        <v>3119</v>
      </c>
      <c r="F244" s="39">
        <v>0</v>
      </c>
      <c r="G244" s="39">
        <v>0</v>
      </c>
    </row>
    <row r="245" spans="1:7" x14ac:dyDescent="0.25">
      <c r="A245" t="s">
        <v>1686</v>
      </c>
      <c r="B245" t="s">
        <v>27</v>
      </c>
      <c r="C245" t="s">
        <v>1687</v>
      </c>
      <c r="D245" s="33">
        <v>395.18</v>
      </c>
      <c r="E245" t="s">
        <v>3120</v>
      </c>
      <c r="F245" s="39">
        <v>0</v>
      </c>
      <c r="G245" s="39">
        <v>0</v>
      </c>
    </row>
    <row r="246" spans="1:7" x14ac:dyDescent="0.25">
      <c r="A246" t="s">
        <v>1690</v>
      </c>
      <c r="B246" t="s">
        <v>27</v>
      </c>
      <c r="C246" t="s">
        <v>1691</v>
      </c>
      <c r="D246" s="33">
        <v>835.28</v>
      </c>
      <c r="E246" t="s">
        <v>3121</v>
      </c>
      <c r="F246" s="39">
        <v>0</v>
      </c>
      <c r="G246" s="39">
        <v>0</v>
      </c>
    </row>
    <row r="247" spans="1:7" x14ac:dyDescent="0.25">
      <c r="A247" t="s">
        <v>2910</v>
      </c>
      <c r="B247" t="s">
        <v>27</v>
      </c>
      <c r="C247" t="s">
        <v>2911</v>
      </c>
      <c r="D247" s="33">
        <v>107.78</v>
      </c>
      <c r="E247" t="s">
        <v>3122</v>
      </c>
      <c r="F247" s="39">
        <v>0</v>
      </c>
      <c r="G247" s="39">
        <v>0</v>
      </c>
    </row>
    <row r="248" spans="1:7" x14ac:dyDescent="0.25">
      <c r="A248" t="s">
        <v>1710</v>
      </c>
      <c r="B248" t="s">
        <v>119</v>
      </c>
      <c r="C248" t="s">
        <v>1711</v>
      </c>
      <c r="D248" s="33">
        <v>171.78</v>
      </c>
      <c r="E248" t="s">
        <v>3123</v>
      </c>
      <c r="F248" s="39">
        <v>0</v>
      </c>
      <c r="G248" s="39">
        <v>0</v>
      </c>
    </row>
    <row r="249" spans="1:7" x14ac:dyDescent="0.25">
      <c r="A249" t="s">
        <v>1714</v>
      </c>
      <c r="B249" t="s">
        <v>119</v>
      </c>
      <c r="C249" t="s">
        <v>1715</v>
      </c>
      <c r="D249" s="33">
        <v>153.94</v>
      </c>
      <c r="E249" t="s">
        <v>3124</v>
      </c>
      <c r="F249" s="39">
        <v>0</v>
      </c>
      <c r="G249" s="39">
        <v>0</v>
      </c>
    </row>
    <row r="250" spans="1:7" x14ac:dyDescent="0.25">
      <c r="A250" t="s">
        <v>1718</v>
      </c>
      <c r="B250" t="s">
        <v>119</v>
      </c>
      <c r="C250" t="s">
        <v>1719</v>
      </c>
      <c r="D250" s="33">
        <v>201.42</v>
      </c>
      <c r="E250" t="s">
        <v>3125</v>
      </c>
      <c r="F250" s="39">
        <v>0</v>
      </c>
      <c r="G250" s="39">
        <v>0</v>
      </c>
    </row>
    <row r="251" spans="1:7" x14ac:dyDescent="0.25">
      <c r="A251" t="s">
        <v>1726</v>
      </c>
      <c r="B251" t="s">
        <v>119</v>
      </c>
      <c r="C251" t="s">
        <v>1727</v>
      </c>
      <c r="D251" s="33">
        <v>110.77</v>
      </c>
      <c r="E251" t="s">
        <v>1727</v>
      </c>
      <c r="F251" s="39">
        <v>0</v>
      </c>
      <c r="G251" s="39">
        <v>0</v>
      </c>
    </row>
    <row r="252" spans="1:7" x14ac:dyDescent="0.25">
      <c r="A252" t="s">
        <v>1722</v>
      </c>
      <c r="B252" t="s">
        <v>119</v>
      </c>
      <c r="C252" t="s">
        <v>1723</v>
      </c>
      <c r="D252" s="33">
        <v>190.15</v>
      </c>
      <c r="E252" t="s">
        <v>3126</v>
      </c>
      <c r="F252" s="39">
        <v>0</v>
      </c>
      <c r="G252" s="39">
        <v>0</v>
      </c>
    </row>
    <row r="253" spans="1:7" x14ac:dyDescent="0.25">
      <c r="A253" t="s">
        <v>1732</v>
      </c>
      <c r="B253" t="s">
        <v>119</v>
      </c>
      <c r="C253" t="s">
        <v>1733</v>
      </c>
      <c r="D253" s="33">
        <v>101.17</v>
      </c>
      <c r="E253" t="s">
        <v>3127</v>
      </c>
      <c r="F253" s="39">
        <v>0</v>
      </c>
      <c r="G253" s="39">
        <v>0</v>
      </c>
    </row>
    <row r="254" spans="1:7" x14ac:dyDescent="0.25">
      <c r="A254" t="s">
        <v>1736</v>
      </c>
      <c r="B254" t="s">
        <v>119</v>
      </c>
      <c r="C254" t="s">
        <v>1737</v>
      </c>
      <c r="D254" s="33">
        <v>27.73</v>
      </c>
      <c r="E254" t="s">
        <v>3128</v>
      </c>
      <c r="F254" s="39">
        <v>0</v>
      </c>
      <c r="G254" s="39">
        <v>0</v>
      </c>
    </row>
    <row r="255" spans="1:7" x14ac:dyDescent="0.25">
      <c r="A255" t="s">
        <v>1758</v>
      </c>
      <c r="B255" t="s">
        <v>17</v>
      </c>
      <c r="C255" t="s">
        <v>1759</v>
      </c>
      <c r="D255" s="33">
        <v>85.5</v>
      </c>
      <c r="E255" t="s">
        <v>3129</v>
      </c>
      <c r="F255" s="39">
        <v>0</v>
      </c>
      <c r="G255" s="39">
        <v>0</v>
      </c>
    </row>
    <row r="256" spans="1:7" x14ac:dyDescent="0.25">
      <c r="A256" t="s">
        <v>1763</v>
      </c>
      <c r="B256" t="s">
        <v>17</v>
      </c>
      <c r="C256" t="s">
        <v>1764</v>
      </c>
      <c r="D256" s="33">
        <v>47.65</v>
      </c>
      <c r="E256" t="s">
        <v>3130</v>
      </c>
      <c r="F256" s="39">
        <v>0</v>
      </c>
      <c r="G256" s="39">
        <v>0</v>
      </c>
    </row>
    <row r="257" spans="1:7" x14ac:dyDescent="0.25">
      <c r="A257" t="s">
        <v>1730</v>
      </c>
      <c r="B257" t="s">
        <v>17</v>
      </c>
      <c r="C257" t="s">
        <v>1731</v>
      </c>
      <c r="D257" s="33">
        <v>126.79</v>
      </c>
      <c r="E257" t="s">
        <v>3131</v>
      </c>
      <c r="F257" s="39">
        <v>0</v>
      </c>
      <c r="G257" s="39">
        <v>0</v>
      </c>
    </row>
    <row r="258" spans="1:7" x14ac:dyDescent="0.25">
      <c r="A258" t="s">
        <v>1273</v>
      </c>
      <c r="B258" t="s">
        <v>17</v>
      </c>
      <c r="C258" t="s">
        <v>1274</v>
      </c>
      <c r="D258" s="33">
        <v>53.8</v>
      </c>
      <c r="E258" t="s">
        <v>3132</v>
      </c>
      <c r="F258" s="39">
        <v>0</v>
      </c>
      <c r="G258" s="39">
        <v>0</v>
      </c>
    </row>
    <row r="259" spans="1:7" x14ac:dyDescent="0.25">
      <c r="A259" t="s">
        <v>1767</v>
      </c>
      <c r="B259" t="s">
        <v>27</v>
      </c>
      <c r="C259" t="s">
        <v>1766</v>
      </c>
      <c r="D259" s="33">
        <v>58.02</v>
      </c>
      <c r="E259" t="s">
        <v>1766</v>
      </c>
      <c r="F259" s="39">
        <v>0</v>
      </c>
      <c r="G259" s="39">
        <v>0</v>
      </c>
    </row>
    <row r="260" spans="1:7" x14ac:dyDescent="0.25">
      <c r="A260" t="s">
        <v>2678</v>
      </c>
      <c r="B260" t="s">
        <v>252</v>
      </c>
      <c r="C260" t="s">
        <v>2679</v>
      </c>
      <c r="D260" s="33">
        <v>874.72</v>
      </c>
      <c r="E260" t="s">
        <v>3133</v>
      </c>
      <c r="F260" s="39">
        <v>0</v>
      </c>
      <c r="G260" s="39">
        <v>0</v>
      </c>
    </row>
    <row r="261" spans="1:7" x14ac:dyDescent="0.25">
      <c r="A261" t="s">
        <v>1775</v>
      </c>
      <c r="B261" t="s">
        <v>27</v>
      </c>
      <c r="C261" t="s">
        <v>1776</v>
      </c>
      <c r="D261" s="33">
        <v>81.92</v>
      </c>
      <c r="E261" t="s">
        <v>3134</v>
      </c>
      <c r="F261" s="39">
        <v>0</v>
      </c>
      <c r="G261" s="39">
        <v>0</v>
      </c>
    </row>
    <row r="262" spans="1:7" x14ac:dyDescent="0.25">
      <c r="A262" t="s">
        <v>1798</v>
      </c>
      <c r="B262" t="s">
        <v>27</v>
      </c>
      <c r="C262" t="s">
        <v>1791</v>
      </c>
      <c r="D262" s="33">
        <v>1898.21</v>
      </c>
      <c r="E262" t="s">
        <v>1791</v>
      </c>
      <c r="F262" s="39">
        <v>0</v>
      </c>
      <c r="G262" s="39">
        <v>0</v>
      </c>
    </row>
    <row r="263" spans="1:7" x14ac:dyDescent="0.25">
      <c r="A263" t="s">
        <v>1801</v>
      </c>
      <c r="B263" t="s">
        <v>27</v>
      </c>
      <c r="C263" t="s">
        <v>1802</v>
      </c>
      <c r="D263" s="33">
        <v>773.26</v>
      </c>
      <c r="E263" t="s">
        <v>1802</v>
      </c>
      <c r="F263" s="39">
        <v>0</v>
      </c>
      <c r="G263" s="39">
        <v>0</v>
      </c>
    </row>
    <row r="264" spans="1:7" x14ac:dyDescent="0.25">
      <c r="A264" t="s">
        <v>1796</v>
      </c>
      <c r="B264" t="s">
        <v>27</v>
      </c>
      <c r="C264" t="s">
        <v>1797</v>
      </c>
      <c r="D264" s="33">
        <v>84.96</v>
      </c>
      <c r="E264" t="s">
        <v>1797</v>
      </c>
      <c r="F264" s="39">
        <v>0</v>
      </c>
      <c r="G264" s="39">
        <v>0</v>
      </c>
    </row>
    <row r="265" spans="1:7" x14ac:dyDescent="0.25">
      <c r="A265" t="s">
        <v>1807</v>
      </c>
      <c r="B265" t="s">
        <v>119</v>
      </c>
      <c r="C265" t="s">
        <v>1808</v>
      </c>
      <c r="D265" s="33">
        <v>3.7</v>
      </c>
      <c r="E265" t="s">
        <v>3135</v>
      </c>
      <c r="F265" s="39">
        <v>0</v>
      </c>
      <c r="G265" s="39">
        <v>0</v>
      </c>
    </row>
    <row r="266" spans="1:7" x14ac:dyDescent="0.25">
      <c r="A266" t="s">
        <v>1811</v>
      </c>
      <c r="B266" t="s">
        <v>119</v>
      </c>
      <c r="C266" t="s">
        <v>1812</v>
      </c>
      <c r="D266" s="33">
        <v>4.8099999999999996</v>
      </c>
      <c r="E266" t="s">
        <v>3136</v>
      </c>
      <c r="F266" s="39">
        <v>0</v>
      </c>
      <c r="G266" s="39">
        <v>0</v>
      </c>
    </row>
    <row r="267" spans="1:7" x14ac:dyDescent="0.25">
      <c r="A267" t="s">
        <v>1815</v>
      </c>
      <c r="B267" t="s">
        <v>119</v>
      </c>
      <c r="C267" t="s">
        <v>1816</v>
      </c>
      <c r="D267" s="33">
        <v>2.5299999999999998</v>
      </c>
      <c r="E267" t="s">
        <v>3137</v>
      </c>
      <c r="F267" s="39">
        <v>0</v>
      </c>
      <c r="G267" s="39">
        <v>0</v>
      </c>
    </row>
    <row r="268" spans="1:7" x14ac:dyDescent="0.25">
      <c r="A268" t="s">
        <v>1821</v>
      </c>
      <c r="B268" t="s">
        <v>119</v>
      </c>
      <c r="C268" t="s">
        <v>1822</v>
      </c>
      <c r="D268" s="33">
        <v>5.31</v>
      </c>
      <c r="E268" t="s">
        <v>3138</v>
      </c>
      <c r="F268" s="39">
        <v>0</v>
      </c>
      <c r="G268" s="39">
        <v>0</v>
      </c>
    </row>
    <row r="269" spans="1:7" x14ac:dyDescent="0.25">
      <c r="A269" t="s">
        <v>1825</v>
      </c>
      <c r="B269" t="s">
        <v>119</v>
      </c>
      <c r="C269" t="s">
        <v>1826</v>
      </c>
      <c r="D269" s="33">
        <v>60.77</v>
      </c>
      <c r="E269" t="s">
        <v>3139</v>
      </c>
      <c r="F269" s="39">
        <v>0</v>
      </c>
      <c r="G269" s="39">
        <v>0</v>
      </c>
    </row>
    <row r="270" spans="1:7" x14ac:dyDescent="0.25">
      <c r="A270" t="s">
        <v>1833</v>
      </c>
      <c r="B270" t="s">
        <v>119</v>
      </c>
      <c r="C270" t="s">
        <v>1834</v>
      </c>
      <c r="D270" s="33">
        <v>15.48</v>
      </c>
      <c r="E270" t="s">
        <v>3140</v>
      </c>
      <c r="F270" s="39">
        <v>0</v>
      </c>
      <c r="G270" s="39">
        <v>0</v>
      </c>
    </row>
    <row r="271" spans="1:7" x14ac:dyDescent="0.25">
      <c r="A271" t="s">
        <v>1839</v>
      </c>
      <c r="B271" t="s">
        <v>119</v>
      </c>
      <c r="C271" t="s">
        <v>1840</v>
      </c>
      <c r="D271" s="33">
        <v>19.059999999999999</v>
      </c>
      <c r="E271" t="s">
        <v>3141</v>
      </c>
      <c r="F271" s="39">
        <v>0</v>
      </c>
      <c r="G271" s="39">
        <v>0</v>
      </c>
    </row>
    <row r="272" spans="1:7" x14ac:dyDescent="0.25">
      <c r="A272" t="s">
        <v>1845</v>
      </c>
      <c r="B272" t="s">
        <v>119</v>
      </c>
      <c r="C272" t="s">
        <v>1846</v>
      </c>
      <c r="D272" s="33">
        <v>31.41</v>
      </c>
      <c r="E272" t="s">
        <v>3142</v>
      </c>
      <c r="F272" s="39">
        <v>0</v>
      </c>
      <c r="G272" s="39">
        <v>0</v>
      </c>
    </row>
    <row r="273" spans="1:7" x14ac:dyDescent="0.25">
      <c r="A273" t="s">
        <v>1849</v>
      </c>
      <c r="B273" t="s">
        <v>119</v>
      </c>
      <c r="C273" t="s">
        <v>1850</v>
      </c>
      <c r="D273" s="33">
        <v>37.81</v>
      </c>
      <c r="E273" t="s">
        <v>3143</v>
      </c>
      <c r="F273" s="39">
        <v>0</v>
      </c>
      <c r="G273" s="39">
        <v>0</v>
      </c>
    </row>
    <row r="274" spans="1:7" x14ac:dyDescent="0.25">
      <c r="A274" t="s">
        <v>1855</v>
      </c>
      <c r="B274" t="s">
        <v>119</v>
      </c>
      <c r="C274" t="s">
        <v>1856</v>
      </c>
      <c r="D274" s="33">
        <v>47.06</v>
      </c>
      <c r="E274" t="s">
        <v>3144</v>
      </c>
      <c r="F274" s="39">
        <v>0</v>
      </c>
      <c r="G274" s="39">
        <v>0</v>
      </c>
    </row>
    <row r="275" spans="1:7" x14ac:dyDescent="0.25">
      <c r="A275" t="s">
        <v>1865</v>
      </c>
      <c r="B275" t="s">
        <v>27</v>
      </c>
      <c r="C275" t="s">
        <v>1860</v>
      </c>
      <c r="D275" s="33">
        <v>26971.29</v>
      </c>
      <c r="E275" t="s">
        <v>1860</v>
      </c>
      <c r="F275" s="39">
        <v>0</v>
      </c>
      <c r="G275" s="39">
        <v>0</v>
      </c>
    </row>
    <row r="276" spans="1:7" x14ac:dyDescent="0.25">
      <c r="A276" t="s">
        <v>1873</v>
      </c>
      <c r="B276" t="s">
        <v>27</v>
      </c>
      <c r="C276" t="s">
        <v>1871</v>
      </c>
      <c r="D276" s="33">
        <v>8158.2</v>
      </c>
      <c r="E276" t="s">
        <v>1871</v>
      </c>
      <c r="F276" s="39">
        <v>0</v>
      </c>
      <c r="G276" s="39">
        <v>0</v>
      </c>
    </row>
    <row r="277" spans="1:7" x14ac:dyDescent="0.25">
      <c r="A277" t="s">
        <v>1868</v>
      </c>
      <c r="B277" t="s">
        <v>27</v>
      </c>
      <c r="C277" t="s">
        <v>1869</v>
      </c>
      <c r="D277" s="33">
        <v>10.220000000000001</v>
      </c>
      <c r="E277" t="s">
        <v>1869</v>
      </c>
      <c r="F277" s="39">
        <v>0</v>
      </c>
      <c r="G277" s="39">
        <v>0</v>
      </c>
    </row>
    <row r="278" spans="1:7" x14ac:dyDescent="0.25">
      <c r="A278" t="s">
        <v>1866</v>
      </c>
      <c r="B278" t="s">
        <v>27</v>
      </c>
      <c r="C278" t="s">
        <v>1867</v>
      </c>
      <c r="D278" s="33">
        <v>15.73</v>
      </c>
      <c r="E278" t="s">
        <v>1867</v>
      </c>
      <c r="F278" s="39">
        <v>0</v>
      </c>
      <c r="G278" s="39">
        <v>0</v>
      </c>
    </row>
    <row r="279" spans="1:7" x14ac:dyDescent="0.25">
      <c r="A279" t="s">
        <v>1863</v>
      </c>
      <c r="B279" t="s">
        <v>27</v>
      </c>
      <c r="C279" t="s">
        <v>1864</v>
      </c>
      <c r="D279" s="33">
        <v>32.53</v>
      </c>
      <c r="E279" t="s">
        <v>1864</v>
      </c>
      <c r="F279" s="39">
        <v>0</v>
      </c>
      <c r="G279" s="39">
        <v>0</v>
      </c>
    </row>
    <row r="280" spans="1:7" x14ac:dyDescent="0.25">
      <c r="A280" t="s">
        <v>1861</v>
      </c>
      <c r="B280" t="s">
        <v>27</v>
      </c>
      <c r="C280" t="s">
        <v>1862</v>
      </c>
      <c r="D280" s="33">
        <v>246.16</v>
      </c>
      <c r="E280" t="s">
        <v>1862</v>
      </c>
      <c r="F280" s="39">
        <v>0</v>
      </c>
      <c r="G280" s="39">
        <v>0</v>
      </c>
    </row>
    <row r="281" spans="1:7" x14ac:dyDescent="0.25">
      <c r="A281" t="s">
        <v>1874</v>
      </c>
      <c r="B281" t="s">
        <v>27</v>
      </c>
      <c r="C281" t="s">
        <v>1875</v>
      </c>
      <c r="D281" s="33">
        <v>54.51</v>
      </c>
      <c r="E281" t="s">
        <v>1875</v>
      </c>
      <c r="F281" s="39">
        <v>0</v>
      </c>
      <c r="G281" s="39">
        <v>0</v>
      </c>
    </row>
    <row r="282" spans="1:7" x14ac:dyDescent="0.25">
      <c r="A282" t="s">
        <v>1872</v>
      </c>
      <c r="B282" t="s">
        <v>27</v>
      </c>
      <c r="C282" t="s">
        <v>1862</v>
      </c>
      <c r="D282" s="33">
        <v>202.2</v>
      </c>
      <c r="E282" t="s">
        <v>1862</v>
      </c>
      <c r="F282" s="39">
        <v>0</v>
      </c>
      <c r="G282" s="39">
        <v>0</v>
      </c>
    </row>
    <row r="283" spans="1:7" x14ac:dyDescent="0.25">
      <c r="A283" t="s">
        <v>1878</v>
      </c>
      <c r="B283" t="s">
        <v>27</v>
      </c>
      <c r="C283" t="s">
        <v>1877</v>
      </c>
      <c r="D283" s="33">
        <v>712.09</v>
      </c>
      <c r="E283" t="s">
        <v>1877</v>
      </c>
      <c r="F283" s="39">
        <v>0</v>
      </c>
      <c r="G283" s="39">
        <v>0</v>
      </c>
    </row>
    <row r="284" spans="1:7" x14ac:dyDescent="0.25">
      <c r="A284" t="s">
        <v>1879</v>
      </c>
      <c r="B284" t="s">
        <v>27</v>
      </c>
      <c r="C284" t="s">
        <v>1880</v>
      </c>
      <c r="D284" s="33">
        <v>105.49</v>
      </c>
      <c r="E284" t="s">
        <v>1880</v>
      </c>
      <c r="F284" s="39">
        <v>0</v>
      </c>
      <c r="G284" s="39">
        <v>0</v>
      </c>
    </row>
    <row r="285" spans="1:7" x14ac:dyDescent="0.25">
      <c r="A285" t="s">
        <v>1883</v>
      </c>
      <c r="B285" t="s">
        <v>1884</v>
      </c>
      <c r="C285" t="s">
        <v>1885</v>
      </c>
      <c r="D285" s="33">
        <v>94.81</v>
      </c>
      <c r="E285" t="s">
        <v>1885</v>
      </c>
      <c r="F285" s="39">
        <v>0</v>
      </c>
      <c r="G285" s="39">
        <v>0</v>
      </c>
    </row>
    <row r="286" spans="1:7" x14ac:dyDescent="0.25">
      <c r="A286" t="s">
        <v>1888</v>
      </c>
      <c r="B286" t="s">
        <v>1884</v>
      </c>
      <c r="C286" t="s">
        <v>1889</v>
      </c>
      <c r="D286" s="33">
        <v>59.83</v>
      </c>
      <c r="E286" t="s">
        <v>1889</v>
      </c>
      <c r="F286" s="39">
        <v>0</v>
      </c>
      <c r="G286" s="39">
        <v>0</v>
      </c>
    </row>
    <row r="287" spans="1:7" x14ac:dyDescent="0.25">
      <c r="A287" t="s">
        <v>1894</v>
      </c>
      <c r="B287" t="s">
        <v>136</v>
      </c>
      <c r="C287" t="s">
        <v>1895</v>
      </c>
      <c r="D287" s="33">
        <v>37.22</v>
      </c>
      <c r="E287" t="s">
        <v>1895</v>
      </c>
      <c r="F287" s="39">
        <v>0</v>
      </c>
      <c r="G287" s="39">
        <v>0</v>
      </c>
    </row>
    <row r="288" spans="1:7" x14ac:dyDescent="0.25">
      <c r="A288" t="s">
        <v>1902</v>
      </c>
      <c r="B288" t="s">
        <v>136</v>
      </c>
      <c r="C288" t="s">
        <v>1903</v>
      </c>
      <c r="D288" s="33">
        <v>48.34</v>
      </c>
      <c r="E288" t="s">
        <v>1903</v>
      </c>
      <c r="F288" s="39">
        <v>0</v>
      </c>
      <c r="G288" s="39">
        <v>0</v>
      </c>
    </row>
    <row r="289" spans="1:7" x14ac:dyDescent="0.25">
      <c r="A289" t="s">
        <v>1912</v>
      </c>
      <c r="B289" t="s">
        <v>136</v>
      </c>
      <c r="C289" t="s">
        <v>1913</v>
      </c>
      <c r="D289" s="33">
        <v>40.78</v>
      </c>
      <c r="E289" t="s">
        <v>1913</v>
      </c>
      <c r="F289" s="39">
        <v>0</v>
      </c>
      <c r="G289" s="39">
        <v>0</v>
      </c>
    </row>
    <row r="290" spans="1:7" x14ac:dyDescent="0.25">
      <c r="A290" t="s">
        <v>1916</v>
      </c>
      <c r="B290" t="s">
        <v>136</v>
      </c>
      <c r="C290" t="s">
        <v>1917</v>
      </c>
      <c r="D290" s="33">
        <v>35.18</v>
      </c>
      <c r="E290" t="s">
        <v>1917</v>
      </c>
      <c r="F290" s="39">
        <v>0</v>
      </c>
      <c r="G290" s="39">
        <v>0</v>
      </c>
    </row>
    <row r="291" spans="1:7" x14ac:dyDescent="0.25">
      <c r="A291" t="s">
        <v>1920</v>
      </c>
      <c r="B291" t="s">
        <v>136</v>
      </c>
      <c r="C291" t="s">
        <v>1919</v>
      </c>
      <c r="D291" s="33">
        <v>39.53</v>
      </c>
      <c r="E291" t="s">
        <v>1919</v>
      </c>
      <c r="F291" s="39">
        <v>0</v>
      </c>
      <c r="G291" s="39">
        <v>0</v>
      </c>
    </row>
    <row r="292" spans="1:7" x14ac:dyDescent="0.25">
      <c r="A292" t="s">
        <v>1925</v>
      </c>
      <c r="B292" t="s">
        <v>136</v>
      </c>
      <c r="C292" t="s">
        <v>1922</v>
      </c>
      <c r="D292" s="33">
        <v>22.02</v>
      </c>
      <c r="E292" t="s">
        <v>1922</v>
      </c>
      <c r="F292" s="39">
        <v>0</v>
      </c>
      <c r="G292" s="39">
        <v>0</v>
      </c>
    </row>
    <row r="293" spans="1:7" x14ac:dyDescent="0.25">
      <c r="A293" t="s">
        <v>1928</v>
      </c>
      <c r="B293" t="s">
        <v>136</v>
      </c>
      <c r="C293" t="s">
        <v>1927</v>
      </c>
      <c r="D293" s="33">
        <v>20.55</v>
      </c>
      <c r="E293" t="s">
        <v>1927</v>
      </c>
      <c r="F293" s="39">
        <v>0</v>
      </c>
      <c r="G293" s="39">
        <v>0</v>
      </c>
    </row>
    <row r="294" spans="1:7" x14ac:dyDescent="0.25">
      <c r="A294" t="s">
        <v>1896</v>
      </c>
      <c r="B294" t="s">
        <v>136</v>
      </c>
      <c r="C294" t="s">
        <v>1897</v>
      </c>
      <c r="D294" s="33">
        <v>13.53</v>
      </c>
      <c r="E294" t="s">
        <v>1897</v>
      </c>
      <c r="F294" s="39">
        <v>0</v>
      </c>
      <c r="G294" s="39">
        <v>0</v>
      </c>
    </row>
    <row r="295" spans="1:7" x14ac:dyDescent="0.25">
      <c r="A295" t="s">
        <v>1898</v>
      </c>
      <c r="B295" t="s">
        <v>136</v>
      </c>
      <c r="C295" t="s">
        <v>1899</v>
      </c>
      <c r="D295" s="33">
        <v>2.2799999999999998</v>
      </c>
      <c r="E295" t="s">
        <v>1899</v>
      </c>
      <c r="F295" s="39">
        <v>0</v>
      </c>
      <c r="G295" s="39">
        <v>0</v>
      </c>
    </row>
    <row r="296" spans="1:7" x14ac:dyDescent="0.25">
      <c r="A296" t="s">
        <v>1892</v>
      </c>
      <c r="B296" t="s">
        <v>136</v>
      </c>
      <c r="C296" t="s">
        <v>1893</v>
      </c>
      <c r="D296" s="33">
        <v>1.1599999999999999</v>
      </c>
      <c r="E296" t="s">
        <v>1893</v>
      </c>
      <c r="F296" s="39">
        <v>0</v>
      </c>
      <c r="G296" s="39">
        <v>0</v>
      </c>
    </row>
    <row r="297" spans="1:7" x14ac:dyDescent="0.25">
      <c r="A297" t="s">
        <v>1906</v>
      </c>
      <c r="B297" t="s">
        <v>136</v>
      </c>
      <c r="C297" t="s">
        <v>1907</v>
      </c>
      <c r="D297" s="33">
        <v>1.76</v>
      </c>
      <c r="E297" t="s">
        <v>1907</v>
      </c>
      <c r="F297" s="39">
        <v>0</v>
      </c>
      <c r="G297" s="39">
        <v>0</v>
      </c>
    </row>
    <row r="298" spans="1:7" x14ac:dyDescent="0.25">
      <c r="A298" t="s">
        <v>1904</v>
      </c>
      <c r="B298" t="s">
        <v>136</v>
      </c>
      <c r="C298" t="s">
        <v>1905</v>
      </c>
      <c r="D298" s="33">
        <v>1.33</v>
      </c>
      <c r="E298" t="s">
        <v>1905</v>
      </c>
      <c r="F298" s="39">
        <v>0</v>
      </c>
      <c r="G298" s="39">
        <v>0</v>
      </c>
    </row>
    <row r="299" spans="1:7" x14ac:dyDescent="0.25">
      <c r="A299" t="s">
        <v>1910</v>
      </c>
      <c r="B299" t="s">
        <v>136</v>
      </c>
      <c r="C299" t="s">
        <v>1911</v>
      </c>
      <c r="D299" s="33">
        <v>1.38</v>
      </c>
      <c r="E299" t="s">
        <v>1911</v>
      </c>
      <c r="F299" s="39">
        <v>0</v>
      </c>
      <c r="G299" s="39">
        <v>0</v>
      </c>
    </row>
    <row r="300" spans="1:7" x14ac:dyDescent="0.25">
      <c r="A300" t="s">
        <v>1923</v>
      </c>
      <c r="B300" t="s">
        <v>136</v>
      </c>
      <c r="C300" t="s">
        <v>1924</v>
      </c>
      <c r="D300" s="33">
        <v>1.89</v>
      </c>
      <c r="E300" t="s">
        <v>1924</v>
      </c>
      <c r="F300" s="39">
        <v>0</v>
      </c>
      <c r="G300" s="39">
        <v>0</v>
      </c>
    </row>
    <row r="301" spans="1:7" x14ac:dyDescent="0.25">
      <c r="A301" t="s">
        <v>1934</v>
      </c>
      <c r="B301" t="s">
        <v>27</v>
      </c>
      <c r="C301" t="s">
        <v>1932</v>
      </c>
      <c r="D301" s="33">
        <v>4164.29</v>
      </c>
      <c r="E301" t="s">
        <v>1932</v>
      </c>
      <c r="F301" s="39">
        <v>0</v>
      </c>
      <c r="G301" s="39">
        <v>0</v>
      </c>
    </row>
    <row r="302" spans="1:7" x14ac:dyDescent="0.25">
      <c r="A302" t="s">
        <v>1933</v>
      </c>
      <c r="B302" t="s">
        <v>252</v>
      </c>
      <c r="C302" t="s">
        <v>1862</v>
      </c>
      <c r="D302" s="33">
        <v>163.08000000000001</v>
      </c>
      <c r="E302" t="s">
        <v>1862</v>
      </c>
      <c r="F302" s="39">
        <v>0</v>
      </c>
      <c r="G302" s="39">
        <v>0</v>
      </c>
    </row>
    <row r="303" spans="1:7" x14ac:dyDescent="0.25">
      <c r="A303" t="s">
        <v>1941</v>
      </c>
      <c r="B303" t="s">
        <v>27</v>
      </c>
      <c r="C303" t="s">
        <v>1936</v>
      </c>
      <c r="D303" s="33">
        <v>9456.74</v>
      </c>
      <c r="E303" t="s">
        <v>1936</v>
      </c>
      <c r="F303" s="39">
        <v>0</v>
      </c>
      <c r="G303" s="39">
        <v>0</v>
      </c>
    </row>
    <row r="304" spans="1:7" x14ac:dyDescent="0.25">
      <c r="A304" t="s">
        <v>1944</v>
      </c>
      <c r="B304" t="s">
        <v>27</v>
      </c>
      <c r="C304" t="s">
        <v>1943</v>
      </c>
      <c r="D304" s="33">
        <v>3852.9</v>
      </c>
      <c r="E304" t="s">
        <v>1943</v>
      </c>
      <c r="F304" s="39">
        <v>0</v>
      </c>
      <c r="G304" s="39">
        <v>0</v>
      </c>
    </row>
    <row r="305" spans="1:7" x14ac:dyDescent="0.25">
      <c r="A305" t="s">
        <v>1937</v>
      </c>
      <c r="B305" t="s">
        <v>27</v>
      </c>
      <c r="C305" t="s">
        <v>1938</v>
      </c>
      <c r="D305" s="33">
        <v>1026.99</v>
      </c>
      <c r="E305" t="s">
        <v>1938</v>
      </c>
      <c r="F305" s="39">
        <v>0</v>
      </c>
      <c r="G305" s="39">
        <v>0</v>
      </c>
    </row>
    <row r="306" spans="1:7" x14ac:dyDescent="0.25">
      <c r="A306" t="s">
        <v>1939</v>
      </c>
      <c r="B306" t="s">
        <v>27</v>
      </c>
      <c r="C306" t="s">
        <v>1940</v>
      </c>
      <c r="D306" s="33">
        <v>139.08000000000001</v>
      </c>
      <c r="E306" t="s">
        <v>1940</v>
      </c>
      <c r="F306" s="39">
        <v>0</v>
      </c>
      <c r="G306" s="39">
        <v>0</v>
      </c>
    </row>
    <row r="307" spans="1:7" x14ac:dyDescent="0.25">
      <c r="A307" t="s">
        <v>1947</v>
      </c>
      <c r="B307" t="s">
        <v>27</v>
      </c>
      <c r="C307" t="s">
        <v>1946</v>
      </c>
      <c r="D307" s="33">
        <v>329.76</v>
      </c>
      <c r="E307" t="s">
        <v>1946</v>
      </c>
      <c r="F307" s="39">
        <v>0</v>
      </c>
      <c r="G307" s="39">
        <v>0</v>
      </c>
    </row>
    <row r="308" spans="1:7" x14ac:dyDescent="0.25">
      <c r="A308" t="s">
        <v>1950</v>
      </c>
      <c r="B308" t="s">
        <v>27</v>
      </c>
      <c r="C308" t="s">
        <v>1949</v>
      </c>
      <c r="D308" s="33">
        <v>504.2</v>
      </c>
      <c r="E308" t="s">
        <v>1949</v>
      </c>
      <c r="F308" s="39">
        <v>0</v>
      </c>
      <c r="G308" s="39">
        <v>0</v>
      </c>
    </row>
    <row r="309" spans="1:7" x14ac:dyDescent="0.25">
      <c r="A309" t="s">
        <v>1953</v>
      </c>
      <c r="B309" t="s">
        <v>27</v>
      </c>
      <c r="C309" t="s">
        <v>1952</v>
      </c>
      <c r="D309" s="33">
        <v>46.95</v>
      </c>
      <c r="E309" t="s">
        <v>1952</v>
      </c>
      <c r="F309" s="39">
        <v>0</v>
      </c>
      <c r="G309" s="39">
        <v>0</v>
      </c>
    </row>
    <row r="310" spans="1:7" x14ac:dyDescent="0.25">
      <c r="A310" t="s">
        <v>1956</v>
      </c>
      <c r="B310" t="s">
        <v>27</v>
      </c>
      <c r="C310" t="s">
        <v>1955</v>
      </c>
      <c r="D310" s="33">
        <v>9.57</v>
      </c>
      <c r="E310" t="s">
        <v>1955</v>
      </c>
      <c r="F310" s="39">
        <v>0</v>
      </c>
      <c r="G310" s="39">
        <v>0</v>
      </c>
    </row>
    <row r="311" spans="1:7" x14ac:dyDescent="0.25">
      <c r="A311" t="s">
        <v>1819</v>
      </c>
      <c r="B311" t="s">
        <v>27</v>
      </c>
      <c r="C311" t="s">
        <v>1820</v>
      </c>
      <c r="D311" s="33">
        <v>5.66</v>
      </c>
      <c r="E311" t="s">
        <v>3145</v>
      </c>
      <c r="F311" s="39">
        <v>0</v>
      </c>
      <c r="G311" s="39">
        <v>0</v>
      </c>
    </row>
    <row r="312" spans="1:7" x14ac:dyDescent="0.25">
      <c r="A312" t="s">
        <v>1831</v>
      </c>
      <c r="B312" t="s">
        <v>27</v>
      </c>
      <c r="C312" t="s">
        <v>1832</v>
      </c>
      <c r="D312" s="33">
        <v>8.61</v>
      </c>
      <c r="E312" t="s">
        <v>3146</v>
      </c>
      <c r="F312" s="39">
        <v>0</v>
      </c>
      <c r="G312" s="39">
        <v>0</v>
      </c>
    </row>
    <row r="313" spans="1:7" x14ac:dyDescent="0.25">
      <c r="A313" t="s">
        <v>1837</v>
      </c>
      <c r="B313" t="s">
        <v>27</v>
      </c>
      <c r="C313" t="s">
        <v>1838</v>
      </c>
      <c r="D313" s="33">
        <v>10.14</v>
      </c>
      <c r="E313" t="s">
        <v>3147</v>
      </c>
      <c r="F313" s="39">
        <v>0</v>
      </c>
      <c r="G313" s="39">
        <v>0</v>
      </c>
    </row>
    <row r="314" spans="1:7" x14ac:dyDescent="0.25">
      <c r="A314" t="s">
        <v>1857</v>
      </c>
      <c r="B314" t="s">
        <v>27</v>
      </c>
      <c r="C314" t="s">
        <v>1858</v>
      </c>
      <c r="D314" s="33">
        <v>18.41</v>
      </c>
      <c r="E314" t="s">
        <v>3148</v>
      </c>
      <c r="F314" s="39">
        <v>0</v>
      </c>
      <c r="G314" s="39">
        <v>0</v>
      </c>
    </row>
    <row r="315" spans="1:7" x14ac:dyDescent="0.25">
      <c r="A315" t="s">
        <v>1827</v>
      </c>
      <c r="B315" t="s">
        <v>27</v>
      </c>
      <c r="C315" t="s">
        <v>1828</v>
      </c>
      <c r="D315" s="33">
        <v>22.84</v>
      </c>
      <c r="E315" t="s">
        <v>3149</v>
      </c>
      <c r="F315" s="39">
        <v>0</v>
      </c>
      <c r="G315" s="39">
        <v>0</v>
      </c>
    </row>
    <row r="316" spans="1:7" x14ac:dyDescent="0.25">
      <c r="A316" t="s">
        <v>1843</v>
      </c>
      <c r="B316" t="s">
        <v>27</v>
      </c>
      <c r="C316" t="s">
        <v>1844</v>
      </c>
      <c r="D316" s="33">
        <v>11.66</v>
      </c>
      <c r="E316" t="s">
        <v>3150</v>
      </c>
      <c r="F316" s="39">
        <v>0</v>
      </c>
      <c r="G316" s="39">
        <v>0</v>
      </c>
    </row>
    <row r="317" spans="1:7" x14ac:dyDescent="0.25">
      <c r="A317" t="s">
        <v>1851</v>
      </c>
      <c r="B317" t="s">
        <v>27</v>
      </c>
      <c r="C317" t="s">
        <v>1852</v>
      </c>
      <c r="D317" s="33">
        <v>13.08</v>
      </c>
      <c r="E317" t="s">
        <v>3151</v>
      </c>
      <c r="F317" s="39">
        <v>0</v>
      </c>
      <c r="G317" s="39">
        <v>0</v>
      </c>
    </row>
    <row r="318" spans="1:7" x14ac:dyDescent="0.25">
      <c r="A318" t="s">
        <v>1960</v>
      </c>
      <c r="B318" t="s">
        <v>119</v>
      </c>
      <c r="C318" t="s">
        <v>1961</v>
      </c>
      <c r="D318" s="33">
        <v>9.76</v>
      </c>
      <c r="E318" t="s">
        <v>3152</v>
      </c>
      <c r="F318" s="39">
        <v>0</v>
      </c>
      <c r="G318" s="39">
        <v>0</v>
      </c>
    </row>
    <row r="319" spans="1:7" x14ac:dyDescent="0.25">
      <c r="A319" t="s">
        <v>1972</v>
      </c>
      <c r="B319" t="s">
        <v>119</v>
      </c>
      <c r="C319" t="s">
        <v>1973</v>
      </c>
      <c r="D319" s="33">
        <v>13.6</v>
      </c>
      <c r="E319" t="s">
        <v>3153</v>
      </c>
      <c r="F319" s="39">
        <v>0</v>
      </c>
      <c r="G319" s="39">
        <v>0</v>
      </c>
    </row>
    <row r="320" spans="1:7" x14ac:dyDescent="0.25">
      <c r="A320" t="s">
        <v>1980</v>
      </c>
      <c r="B320" t="s">
        <v>119</v>
      </c>
      <c r="C320" t="s">
        <v>1981</v>
      </c>
      <c r="D320" s="33">
        <v>19.14</v>
      </c>
      <c r="E320" t="s">
        <v>3154</v>
      </c>
      <c r="F320" s="39">
        <v>0</v>
      </c>
      <c r="G320" s="39">
        <v>0</v>
      </c>
    </row>
    <row r="321" spans="1:7" x14ac:dyDescent="0.25">
      <c r="A321" t="s">
        <v>1990</v>
      </c>
      <c r="B321" t="s">
        <v>119</v>
      </c>
      <c r="C321" t="s">
        <v>1991</v>
      </c>
      <c r="D321" s="33">
        <v>24.55</v>
      </c>
      <c r="E321" t="s">
        <v>3155</v>
      </c>
      <c r="F321" s="39">
        <v>0</v>
      </c>
      <c r="G321" s="39">
        <v>0</v>
      </c>
    </row>
    <row r="322" spans="1:7" x14ac:dyDescent="0.25">
      <c r="A322" t="s">
        <v>2000</v>
      </c>
      <c r="B322" t="s">
        <v>119</v>
      </c>
      <c r="C322" t="s">
        <v>2001</v>
      </c>
      <c r="D322" s="33">
        <v>42.4</v>
      </c>
      <c r="E322" t="s">
        <v>2001</v>
      </c>
      <c r="F322" s="39">
        <v>0</v>
      </c>
      <c r="G322" s="39">
        <v>0</v>
      </c>
    </row>
    <row r="323" spans="1:7" x14ac:dyDescent="0.25">
      <c r="A323" t="s">
        <v>2049</v>
      </c>
      <c r="B323" t="s">
        <v>119</v>
      </c>
      <c r="C323" t="s">
        <v>2050</v>
      </c>
      <c r="D323" s="33">
        <v>3.14</v>
      </c>
      <c r="E323" t="s">
        <v>3156</v>
      </c>
      <c r="F323" s="39">
        <v>0</v>
      </c>
      <c r="G323" s="39">
        <v>0</v>
      </c>
    </row>
    <row r="324" spans="1:7" x14ac:dyDescent="0.25">
      <c r="A324" t="s">
        <v>2058</v>
      </c>
      <c r="B324" t="s">
        <v>119</v>
      </c>
      <c r="C324" t="s">
        <v>2059</v>
      </c>
      <c r="D324" s="33">
        <v>3.6</v>
      </c>
      <c r="E324" t="s">
        <v>3157</v>
      </c>
      <c r="F324" s="39">
        <v>0</v>
      </c>
      <c r="G324" s="39">
        <v>0</v>
      </c>
    </row>
    <row r="325" spans="1:7" x14ac:dyDescent="0.25">
      <c r="A325" t="s">
        <v>2010</v>
      </c>
      <c r="B325" t="s">
        <v>119</v>
      </c>
      <c r="C325" t="s">
        <v>2011</v>
      </c>
      <c r="D325" s="33">
        <v>7.55</v>
      </c>
      <c r="E325" t="s">
        <v>3158</v>
      </c>
      <c r="F325" s="39">
        <v>0</v>
      </c>
      <c r="G325" s="39">
        <v>0</v>
      </c>
    </row>
    <row r="326" spans="1:7" x14ac:dyDescent="0.25">
      <c r="A326" t="s">
        <v>2024</v>
      </c>
      <c r="B326" t="s">
        <v>119</v>
      </c>
      <c r="C326" t="s">
        <v>2025</v>
      </c>
      <c r="D326" s="33">
        <v>11.72</v>
      </c>
      <c r="E326" t="s">
        <v>3159</v>
      </c>
      <c r="F326" s="39">
        <v>0</v>
      </c>
      <c r="G326" s="39">
        <v>0</v>
      </c>
    </row>
    <row r="327" spans="1:7" x14ac:dyDescent="0.25">
      <c r="A327" t="s">
        <v>2018</v>
      </c>
      <c r="B327" t="s">
        <v>119</v>
      </c>
      <c r="C327" t="s">
        <v>2019</v>
      </c>
      <c r="D327" s="33">
        <v>1.78</v>
      </c>
      <c r="E327" t="s">
        <v>3160</v>
      </c>
      <c r="F327" s="39">
        <v>0</v>
      </c>
      <c r="G327" s="39">
        <v>0</v>
      </c>
    </row>
    <row r="328" spans="1:7" x14ac:dyDescent="0.25">
      <c r="A328" t="s">
        <v>2036</v>
      </c>
      <c r="B328" t="s">
        <v>119</v>
      </c>
      <c r="C328" t="s">
        <v>2037</v>
      </c>
      <c r="D328" s="33">
        <v>16.72</v>
      </c>
      <c r="E328" t="s">
        <v>3161</v>
      </c>
      <c r="F328" s="39">
        <v>0</v>
      </c>
      <c r="G328" s="39">
        <v>0</v>
      </c>
    </row>
    <row r="329" spans="1:7" x14ac:dyDescent="0.25">
      <c r="A329" t="s">
        <v>2070</v>
      </c>
      <c r="B329" t="s">
        <v>119</v>
      </c>
      <c r="C329" t="s">
        <v>2071</v>
      </c>
      <c r="D329" s="33">
        <v>0.49</v>
      </c>
      <c r="E329" t="s">
        <v>3162</v>
      </c>
      <c r="F329" s="39">
        <v>0</v>
      </c>
      <c r="G329" s="39">
        <v>0</v>
      </c>
    </row>
    <row r="330" spans="1:7" x14ac:dyDescent="0.25">
      <c r="A330" t="s">
        <v>2097</v>
      </c>
      <c r="B330" t="s">
        <v>119</v>
      </c>
      <c r="C330" t="s">
        <v>2098</v>
      </c>
      <c r="D330" s="33">
        <v>1.08</v>
      </c>
      <c r="E330" t="s">
        <v>3163</v>
      </c>
      <c r="F330" s="39">
        <v>0</v>
      </c>
      <c r="G330" s="39">
        <v>0</v>
      </c>
    </row>
    <row r="331" spans="1:7" x14ac:dyDescent="0.25">
      <c r="A331" t="s">
        <v>2103</v>
      </c>
      <c r="B331" t="s">
        <v>119</v>
      </c>
      <c r="C331" t="s">
        <v>2104</v>
      </c>
      <c r="D331" s="33">
        <v>1.94</v>
      </c>
      <c r="E331" t="s">
        <v>3164</v>
      </c>
      <c r="F331" s="39">
        <v>0</v>
      </c>
      <c r="G331" s="39">
        <v>0</v>
      </c>
    </row>
    <row r="332" spans="1:7" x14ac:dyDescent="0.25">
      <c r="A332" t="s">
        <v>2115</v>
      </c>
      <c r="B332" t="s">
        <v>119</v>
      </c>
      <c r="C332" t="s">
        <v>2116</v>
      </c>
      <c r="D332" s="33">
        <v>2.5499999999999998</v>
      </c>
      <c r="E332" t="s">
        <v>3165</v>
      </c>
      <c r="F332" s="39">
        <v>0</v>
      </c>
      <c r="G332" s="39">
        <v>0</v>
      </c>
    </row>
    <row r="333" spans="1:7" x14ac:dyDescent="0.25">
      <c r="A333" t="s">
        <v>2123</v>
      </c>
      <c r="B333" t="s">
        <v>119</v>
      </c>
      <c r="C333" t="s">
        <v>2124</v>
      </c>
      <c r="D333" s="33">
        <v>4.1900000000000004</v>
      </c>
      <c r="E333" t="s">
        <v>3166</v>
      </c>
      <c r="F333" s="39">
        <v>0</v>
      </c>
      <c r="G333" s="39">
        <v>0</v>
      </c>
    </row>
    <row r="334" spans="1:7" x14ac:dyDescent="0.25">
      <c r="A334" t="s">
        <v>2133</v>
      </c>
      <c r="B334" t="s">
        <v>119</v>
      </c>
      <c r="C334" t="s">
        <v>2134</v>
      </c>
      <c r="D334" s="33">
        <v>6.28</v>
      </c>
      <c r="E334" t="s">
        <v>3167</v>
      </c>
      <c r="F334" s="39">
        <v>0</v>
      </c>
      <c r="G334" s="39">
        <v>0</v>
      </c>
    </row>
    <row r="335" spans="1:7" x14ac:dyDescent="0.25">
      <c r="A335" t="s">
        <v>2085</v>
      </c>
      <c r="B335" t="s">
        <v>119</v>
      </c>
      <c r="C335" t="s">
        <v>2086</v>
      </c>
      <c r="D335" s="33">
        <v>0.79</v>
      </c>
      <c r="E335" t="s">
        <v>3168</v>
      </c>
      <c r="F335" s="39">
        <v>0</v>
      </c>
      <c r="G335" s="39">
        <v>0</v>
      </c>
    </row>
    <row r="336" spans="1:7" x14ac:dyDescent="0.25">
      <c r="A336" t="s">
        <v>2137</v>
      </c>
      <c r="B336" t="s">
        <v>119</v>
      </c>
      <c r="C336" t="s">
        <v>2138</v>
      </c>
      <c r="D336" s="33">
        <v>44.3</v>
      </c>
      <c r="E336" t="s">
        <v>2138</v>
      </c>
      <c r="F336" s="39">
        <v>0</v>
      </c>
      <c r="G336" s="39">
        <v>0</v>
      </c>
    </row>
    <row r="337" spans="1:7" x14ac:dyDescent="0.25">
      <c r="A337" t="s">
        <v>2151</v>
      </c>
      <c r="B337" t="s">
        <v>119</v>
      </c>
      <c r="C337" t="s">
        <v>2152</v>
      </c>
      <c r="D337" s="33">
        <v>28.21</v>
      </c>
      <c r="E337" t="s">
        <v>2152</v>
      </c>
      <c r="F337" s="39">
        <v>0</v>
      </c>
      <c r="G337" s="39">
        <v>0</v>
      </c>
    </row>
    <row r="338" spans="1:7" x14ac:dyDescent="0.25">
      <c r="A338" t="s">
        <v>2159</v>
      </c>
      <c r="B338" t="s">
        <v>119</v>
      </c>
      <c r="C338" t="s">
        <v>2160</v>
      </c>
      <c r="D338" s="33">
        <v>86.24</v>
      </c>
      <c r="E338" t="s">
        <v>2160</v>
      </c>
      <c r="F338" s="39">
        <v>0</v>
      </c>
      <c r="G338" s="39">
        <v>0</v>
      </c>
    </row>
    <row r="339" spans="1:7" x14ac:dyDescent="0.25">
      <c r="A339" t="s">
        <v>2164</v>
      </c>
      <c r="B339" t="s">
        <v>27</v>
      </c>
      <c r="C339" t="s">
        <v>2165</v>
      </c>
      <c r="D339" s="33">
        <v>11.65</v>
      </c>
      <c r="E339" t="s">
        <v>3169</v>
      </c>
      <c r="F339" s="39">
        <v>0</v>
      </c>
      <c r="G339" s="39">
        <v>0</v>
      </c>
    </row>
    <row r="340" spans="1:7" x14ac:dyDescent="0.25">
      <c r="A340" t="s">
        <v>2170</v>
      </c>
      <c r="B340" t="s">
        <v>119</v>
      </c>
      <c r="C340" t="s">
        <v>2171</v>
      </c>
      <c r="D340" s="33">
        <v>1.85</v>
      </c>
      <c r="E340" t="s">
        <v>2167</v>
      </c>
      <c r="F340" s="39">
        <v>0</v>
      </c>
      <c r="G340" s="39">
        <v>0</v>
      </c>
    </row>
    <row r="341" spans="1:7" x14ac:dyDescent="0.25">
      <c r="A341" t="s">
        <v>2174</v>
      </c>
      <c r="B341" t="s">
        <v>119</v>
      </c>
      <c r="C341" t="s">
        <v>2175</v>
      </c>
      <c r="D341" s="33">
        <v>2.21</v>
      </c>
      <c r="E341" t="s">
        <v>2173</v>
      </c>
      <c r="F341" s="39">
        <v>0</v>
      </c>
      <c r="G341" s="39">
        <v>0</v>
      </c>
    </row>
    <row r="342" spans="1:7" x14ac:dyDescent="0.25">
      <c r="A342" t="s">
        <v>2178</v>
      </c>
      <c r="B342" t="s">
        <v>119</v>
      </c>
      <c r="C342" t="s">
        <v>2179</v>
      </c>
      <c r="D342" s="33">
        <v>2.72</v>
      </c>
      <c r="E342" t="s">
        <v>2177</v>
      </c>
      <c r="F342" s="39">
        <v>0</v>
      </c>
      <c r="G342" s="39">
        <v>0</v>
      </c>
    </row>
    <row r="343" spans="1:7" x14ac:dyDescent="0.25">
      <c r="A343" t="s">
        <v>2182</v>
      </c>
      <c r="B343" t="s">
        <v>119</v>
      </c>
      <c r="C343" t="s">
        <v>2183</v>
      </c>
      <c r="D343" s="33">
        <v>3.46</v>
      </c>
      <c r="E343" t="s">
        <v>2181</v>
      </c>
      <c r="F343" s="39">
        <v>0</v>
      </c>
      <c r="G343" s="39">
        <v>0</v>
      </c>
    </row>
    <row r="344" spans="1:7" x14ac:dyDescent="0.25">
      <c r="A344" t="s">
        <v>2186</v>
      </c>
      <c r="B344" t="s">
        <v>119</v>
      </c>
      <c r="C344" t="s">
        <v>2187</v>
      </c>
      <c r="D344" s="33">
        <v>4.5</v>
      </c>
      <c r="E344" t="s">
        <v>2185</v>
      </c>
      <c r="F344" s="39">
        <v>0</v>
      </c>
      <c r="G344" s="39">
        <v>0</v>
      </c>
    </row>
    <row r="345" spans="1:7" x14ac:dyDescent="0.25">
      <c r="A345" t="s">
        <v>2200</v>
      </c>
      <c r="B345" t="s">
        <v>119</v>
      </c>
      <c r="C345" t="s">
        <v>2201</v>
      </c>
      <c r="D345" s="33">
        <v>4.8</v>
      </c>
      <c r="E345" t="s">
        <v>2199</v>
      </c>
      <c r="F345" s="39">
        <v>0</v>
      </c>
      <c r="G345" s="39">
        <v>0</v>
      </c>
    </row>
    <row r="346" spans="1:7" x14ac:dyDescent="0.25">
      <c r="A346" t="s">
        <v>2190</v>
      </c>
      <c r="B346" t="s">
        <v>119</v>
      </c>
      <c r="C346" t="s">
        <v>2191</v>
      </c>
      <c r="D346" s="33">
        <v>8</v>
      </c>
      <c r="E346" t="s">
        <v>2189</v>
      </c>
      <c r="F346" s="39">
        <v>0</v>
      </c>
      <c r="G346" s="39">
        <v>0</v>
      </c>
    </row>
    <row r="347" spans="1:7" x14ac:dyDescent="0.25">
      <c r="A347" t="s">
        <v>2196</v>
      </c>
      <c r="B347" t="s">
        <v>119</v>
      </c>
      <c r="C347" t="s">
        <v>2197</v>
      </c>
      <c r="D347" s="33">
        <v>8.76</v>
      </c>
      <c r="E347" t="s">
        <v>2195</v>
      </c>
      <c r="F347" s="39">
        <v>0</v>
      </c>
      <c r="G347" s="39">
        <v>0</v>
      </c>
    </row>
    <row r="348" spans="1:7" x14ac:dyDescent="0.25">
      <c r="A348" t="s">
        <v>1964</v>
      </c>
      <c r="B348" t="s">
        <v>27</v>
      </c>
      <c r="C348" t="s">
        <v>1965</v>
      </c>
      <c r="D348" s="33">
        <v>12.65</v>
      </c>
      <c r="E348" t="s">
        <v>3170</v>
      </c>
      <c r="F348" s="39">
        <v>0</v>
      </c>
      <c r="G348" s="39">
        <v>0</v>
      </c>
    </row>
    <row r="349" spans="1:7" x14ac:dyDescent="0.25">
      <c r="A349" t="s">
        <v>1976</v>
      </c>
      <c r="B349" t="s">
        <v>27</v>
      </c>
      <c r="C349" t="s">
        <v>1977</v>
      </c>
      <c r="D349" s="33">
        <v>20.239999999999998</v>
      </c>
      <c r="E349" t="s">
        <v>3171</v>
      </c>
      <c r="F349" s="39">
        <v>0</v>
      </c>
      <c r="G349" s="39">
        <v>0</v>
      </c>
    </row>
    <row r="350" spans="1:7" x14ac:dyDescent="0.25">
      <c r="A350" t="s">
        <v>1984</v>
      </c>
      <c r="B350" t="s">
        <v>27</v>
      </c>
      <c r="C350" t="s">
        <v>1985</v>
      </c>
      <c r="D350" s="33">
        <v>50.81</v>
      </c>
      <c r="E350" t="s">
        <v>3172</v>
      </c>
      <c r="F350" s="39">
        <v>0</v>
      </c>
      <c r="G350" s="39">
        <v>0</v>
      </c>
    </row>
    <row r="351" spans="1:7" x14ac:dyDescent="0.25">
      <c r="A351" t="s">
        <v>1994</v>
      </c>
      <c r="B351" t="s">
        <v>27</v>
      </c>
      <c r="C351" t="s">
        <v>1995</v>
      </c>
      <c r="D351" s="33">
        <v>67.72</v>
      </c>
      <c r="E351" t="s">
        <v>3173</v>
      </c>
      <c r="F351" s="39">
        <v>0</v>
      </c>
      <c r="G351" s="39">
        <v>0</v>
      </c>
    </row>
    <row r="352" spans="1:7" x14ac:dyDescent="0.25">
      <c r="A352" t="s">
        <v>2139</v>
      </c>
      <c r="B352" t="s">
        <v>27</v>
      </c>
      <c r="C352" t="s">
        <v>2140</v>
      </c>
      <c r="D352" s="33">
        <v>7.62</v>
      </c>
      <c r="E352" t="s">
        <v>3174</v>
      </c>
      <c r="F352" s="39">
        <v>0</v>
      </c>
      <c r="G352" s="39">
        <v>0</v>
      </c>
    </row>
    <row r="353" spans="1:7" x14ac:dyDescent="0.25">
      <c r="A353" t="s">
        <v>2155</v>
      </c>
      <c r="B353" t="s">
        <v>27</v>
      </c>
      <c r="C353" t="s">
        <v>2156</v>
      </c>
      <c r="D353" s="33">
        <v>9.3000000000000007</v>
      </c>
      <c r="E353" t="s">
        <v>3175</v>
      </c>
      <c r="F353" s="39">
        <v>0</v>
      </c>
      <c r="G353" s="39">
        <v>0</v>
      </c>
    </row>
    <row r="354" spans="1:7" x14ac:dyDescent="0.25">
      <c r="A354" t="s">
        <v>2149</v>
      </c>
      <c r="B354" t="s">
        <v>27</v>
      </c>
      <c r="C354" t="s">
        <v>2150</v>
      </c>
      <c r="D354" s="33">
        <v>6.18</v>
      </c>
      <c r="E354" t="s">
        <v>3176</v>
      </c>
      <c r="F354" s="39">
        <v>0</v>
      </c>
      <c r="G354" s="39">
        <v>0</v>
      </c>
    </row>
    <row r="355" spans="1:7" x14ac:dyDescent="0.25">
      <c r="A355" t="s">
        <v>2012</v>
      </c>
      <c r="B355" t="s">
        <v>27</v>
      </c>
      <c r="C355" t="s">
        <v>2013</v>
      </c>
      <c r="D355" s="33">
        <v>52.11</v>
      </c>
      <c r="E355" t="s">
        <v>3177</v>
      </c>
      <c r="F355" s="39">
        <v>0</v>
      </c>
      <c r="G355" s="39">
        <v>0</v>
      </c>
    </row>
    <row r="356" spans="1:7" x14ac:dyDescent="0.25">
      <c r="A356" t="s">
        <v>2026</v>
      </c>
      <c r="B356" t="s">
        <v>27</v>
      </c>
      <c r="C356" t="s">
        <v>2027</v>
      </c>
      <c r="D356" s="33">
        <v>63.28</v>
      </c>
      <c r="E356" t="s">
        <v>3178</v>
      </c>
      <c r="F356" s="39">
        <v>0</v>
      </c>
      <c r="G356" s="39">
        <v>0</v>
      </c>
    </row>
    <row r="357" spans="1:7" x14ac:dyDescent="0.25">
      <c r="A357" t="s">
        <v>2032</v>
      </c>
      <c r="B357" t="s">
        <v>27</v>
      </c>
      <c r="C357" t="s">
        <v>2033</v>
      </c>
      <c r="D357" s="33">
        <v>178.58</v>
      </c>
      <c r="E357" t="s">
        <v>3179</v>
      </c>
      <c r="F357" s="39">
        <v>0</v>
      </c>
      <c r="G357" s="39">
        <v>0</v>
      </c>
    </row>
    <row r="358" spans="1:7" x14ac:dyDescent="0.25">
      <c r="A358" t="s">
        <v>2045</v>
      </c>
      <c r="B358" t="s">
        <v>27</v>
      </c>
      <c r="C358" t="s">
        <v>2046</v>
      </c>
      <c r="D358" s="33">
        <v>22.5</v>
      </c>
      <c r="E358" t="s">
        <v>3180</v>
      </c>
      <c r="F358" s="39">
        <v>0</v>
      </c>
      <c r="G358" s="39">
        <v>0</v>
      </c>
    </row>
    <row r="359" spans="1:7" x14ac:dyDescent="0.25">
      <c r="A359" t="s">
        <v>2064</v>
      </c>
      <c r="B359" t="s">
        <v>27</v>
      </c>
      <c r="C359" t="s">
        <v>2065</v>
      </c>
      <c r="D359" s="33">
        <v>26.27</v>
      </c>
      <c r="E359" t="s">
        <v>3181</v>
      </c>
      <c r="F359" s="39">
        <v>0</v>
      </c>
      <c r="G359" s="39">
        <v>0</v>
      </c>
    </row>
    <row r="360" spans="1:7" x14ac:dyDescent="0.25">
      <c r="A360" t="s">
        <v>2068</v>
      </c>
      <c r="B360" t="s">
        <v>27</v>
      </c>
      <c r="C360" t="s">
        <v>2069</v>
      </c>
      <c r="D360" s="33">
        <v>1.65</v>
      </c>
      <c r="E360" t="s">
        <v>3182</v>
      </c>
      <c r="F360" s="39">
        <v>0</v>
      </c>
      <c r="G360" s="39">
        <v>0</v>
      </c>
    </row>
    <row r="361" spans="1:7" x14ac:dyDescent="0.25">
      <c r="A361" t="s">
        <v>2020</v>
      </c>
      <c r="B361" t="s">
        <v>27</v>
      </c>
      <c r="C361" t="s">
        <v>2021</v>
      </c>
      <c r="D361" s="33">
        <v>2.38</v>
      </c>
      <c r="E361" t="s">
        <v>3183</v>
      </c>
      <c r="F361" s="39">
        <v>0</v>
      </c>
      <c r="G361" s="39">
        <v>0</v>
      </c>
    </row>
    <row r="362" spans="1:7" x14ac:dyDescent="0.25">
      <c r="A362" t="s">
        <v>2081</v>
      </c>
      <c r="B362" t="s">
        <v>27</v>
      </c>
      <c r="C362" t="s">
        <v>2082</v>
      </c>
      <c r="D362" s="33">
        <v>1.48</v>
      </c>
      <c r="E362" t="s">
        <v>3184</v>
      </c>
      <c r="F362" s="39">
        <v>0</v>
      </c>
      <c r="G362" s="39">
        <v>0</v>
      </c>
    </row>
    <row r="363" spans="1:7" x14ac:dyDescent="0.25">
      <c r="A363" t="s">
        <v>2091</v>
      </c>
      <c r="B363" t="s">
        <v>27</v>
      </c>
      <c r="C363" t="s">
        <v>2092</v>
      </c>
      <c r="D363" s="33">
        <v>2.23</v>
      </c>
      <c r="E363" t="s">
        <v>3185</v>
      </c>
      <c r="F363" s="39">
        <v>0</v>
      </c>
      <c r="G363" s="39">
        <v>0</v>
      </c>
    </row>
    <row r="364" spans="1:7" x14ac:dyDescent="0.25">
      <c r="A364" t="s">
        <v>2105</v>
      </c>
      <c r="B364" t="s">
        <v>27</v>
      </c>
      <c r="C364" t="s">
        <v>2106</v>
      </c>
      <c r="D364" s="33">
        <v>2.81</v>
      </c>
      <c r="E364" t="s">
        <v>3186</v>
      </c>
      <c r="F364" s="39">
        <v>0</v>
      </c>
      <c r="G364" s="39">
        <v>0</v>
      </c>
    </row>
    <row r="365" spans="1:7" x14ac:dyDescent="0.25">
      <c r="A365" t="s">
        <v>2113</v>
      </c>
      <c r="B365" t="s">
        <v>27</v>
      </c>
      <c r="C365" t="s">
        <v>2114</v>
      </c>
      <c r="D365" s="33">
        <v>3.9</v>
      </c>
      <c r="E365" t="s">
        <v>3187</v>
      </c>
      <c r="F365" s="39">
        <v>0</v>
      </c>
      <c r="G365" s="39">
        <v>0</v>
      </c>
    </row>
    <row r="366" spans="1:7" x14ac:dyDescent="0.25">
      <c r="A366" t="s">
        <v>2125</v>
      </c>
      <c r="B366" t="s">
        <v>27</v>
      </c>
      <c r="C366" t="s">
        <v>2126</v>
      </c>
      <c r="D366" s="33">
        <v>6.05</v>
      </c>
      <c r="E366" t="s">
        <v>3188</v>
      </c>
      <c r="F366" s="39">
        <v>0</v>
      </c>
      <c r="G366" s="39">
        <v>0</v>
      </c>
    </row>
    <row r="367" spans="1:7" x14ac:dyDescent="0.25">
      <c r="A367" t="s">
        <v>2002</v>
      </c>
      <c r="B367" t="s">
        <v>27</v>
      </c>
      <c r="C367" t="s">
        <v>2003</v>
      </c>
      <c r="D367" s="33">
        <v>8.48</v>
      </c>
      <c r="E367" t="s">
        <v>3189</v>
      </c>
      <c r="F367" s="39">
        <v>0</v>
      </c>
      <c r="G367" s="39">
        <v>0</v>
      </c>
    </row>
    <row r="368" spans="1:7" x14ac:dyDescent="0.25">
      <c r="A368" t="s">
        <v>2131</v>
      </c>
      <c r="B368" t="s">
        <v>27</v>
      </c>
      <c r="C368" t="s">
        <v>2132</v>
      </c>
      <c r="D368" s="33">
        <v>8.48</v>
      </c>
      <c r="E368" t="s">
        <v>3190</v>
      </c>
      <c r="F368" s="39">
        <v>0</v>
      </c>
      <c r="G368" s="39">
        <v>0</v>
      </c>
    </row>
    <row r="369" spans="1:7" x14ac:dyDescent="0.25">
      <c r="A369" t="s">
        <v>2168</v>
      </c>
      <c r="B369" t="s">
        <v>27</v>
      </c>
      <c r="C369" t="s">
        <v>2169</v>
      </c>
      <c r="D369" s="33">
        <v>0.05</v>
      </c>
      <c r="E369" t="s">
        <v>3191</v>
      </c>
      <c r="F369" s="39">
        <v>0</v>
      </c>
      <c r="G369" s="39">
        <v>0</v>
      </c>
    </row>
    <row r="370" spans="1:7" x14ac:dyDescent="0.25">
      <c r="A370" t="s">
        <v>2192</v>
      </c>
      <c r="B370" t="s">
        <v>27</v>
      </c>
      <c r="C370" t="s">
        <v>2193</v>
      </c>
      <c r="D370" s="33">
        <v>0.18</v>
      </c>
      <c r="E370" t="s">
        <v>3192</v>
      </c>
      <c r="F370" s="39">
        <v>0</v>
      </c>
      <c r="G370" s="39">
        <v>0</v>
      </c>
    </row>
    <row r="371" spans="1:7" x14ac:dyDescent="0.25">
      <c r="A371" t="s">
        <v>1966</v>
      </c>
      <c r="B371" t="s">
        <v>27</v>
      </c>
      <c r="C371" t="s">
        <v>1967</v>
      </c>
      <c r="D371" s="33">
        <v>0.92</v>
      </c>
      <c r="E371" t="s">
        <v>3193</v>
      </c>
      <c r="F371" s="39">
        <v>0</v>
      </c>
      <c r="G371" s="39">
        <v>0</v>
      </c>
    </row>
    <row r="372" spans="1:7" x14ac:dyDescent="0.25">
      <c r="A372" t="s">
        <v>1974</v>
      </c>
      <c r="B372" t="s">
        <v>27</v>
      </c>
      <c r="C372" t="s">
        <v>1975</v>
      </c>
      <c r="D372" s="33">
        <v>1.29</v>
      </c>
      <c r="E372" t="s">
        <v>3194</v>
      </c>
      <c r="F372" s="39">
        <v>0</v>
      </c>
      <c r="G372" s="39">
        <v>0</v>
      </c>
    </row>
    <row r="373" spans="1:7" x14ac:dyDescent="0.25">
      <c r="A373" t="s">
        <v>1982</v>
      </c>
      <c r="B373" t="s">
        <v>27</v>
      </c>
      <c r="C373" t="s">
        <v>1983</v>
      </c>
      <c r="D373" s="33">
        <v>1.79</v>
      </c>
      <c r="E373" t="s">
        <v>3195</v>
      </c>
      <c r="F373" s="39">
        <v>0</v>
      </c>
      <c r="G373" s="39">
        <v>0</v>
      </c>
    </row>
    <row r="374" spans="1:7" x14ac:dyDescent="0.25">
      <c r="A374" t="s">
        <v>1992</v>
      </c>
      <c r="B374" t="s">
        <v>27</v>
      </c>
      <c r="C374" t="s">
        <v>1993</v>
      </c>
      <c r="D374" s="33">
        <v>2.2999999999999998</v>
      </c>
      <c r="E374" t="s">
        <v>3196</v>
      </c>
      <c r="F374" s="39">
        <v>0</v>
      </c>
      <c r="G374" s="39">
        <v>0</v>
      </c>
    </row>
    <row r="375" spans="1:7" x14ac:dyDescent="0.25">
      <c r="A375" t="s">
        <v>2141</v>
      </c>
      <c r="B375" t="s">
        <v>27</v>
      </c>
      <c r="C375" t="s">
        <v>2142</v>
      </c>
      <c r="D375" s="33">
        <v>0.46</v>
      </c>
      <c r="E375" t="s">
        <v>3197</v>
      </c>
      <c r="F375" s="39">
        <v>0</v>
      </c>
      <c r="G375" s="39">
        <v>0</v>
      </c>
    </row>
    <row r="376" spans="1:7" x14ac:dyDescent="0.25">
      <c r="A376" t="s">
        <v>2157</v>
      </c>
      <c r="B376" t="s">
        <v>27</v>
      </c>
      <c r="C376" t="s">
        <v>2158</v>
      </c>
      <c r="D376" s="33">
        <v>0.53</v>
      </c>
      <c r="E376" t="s">
        <v>3198</v>
      </c>
      <c r="F376" s="39">
        <v>0</v>
      </c>
      <c r="G376" s="39">
        <v>0</v>
      </c>
    </row>
    <row r="377" spans="1:7" x14ac:dyDescent="0.25">
      <c r="A377" t="s">
        <v>2145</v>
      </c>
      <c r="B377" t="s">
        <v>27</v>
      </c>
      <c r="C377" t="s">
        <v>2146</v>
      </c>
      <c r="D377" s="33">
        <v>0.34</v>
      </c>
      <c r="E377" t="s">
        <v>3199</v>
      </c>
      <c r="F377" s="39">
        <v>0</v>
      </c>
      <c r="G377" s="39">
        <v>0</v>
      </c>
    </row>
    <row r="378" spans="1:7" x14ac:dyDescent="0.25">
      <c r="A378" t="s">
        <v>2008</v>
      </c>
      <c r="B378" t="s">
        <v>27</v>
      </c>
      <c r="C378" t="s">
        <v>2009</v>
      </c>
      <c r="D378" s="33">
        <v>1.41</v>
      </c>
      <c r="E378" t="s">
        <v>3200</v>
      </c>
      <c r="F378" s="39">
        <v>0</v>
      </c>
      <c r="G378" s="39">
        <v>0</v>
      </c>
    </row>
    <row r="379" spans="1:7" x14ac:dyDescent="0.25">
      <c r="A379" t="s">
        <v>2028</v>
      </c>
      <c r="B379" t="s">
        <v>27</v>
      </c>
      <c r="C379" t="s">
        <v>2029</v>
      </c>
      <c r="D379" s="33">
        <v>2.1800000000000002</v>
      </c>
      <c r="E379" t="s">
        <v>3201</v>
      </c>
      <c r="F379" s="39">
        <v>0</v>
      </c>
      <c r="G379" s="39">
        <v>0</v>
      </c>
    </row>
    <row r="380" spans="1:7" x14ac:dyDescent="0.25">
      <c r="A380" t="s">
        <v>2034</v>
      </c>
      <c r="B380" t="s">
        <v>27</v>
      </c>
      <c r="C380" t="s">
        <v>2035</v>
      </c>
      <c r="D380" s="33">
        <v>3.39</v>
      </c>
      <c r="E380" t="s">
        <v>3202</v>
      </c>
      <c r="F380" s="39">
        <v>0</v>
      </c>
      <c r="G380" s="39">
        <v>0</v>
      </c>
    </row>
    <row r="381" spans="1:7" x14ac:dyDescent="0.25">
      <c r="A381" t="s">
        <v>2043</v>
      </c>
      <c r="B381" t="s">
        <v>27</v>
      </c>
      <c r="C381" t="s">
        <v>2044</v>
      </c>
      <c r="D381" s="33">
        <v>0.46</v>
      </c>
      <c r="E381" t="s">
        <v>3203</v>
      </c>
      <c r="F381" s="39">
        <v>0</v>
      </c>
      <c r="G381" s="39">
        <v>0</v>
      </c>
    </row>
    <row r="382" spans="1:7" x14ac:dyDescent="0.25">
      <c r="A382" t="s">
        <v>2060</v>
      </c>
      <c r="B382" t="s">
        <v>27</v>
      </c>
      <c r="C382" t="s">
        <v>2061</v>
      </c>
      <c r="D382" s="33">
        <v>0.67</v>
      </c>
      <c r="E382" t="s">
        <v>3204</v>
      </c>
      <c r="F382" s="39">
        <v>0</v>
      </c>
      <c r="G382" s="39">
        <v>0</v>
      </c>
    </row>
    <row r="383" spans="1:7" x14ac:dyDescent="0.25">
      <c r="A383" t="s">
        <v>2072</v>
      </c>
      <c r="B383" t="s">
        <v>27</v>
      </c>
      <c r="C383" t="s">
        <v>2073</v>
      </c>
      <c r="D383" s="33">
        <v>0.1</v>
      </c>
      <c r="E383" t="s">
        <v>3205</v>
      </c>
      <c r="F383" s="39">
        <v>0</v>
      </c>
      <c r="G383" s="39">
        <v>0</v>
      </c>
    </row>
    <row r="384" spans="1:7" x14ac:dyDescent="0.25">
      <c r="A384" t="s">
        <v>2016</v>
      </c>
      <c r="B384" t="s">
        <v>27</v>
      </c>
      <c r="C384" t="s">
        <v>2017</v>
      </c>
      <c r="D384" s="33">
        <v>0.15</v>
      </c>
      <c r="E384" t="s">
        <v>3206</v>
      </c>
      <c r="F384" s="39">
        <v>0</v>
      </c>
      <c r="G384" s="39">
        <v>0</v>
      </c>
    </row>
    <row r="385" spans="1:7" x14ac:dyDescent="0.25">
      <c r="A385" t="s">
        <v>2083</v>
      </c>
      <c r="B385" t="s">
        <v>27</v>
      </c>
      <c r="C385" t="s">
        <v>2084</v>
      </c>
      <c r="D385" s="33">
        <v>0.05</v>
      </c>
      <c r="E385" t="s">
        <v>3207</v>
      </c>
      <c r="F385" s="39">
        <v>0</v>
      </c>
      <c r="G385" s="39">
        <v>0</v>
      </c>
    </row>
    <row r="386" spans="1:7" x14ac:dyDescent="0.25">
      <c r="A386" t="s">
        <v>2095</v>
      </c>
      <c r="B386" t="s">
        <v>27</v>
      </c>
      <c r="C386" t="s">
        <v>2096</v>
      </c>
      <c r="D386" s="33">
        <v>0.05</v>
      </c>
      <c r="E386" t="s">
        <v>3208</v>
      </c>
      <c r="F386" s="39">
        <v>0</v>
      </c>
      <c r="G386" s="39">
        <v>0</v>
      </c>
    </row>
    <row r="387" spans="1:7" x14ac:dyDescent="0.25">
      <c r="A387" t="s">
        <v>2107</v>
      </c>
      <c r="B387" t="s">
        <v>27</v>
      </c>
      <c r="C387" t="s">
        <v>2108</v>
      </c>
      <c r="D387" s="33">
        <v>0.06</v>
      </c>
      <c r="E387" t="s">
        <v>3209</v>
      </c>
      <c r="F387" s="39">
        <v>0</v>
      </c>
      <c r="G387" s="39">
        <v>0</v>
      </c>
    </row>
    <row r="388" spans="1:7" x14ac:dyDescent="0.25">
      <c r="A388" t="s">
        <v>2121</v>
      </c>
      <c r="B388" t="s">
        <v>27</v>
      </c>
      <c r="C388" t="s">
        <v>2122</v>
      </c>
      <c r="D388" s="33">
        <v>0.15</v>
      </c>
      <c r="E388" t="s">
        <v>3210</v>
      </c>
      <c r="F388" s="39">
        <v>0</v>
      </c>
      <c r="G388" s="39">
        <v>0</v>
      </c>
    </row>
    <row r="389" spans="1:7" x14ac:dyDescent="0.25">
      <c r="A389" t="s">
        <v>2117</v>
      </c>
      <c r="B389" t="s">
        <v>27</v>
      </c>
      <c r="C389" t="s">
        <v>2118</v>
      </c>
      <c r="D389" s="33">
        <v>0.1</v>
      </c>
      <c r="E389" t="s">
        <v>3211</v>
      </c>
      <c r="F389" s="39">
        <v>0</v>
      </c>
      <c r="G389" s="39">
        <v>0</v>
      </c>
    </row>
    <row r="390" spans="1:7" x14ac:dyDescent="0.25">
      <c r="A390" t="s">
        <v>2129</v>
      </c>
      <c r="B390" t="s">
        <v>27</v>
      </c>
      <c r="C390" t="s">
        <v>2130</v>
      </c>
      <c r="D390" s="33">
        <v>0.2</v>
      </c>
      <c r="E390" t="s">
        <v>3212</v>
      </c>
      <c r="F390" s="39">
        <v>0</v>
      </c>
      <c r="G390" s="39">
        <v>0</v>
      </c>
    </row>
    <row r="391" spans="1:7" x14ac:dyDescent="0.25">
      <c r="A391" t="s">
        <v>2208</v>
      </c>
      <c r="B391" t="s">
        <v>27</v>
      </c>
      <c r="C391" t="s">
        <v>2209</v>
      </c>
      <c r="D391" s="33">
        <v>417.3</v>
      </c>
      <c r="E391" t="s">
        <v>2209</v>
      </c>
      <c r="F391" s="39">
        <v>0</v>
      </c>
      <c r="G391" s="39">
        <v>0</v>
      </c>
    </row>
    <row r="392" spans="1:7" x14ac:dyDescent="0.25">
      <c r="A392" t="s">
        <v>2214</v>
      </c>
      <c r="B392" t="s">
        <v>136</v>
      </c>
      <c r="C392" t="s">
        <v>2213</v>
      </c>
      <c r="D392" s="33">
        <v>7842.43</v>
      </c>
      <c r="E392" t="s">
        <v>2213</v>
      </c>
      <c r="F392" s="39">
        <v>0</v>
      </c>
      <c r="G392" s="39">
        <v>0</v>
      </c>
    </row>
    <row r="393" spans="1:7" x14ac:dyDescent="0.25">
      <c r="A393" t="s">
        <v>2217</v>
      </c>
      <c r="B393" t="s">
        <v>136</v>
      </c>
      <c r="C393" t="s">
        <v>2216</v>
      </c>
      <c r="D393" s="33">
        <v>3149.94</v>
      </c>
      <c r="E393" t="s">
        <v>2216</v>
      </c>
      <c r="F393" s="39">
        <v>0</v>
      </c>
      <c r="G393" s="39">
        <v>0</v>
      </c>
    </row>
    <row r="394" spans="1:7" x14ac:dyDescent="0.25">
      <c r="A394" t="s">
        <v>2220</v>
      </c>
      <c r="B394" t="s">
        <v>136</v>
      </c>
      <c r="C394" t="s">
        <v>2219</v>
      </c>
      <c r="D394" s="33">
        <v>2060.67</v>
      </c>
      <c r="E394" t="s">
        <v>2219</v>
      </c>
      <c r="F394" s="39">
        <v>0</v>
      </c>
      <c r="G394" s="39">
        <v>0</v>
      </c>
    </row>
    <row r="395" spans="1:7" x14ac:dyDescent="0.25">
      <c r="A395" t="s">
        <v>2225</v>
      </c>
      <c r="B395" t="s">
        <v>27</v>
      </c>
      <c r="C395" t="s">
        <v>2226</v>
      </c>
      <c r="D395" s="33">
        <v>2.79</v>
      </c>
      <c r="E395" t="s">
        <v>3213</v>
      </c>
      <c r="F395" s="39">
        <v>0</v>
      </c>
      <c r="G395" s="39">
        <v>0</v>
      </c>
    </row>
    <row r="396" spans="1:7" x14ac:dyDescent="0.25">
      <c r="A396" t="s">
        <v>2237</v>
      </c>
      <c r="B396" t="s">
        <v>27</v>
      </c>
      <c r="C396" t="s">
        <v>2238</v>
      </c>
      <c r="D396" s="33">
        <v>52.24</v>
      </c>
      <c r="E396" t="s">
        <v>3214</v>
      </c>
      <c r="F396" s="39">
        <v>0</v>
      </c>
      <c r="G396" s="39">
        <v>0</v>
      </c>
    </row>
    <row r="397" spans="1:7" x14ac:dyDescent="0.25">
      <c r="A397" t="s">
        <v>2231</v>
      </c>
      <c r="B397" t="s">
        <v>27</v>
      </c>
      <c r="C397" t="s">
        <v>2232</v>
      </c>
      <c r="D397" s="33">
        <v>110.22</v>
      </c>
      <c r="E397" t="s">
        <v>3215</v>
      </c>
      <c r="F397" s="39">
        <v>0</v>
      </c>
      <c r="G397" s="39">
        <v>0</v>
      </c>
    </row>
    <row r="398" spans="1:7" x14ac:dyDescent="0.25">
      <c r="A398" t="s">
        <v>2241</v>
      </c>
      <c r="B398" t="s">
        <v>27</v>
      </c>
      <c r="C398" t="s">
        <v>2242</v>
      </c>
      <c r="D398" s="33">
        <v>432.27</v>
      </c>
      <c r="E398" t="s">
        <v>3216</v>
      </c>
      <c r="F398" s="39">
        <v>0</v>
      </c>
      <c r="G398" s="39">
        <v>0</v>
      </c>
    </row>
    <row r="399" spans="1:7" x14ac:dyDescent="0.25">
      <c r="A399" t="s">
        <v>2245</v>
      </c>
      <c r="B399" t="s">
        <v>27</v>
      </c>
      <c r="C399" t="s">
        <v>2246</v>
      </c>
      <c r="D399" s="33">
        <v>181.68</v>
      </c>
      <c r="E399" t="s">
        <v>3217</v>
      </c>
      <c r="F399" s="39">
        <v>0</v>
      </c>
      <c r="G399" s="39">
        <v>0</v>
      </c>
    </row>
    <row r="400" spans="1:7" x14ac:dyDescent="0.25">
      <c r="A400" t="s">
        <v>2255</v>
      </c>
      <c r="B400" t="s">
        <v>119</v>
      </c>
      <c r="C400" t="s">
        <v>2256</v>
      </c>
      <c r="D400" s="33">
        <v>12</v>
      </c>
      <c r="E400" t="s">
        <v>2256</v>
      </c>
      <c r="F400" s="39">
        <v>0</v>
      </c>
      <c r="G400" s="39">
        <v>0</v>
      </c>
    </row>
    <row r="401" spans="1:7" x14ac:dyDescent="0.25">
      <c r="A401" t="s">
        <v>2259</v>
      </c>
      <c r="B401" t="s">
        <v>119</v>
      </c>
      <c r="C401" t="s">
        <v>2260</v>
      </c>
      <c r="D401" s="33">
        <v>12.98</v>
      </c>
      <c r="E401" t="s">
        <v>2260</v>
      </c>
      <c r="F401" s="39">
        <v>0</v>
      </c>
      <c r="G401" s="39">
        <v>0</v>
      </c>
    </row>
    <row r="402" spans="1:7" x14ac:dyDescent="0.25">
      <c r="A402" t="s">
        <v>2288</v>
      </c>
      <c r="B402" t="s">
        <v>119</v>
      </c>
      <c r="C402" t="s">
        <v>2289</v>
      </c>
      <c r="D402" s="33">
        <v>3.34</v>
      </c>
      <c r="E402" t="s">
        <v>3218</v>
      </c>
      <c r="F402" s="39">
        <v>0</v>
      </c>
      <c r="G402" s="39">
        <v>0</v>
      </c>
    </row>
    <row r="403" spans="1:7" x14ac:dyDescent="0.25">
      <c r="A403" t="s">
        <v>2295</v>
      </c>
      <c r="B403" t="s">
        <v>119</v>
      </c>
      <c r="C403" t="s">
        <v>2296</v>
      </c>
      <c r="D403" s="33">
        <v>0.79</v>
      </c>
      <c r="E403" t="s">
        <v>3219</v>
      </c>
      <c r="F403" s="39">
        <v>0</v>
      </c>
      <c r="G403" s="39">
        <v>0</v>
      </c>
    </row>
    <row r="404" spans="1:7" x14ac:dyDescent="0.25">
      <c r="A404" t="s">
        <v>2271</v>
      </c>
      <c r="B404" t="s">
        <v>119</v>
      </c>
      <c r="C404" t="s">
        <v>2272</v>
      </c>
      <c r="D404" s="33">
        <v>3.46</v>
      </c>
      <c r="E404" t="s">
        <v>3220</v>
      </c>
      <c r="F404" s="39">
        <v>0</v>
      </c>
      <c r="G404" s="39">
        <v>0</v>
      </c>
    </row>
    <row r="405" spans="1:7" x14ac:dyDescent="0.25">
      <c r="A405" t="s">
        <v>2275</v>
      </c>
      <c r="B405" t="s">
        <v>119</v>
      </c>
      <c r="C405" t="s">
        <v>2276</v>
      </c>
      <c r="D405" s="33">
        <v>2.17</v>
      </c>
      <c r="E405" t="s">
        <v>3221</v>
      </c>
      <c r="F405" s="39">
        <v>0</v>
      </c>
      <c r="G405" s="39">
        <v>0</v>
      </c>
    </row>
    <row r="406" spans="1:7" x14ac:dyDescent="0.25">
      <c r="A406" t="s">
        <v>2279</v>
      </c>
      <c r="B406" t="s">
        <v>119</v>
      </c>
      <c r="C406" t="s">
        <v>2280</v>
      </c>
      <c r="D406" s="33">
        <v>0.82</v>
      </c>
      <c r="E406" t="s">
        <v>3222</v>
      </c>
      <c r="F406" s="39">
        <v>0</v>
      </c>
      <c r="G406" s="39">
        <v>0</v>
      </c>
    </row>
    <row r="407" spans="1:7" x14ac:dyDescent="0.25">
      <c r="A407" t="s">
        <v>2263</v>
      </c>
      <c r="B407" t="s">
        <v>119</v>
      </c>
      <c r="C407" t="s">
        <v>2264</v>
      </c>
      <c r="D407" s="33">
        <v>2.46</v>
      </c>
      <c r="E407" t="s">
        <v>3223</v>
      </c>
      <c r="F407" s="39">
        <v>0</v>
      </c>
      <c r="G407" s="39">
        <v>0</v>
      </c>
    </row>
    <row r="408" spans="1:7" x14ac:dyDescent="0.25">
      <c r="A408" t="s">
        <v>2267</v>
      </c>
      <c r="B408" t="s">
        <v>119</v>
      </c>
      <c r="C408" t="s">
        <v>2268</v>
      </c>
      <c r="D408" s="33">
        <v>1.72</v>
      </c>
      <c r="E408" t="s">
        <v>3224</v>
      </c>
      <c r="F408" s="39">
        <v>0</v>
      </c>
      <c r="G408" s="39">
        <v>0</v>
      </c>
    </row>
    <row r="409" spans="1:7" x14ac:dyDescent="0.25">
      <c r="A409" t="s">
        <v>2300</v>
      </c>
      <c r="B409" t="s">
        <v>119</v>
      </c>
      <c r="C409" t="s">
        <v>2301</v>
      </c>
      <c r="D409" s="33">
        <v>2.5099999999999998</v>
      </c>
      <c r="E409" t="s">
        <v>3225</v>
      </c>
      <c r="F409" s="39">
        <v>0</v>
      </c>
      <c r="G409" s="39">
        <v>0</v>
      </c>
    </row>
    <row r="410" spans="1:7" x14ac:dyDescent="0.25">
      <c r="A410" t="s">
        <v>2305</v>
      </c>
      <c r="B410" t="s">
        <v>119</v>
      </c>
      <c r="C410" t="s">
        <v>2306</v>
      </c>
      <c r="D410" s="33">
        <v>17.010000000000002</v>
      </c>
      <c r="E410" t="s">
        <v>3226</v>
      </c>
      <c r="F410" s="39">
        <v>0</v>
      </c>
      <c r="G410" s="39">
        <v>0</v>
      </c>
    </row>
    <row r="411" spans="1:7" x14ac:dyDescent="0.25">
      <c r="A411" t="s">
        <v>2327</v>
      </c>
      <c r="B411" t="s">
        <v>119</v>
      </c>
      <c r="C411" t="s">
        <v>2328</v>
      </c>
      <c r="D411" s="33">
        <v>1.91</v>
      </c>
      <c r="E411" t="s">
        <v>3227</v>
      </c>
      <c r="F411" s="39">
        <v>0</v>
      </c>
      <c r="G411" s="39">
        <v>0</v>
      </c>
    </row>
    <row r="412" spans="1:7" x14ac:dyDescent="0.25">
      <c r="A412" t="s">
        <v>2323</v>
      </c>
      <c r="B412" t="s">
        <v>119</v>
      </c>
      <c r="C412" t="s">
        <v>2324</v>
      </c>
      <c r="D412" s="33">
        <v>1.36</v>
      </c>
      <c r="E412" t="s">
        <v>3228</v>
      </c>
      <c r="F412" s="39">
        <v>0</v>
      </c>
      <c r="G412" s="39">
        <v>0</v>
      </c>
    </row>
    <row r="413" spans="1:7" x14ac:dyDescent="0.25">
      <c r="A413" t="s">
        <v>2319</v>
      </c>
      <c r="B413" t="s">
        <v>119</v>
      </c>
      <c r="C413" t="s">
        <v>2320</v>
      </c>
      <c r="D413" s="33">
        <v>0.98</v>
      </c>
      <c r="E413" t="s">
        <v>3229</v>
      </c>
      <c r="F413" s="39">
        <v>0</v>
      </c>
      <c r="G413" s="39">
        <v>0</v>
      </c>
    </row>
    <row r="414" spans="1:7" x14ac:dyDescent="0.25">
      <c r="A414" t="s">
        <v>2313</v>
      </c>
      <c r="B414" t="s">
        <v>119</v>
      </c>
      <c r="C414" t="s">
        <v>2314</v>
      </c>
      <c r="D414" s="33">
        <v>6.32</v>
      </c>
      <c r="E414" t="s">
        <v>3230</v>
      </c>
      <c r="F414" s="39">
        <v>0</v>
      </c>
      <c r="G414" s="39">
        <v>0</v>
      </c>
    </row>
    <row r="415" spans="1:7" x14ac:dyDescent="0.25">
      <c r="A415" t="s">
        <v>2309</v>
      </c>
      <c r="B415" t="s">
        <v>119</v>
      </c>
      <c r="C415" t="s">
        <v>2310</v>
      </c>
      <c r="D415" s="33">
        <v>0.3</v>
      </c>
      <c r="E415" t="s">
        <v>3231</v>
      </c>
      <c r="F415" s="39">
        <v>0</v>
      </c>
      <c r="G415" s="39">
        <v>0</v>
      </c>
    </row>
    <row r="416" spans="1:7" x14ac:dyDescent="0.25">
      <c r="A416" t="s">
        <v>2340</v>
      </c>
      <c r="B416" t="s">
        <v>119</v>
      </c>
      <c r="C416" t="s">
        <v>2341</v>
      </c>
      <c r="D416" s="33">
        <v>1.53</v>
      </c>
      <c r="E416" t="s">
        <v>3232</v>
      </c>
      <c r="F416" s="39">
        <v>0</v>
      </c>
      <c r="G416" s="39">
        <v>0</v>
      </c>
    </row>
    <row r="417" spans="1:7" x14ac:dyDescent="0.25">
      <c r="A417" t="s">
        <v>2346</v>
      </c>
      <c r="B417" t="s">
        <v>119</v>
      </c>
      <c r="C417" t="s">
        <v>2347</v>
      </c>
      <c r="D417" s="33">
        <v>1.87</v>
      </c>
      <c r="E417" t="s">
        <v>3233</v>
      </c>
      <c r="F417" s="39">
        <v>0</v>
      </c>
      <c r="G417" s="39">
        <v>0</v>
      </c>
    </row>
    <row r="418" spans="1:7" x14ac:dyDescent="0.25">
      <c r="A418" t="s">
        <v>2357</v>
      </c>
      <c r="B418" t="s">
        <v>27</v>
      </c>
      <c r="C418" t="s">
        <v>2356</v>
      </c>
      <c r="D418" s="33">
        <v>476.59</v>
      </c>
      <c r="E418" t="s">
        <v>2356</v>
      </c>
      <c r="F418" s="39">
        <v>0</v>
      </c>
      <c r="G418" s="39">
        <v>0</v>
      </c>
    </row>
    <row r="419" spans="1:7" x14ac:dyDescent="0.25">
      <c r="A419" t="s">
        <v>2360</v>
      </c>
      <c r="B419" t="s">
        <v>27</v>
      </c>
      <c r="C419" t="s">
        <v>2361</v>
      </c>
      <c r="D419" s="33">
        <v>46.9</v>
      </c>
      <c r="E419" t="s">
        <v>2359</v>
      </c>
      <c r="F419" s="39">
        <v>0</v>
      </c>
      <c r="G419" s="39">
        <v>0</v>
      </c>
    </row>
    <row r="420" spans="1:7" x14ac:dyDescent="0.25">
      <c r="A420" t="s">
        <v>2366</v>
      </c>
      <c r="B420" t="s">
        <v>27</v>
      </c>
      <c r="C420" t="s">
        <v>2367</v>
      </c>
      <c r="D420" s="33">
        <v>5.58</v>
      </c>
      <c r="E420" t="s">
        <v>3234</v>
      </c>
      <c r="F420" s="39">
        <v>0</v>
      </c>
      <c r="G420" s="39">
        <v>0</v>
      </c>
    </row>
    <row r="421" spans="1:7" x14ac:dyDescent="0.25">
      <c r="A421" t="s">
        <v>2370</v>
      </c>
      <c r="B421" t="s">
        <v>27</v>
      </c>
      <c r="C421" t="s">
        <v>2369</v>
      </c>
      <c r="D421" s="33">
        <v>11.05</v>
      </c>
      <c r="E421" t="s">
        <v>2369</v>
      </c>
      <c r="F421" s="39">
        <v>0</v>
      </c>
      <c r="G421" s="39">
        <v>0</v>
      </c>
    </row>
    <row r="422" spans="1:7" x14ac:dyDescent="0.25">
      <c r="A422" t="s">
        <v>2374</v>
      </c>
      <c r="B422" t="s">
        <v>27</v>
      </c>
      <c r="C422" t="s">
        <v>2373</v>
      </c>
      <c r="D422" s="33">
        <v>72.5</v>
      </c>
      <c r="E422" t="s">
        <v>2373</v>
      </c>
      <c r="F422" s="39">
        <v>0</v>
      </c>
      <c r="G422" s="39">
        <v>0</v>
      </c>
    </row>
    <row r="423" spans="1:7" x14ac:dyDescent="0.25">
      <c r="A423" t="s">
        <v>2377</v>
      </c>
      <c r="B423" t="s">
        <v>136</v>
      </c>
      <c r="C423" t="s">
        <v>2376</v>
      </c>
      <c r="D423" s="33">
        <v>80.760000000000005</v>
      </c>
      <c r="E423" t="s">
        <v>2376</v>
      </c>
      <c r="F423" s="39">
        <v>0</v>
      </c>
      <c r="G423" s="39">
        <v>0</v>
      </c>
    </row>
    <row r="424" spans="1:7" x14ac:dyDescent="0.25">
      <c r="A424" t="s">
        <v>2388</v>
      </c>
      <c r="B424" t="s">
        <v>27</v>
      </c>
      <c r="C424" t="s">
        <v>2389</v>
      </c>
      <c r="D424" s="33">
        <v>25.58</v>
      </c>
      <c r="E424" t="s">
        <v>3235</v>
      </c>
      <c r="F424" s="39">
        <v>0</v>
      </c>
      <c r="G424" s="39">
        <v>0</v>
      </c>
    </row>
    <row r="425" spans="1:7" x14ac:dyDescent="0.25">
      <c r="A425" t="s">
        <v>2381</v>
      </c>
      <c r="B425" t="s">
        <v>27</v>
      </c>
      <c r="C425" t="s">
        <v>2382</v>
      </c>
      <c r="D425" s="33">
        <v>14.36</v>
      </c>
      <c r="E425" t="s">
        <v>3236</v>
      </c>
      <c r="F425" s="39">
        <v>0</v>
      </c>
      <c r="G425" s="39">
        <v>0</v>
      </c>
    </row>
    <row r="426" spans="1:7" x14ac:dyDescent="0.25">
      <c r="A426" t="s">
        <v>2392</v>
      </c>
      <c r="B426" t="s">
        <v>27</v>
      </c>
      <c r="C426" t="s">
        <v>2391</v>
      </c>
      <c r="D426" s="33">
        <v>2255.85</v>
      </c>
      <c r="E426" t="s">
        <v>2391</v>
      </c>
      <c r="F426" s="39">
        <v>0</v>
      </c>
      <c r="G426" s="39">
        <v>0</v>
      </c>
    </row>
    <row r="427" spans="1:7" x14ac:dyDescent="0.25">
      <c r="A427" t="s">
        <v>2397</v>
      </c>
      <c r="B427" t="s">
        <v>27</v>
      </c>
      <c r="C427" t="s">
        <v>2396</v>
      </c>
      <c r="D427" s="33">
        <v>415.22</v>
      </c>
      <c r="E427" t="s">
        <v>2396</v>
      </c>
      <c r="F427" s="39">
        <v>0</v>
      </c>
      <c r="G427" s="39">
        <v>0</v>
      </c>
    </row>
    <row r="428" spans="1:7" x14ac:dyDescent="0.25">
      <c r="A428" t="s">
        <v>2398</v>
      </c>
      <c r="B428" t="s">
        <v>27</v>
      </c>
      <c r="C428" t="s">
        <v>2399</v>
      </c>
      <c r="D428" s="33">
        <v>44.24</v>
      </c>
      <c r="E428" t="s">
        <v>2399</v>
      </c>
      <c r="F428" s="39">
        <v>0</v>
      </c>
      <c r="G428" s="39">
        <v>0</v>
      </c>
    </row>
    <row r="429" spans="1:7" x14ac:dyDescent="0.25">
      <c r="A429" t="s">
        <v>2210</v>
      </c>
      <c r="B429" t="s">
        <v>27</v>
      </c>
      <c r="C429" t="s">
        <v>2211</v>
      </c>
      <c r="D429" s="33">
        <v>4.3600000000000003</v>
      </c>
      <c r="E429" t="s">
        <v>3237</v>
      </c>
      <c r="F429" s="39">
        <v>0</v>
      </c>
      <c r="G429" s="39">
        <v>0</v>
      </c>
    </row>
    <row r="430" spans="1:7" x14ac:dyDescent="0.25">
      <c r="A430" t="s">
        <v>2233</v>
      </c>
      <c r="B430" t="s">
        <v>27</v>
      </c>
      <c r="C430" t="s">
        <v>2234</v>
      </c>
      <c r="D430" s="33">
        <v>10.55</v>
      </c>
      <c r="E430" t="s">
        <v>3238</v>
      </c>
      <c r="F430" s="39">
        <v>0</v>
      </c>
      <c r="G430" s="39">
        <v>0</v>
      </c>
    </row>
    <row r="431" spans="1:7" x14ac:dyDescent="0.25">
      <c r="A431" t="s">
        <v>2227</v>
      </c>
      <c r="B431" t="s">
        <v>27</v>
      </c>
      <c r="C431" t="s">
        <v>2228</v>
      </c>
      <c r="D431" s="33">
        <v>0.28000000000000003</v>
      </c>
      <c r="E431" t="s">
        <v>3239</v>
      </c>
      <c r="F431" s="39">
        <v>0</v>
      </c>
      <c r="G431" s="39">
        <v>0</v>
      </c>
    </row>
    <row r="432" spans="1:7" x14ac:dyDescent="0.25">
      <c r="A432" t="s">
        <v>2393</v>
      </c>
      <c r="B432" t="s">
        <v>27</v>
      </c>
      <c r="C432" t="s">
        <v>2394</v>
      </c>
      <c r="D432" s="33">
        <v>8</v>
      </c>
      <c r="E432" t="s">
        <v>3240</v>
      </c>
      <c r="F432" s="39">
        <v>0</v>
      </c>
      <c r="G432" s="39">
        <v>0</v>
      </c>
    </row>
    <row r="433" spans="1:7" x14ac:dyDescent="0.25">
      <c r="A433" t="s">
        <v>2400</v>
      </c>
      <c r="B433" t="s">
        <v>27</v>
      </c>
      <c r="C433" t="s">
        <v>2401</v>
      </c>
      <c r="D433" s="33">
        <v>8</v>
      </c>
      <c r="E433" t="s">
        <v>3241</v>
      </c>
      <c r="F433" s="39">
        <v>0</v>
      </c>
      <c r="G433" s="39">
        <v>0</v>
      </c>
    </row>
    <row r="434" spans="1:7" x14ac:dyDescent="0.25">
      <c r="A434" t="s">
        <v>2364</v>
      </c>
      <c r="B434" t="s">
        <v>27</v>
      </c>
      <c r="C434" t="s">
        <v>2365</v>
      </c>
      <c r="D434" s="33">
        <v>0.36</v>
      </c>
      <c r="E434" t="s">
        <v>3242</v>
      </c>
      <c r="F434" s="39">
        <v>0</v>
      </c>
      <c r="G434" s="39">
        <v>0</v>
      </c>
    </row>
    <row r="435" spans="1:7" x14ac:dyDescent="0.25">
      <c r="A435" t="s">
        <v>2293</v>
      </c>
      <c r="B435" t="s">
        <v>27</v>
      </c>
      <c r="C435" t="s">
        <v>2294</v>
      </c>
      <c r="D435" s="33">
        <v>0.14000000000000001</v>
      </c>
      <c r="E435" t="s">
        <v>3243</v>
      </c>
      <c r="F435" s="39">
        <v>0</v>
      </c>
      <c r="G435" s="39">
        <v>0</v>
      </c>
    </row>
    <row r="436" spans="1:7" x14ac:dyDescent="0.25">
      <c r="A436" t="s">
        <v>2286</v>
      </c>
      <c r="B436" t="s">
        <v>27</v>
      </c>
      <c r="C436" t="s">
        <v>2287</v>
      </c>
      <c r="D436" s="33">
        <v>0.2</v>
      </c>
      <c r="E436" t="s">
        <v>3244</v>
      </c>
      <c r="F436" s="39">
        <v>0</v>
      </c>
      <c r="G436" s="39">
        <v>0</v>
      </c>
    </row>
    <row r="437" spans="1:7" x14ac:dyDescent="0.25">
      <c r="A437" t="s">
        <v>2351</v>
      </c>
      <c r="B437" t="s">
        <v>27</v>
      </c>
      <c r="C437" t="s">
        <v>2352</v>
      </c>
      <c r="D437" s="33">
        <v>0.3</v>
      </c>
      <c r="E437" t="s">
        <v>3245</v>
      </c>
      <c r="F437" s="39">
        <v>0</v>
      </c>
      <c r="G437" s="39">
        <v>0</v>
      </c>
    </row>
    <row r="438" spans="1:7" x14ac:dyDescent="0.25">
      <c r="A438" t="s">
        <v>2344</v>
      </c>
      <c r="B438" t="s">
        <v>27</v>
      </c>
      <c r="C438" t="s">
        <v>2345</v>
      </c>
      <c r="D438" s="33">
        <v>0.2</v>
      </c>
      <c r="E438" t="s">
        <v>3246</v>
      </c>
      <c r="F438" s="39">
        <v>0</v>
      </c>
      <c r="G438" s="39">
        <v>0</v>
      </c>
    </row>
    <row r="439" spans="1:7" x14ac:dyDescent="0.25">
      <c r="A439" t="s">
        <v>2383</v>
      </c>
      <c r="B439" t="s">
        <v>27</v>
      </c>
      <c r="C439" t="s">
        <v>2384</v>
      </c>
      <c r="D439" s="33">
        <v>4.46</v>
      </c>
      <c r="E439" t="s">
        <v>3247</v>
      </c>
      <c r="F439" s="39">
        <v>0</v>
      </c>
      <c r="G439" s="39">
        <v>0</v>
      </c>
    </row>
    <row r="440" spans="1:7" x14ac:dyDescent="0.25">
      <c r="A440" t="s">
        <v>2404</v>
      </c>
      <c r="B440" t="s">
        <v>27</v>
      </c>
      <c r="C440" t="s">
        <v>2403</v>
      </c>
      <c r="D440" s="33">
        <v>79.5</v>
      </c>
      <c r="E440" t="s">
        <v>2403</v>
      </c>
      <c r="F440" s="39">
        <v>0</v>
      </c>
      <c r="G440" s="39">
        <v>0</v>
      </c>
    </row>
    <row r="441" spans="1:7" x14ac:dyDescent="0.25">
      <c r="A441" t="s">
        <v>2409</v>
      </c>
      <c r="B441" t="s">
        <v>27</v>
      </c>
      <c r="C441" t="s">
        <v>2410</v>
      </c>
      <c r="D441" s="33">
        <v>3.82</v>
      </c>
      <c r="E441" t="s">
        <v>3248</v>
      </c>
      <c r="F441" s="39">
        <v>0</v>
      </c>
      <c r="G441" s="39">
        <v>0</v>
      </c>
    </row>
    <row r="442" spans="1:7" x14ac:dyDescent="0.25">
      <c r="A442" t="s">
        <v>2407</v>
      </c>
      <c r="B442" t="s">
        <v>27</v>
      </c>
      <c r="C442" t="s">
        <v>2408</v>
      </c>
      <c r="D442" s="33">
        <v>72.62</v>
      </c>
      <c r="E442" t="s">
        <v>2406</v>
      </c>
      <c r="F442" s="39">
        <v>0</v>
      </c>
      <c r="G442" s="39">
        <v>0</v>
      </c>
    </row>
    <row r="443" spans="1:7" x14ac:dyDescent="0.25">
      <c r="A443" t="s">
        <v>2413</v>
      </c>
      <c r="B443" t="s">
        <v>27</v>
      </c>
      <c r="C443" t="s">
        <v>2414</v>
      </c>
      <c r="D443" s="33">
        <v>125.85</v>
      </c>
      <c r="E443" t="s">
        <v>3249</v>
      </c>
      <c r="F443" s="39">
        <v>0</v>
      </c>
      <c r="G443" s="39">
        <v>0</v>
      </c>
    </row>
    <row r="444" spans="1:7" x14ac:dyDescent="0.25">
      <c r="A444" t="s">
        <v>2420</v>
      </c>
      <c r="B444" t="s">
        <v>27</v>
      </c>
      <c r="C444" t="s">
        <v>2419</v>
      </c>
      <c r="D444" s="33">
        <v>555.6</v>
      </c>
      <c r="E444" t="s">
        <v>2419</v>
      </c>
      <c r="F444" s="39">
        <v>0</v>
      </c>
      <c r="G444" s="39">
        <v>0</v>
      </c>
    </row>
    <row r="445" spans="1:7" x14ac:dyDescent="0.25">
      <c r="A445" t="s">
        <v>2423</v>
      </c>
      <c r="B445" t="s">
        <v>27</v>
      </c>
      <c r="C445" t="s">
        <v>2422</v>
      </c>
      <c r="D445" s="33">
        <v>85.6</v>
      </c>
      <c r="E445" t="s">
        <v>2422</v>
      </c>
      <c r="F445" s="39">
        <v>0</v>
      </c>
      <c r="G445" s="39">
        <v>0</v>
      </c>
    </row>
    <row r="446" spans="1:7" x14ac:dyDescent="0.25">
      <c r="A446" t="s">
        <v>2426</v>
      </c>
      <c r="B446" t="s">
        <v>27</v>
      </c>
      <c r="C446" t="s">
        <v>2425</v>
      </c>
      <c r="D446" s="33">
        <v>526.59</v>
      </c>
      <c r="E446" t="s">
        <v>2425</v>
      </c>
      <c r="F446" s="39">
        <v>0</v>
      </c>
      <c r="G446" s="39">
        <v>0</v>
      </c>
    </row>
    <row r="447" spans="1:7" x14ac:dyDescent="0.25">
      <c r="A447" t="s">
        <v>2429</v>
      </c>
      <c r="B447" t="s">
        <v>27</v>
      </c>
      <c r="C447" t="s">
        <v>2428</v>
      </c>
      <c r="D447" s="33">
        <v>110.17</v>
      </c>
      <c r="E447" t="s">
        <v>2428</v>
      </c>
      <c r="F447" s="39">
        <v>0</v>
      </c>
      <c r="G447" s="39">
        <v>0</v>
      </c>
    </row>
    <row r="448" spans="1:7" x14ac:dyDescent="0.25">
      <c r="A448" t="s">
        <v>2434</v>
      </c>
      <c r="B448" t="s">
        <v>27</v>
      </c>
      <c r="C448" t="s">
        <v>2435</v>
      </c>
      <c r="D448" s="33">
        <v>116.21</v>
      </c>
      <c r="E448" t="s">
        <v>3250</v>
      </c>
      <c r="F448" s="39">
        <v>0</v>
      </c>
      <c r="G448" s="39">
        <v>0</v>
      </c>
    </row>
    <row r="449" spans="1:7" x14ac:dyDescent="0.25">
      <c r="A449" t="s">
        <v>2953</v>
      </c>
      <c r="B449" t="s">
        <v>27</v>
      </c>
      <c r="C449" t="s">
        <v>2954</v>
      </c>
      <c r="D449" s="33">
        <v>106.31</v>
      </c>
      <c r="E449" t="s">
        <v>3251</v>
      </c>
      <c r="F449" s="39">
        <v>0</v>
      </c>
      <c r="G449" s="39">
        <v>0</v>
      </c>
    </row>
    <row r="450" spans="1:7" x14ac:dyDescent="0.25">
      <c r="A450" t="s">
        <v>2440</v>
      </c>
      <c r="B450" t="s">
        <v>27</v>
      </c>
      <c r="C450" t="s">
        <v>2441</v>
      </c>
      <c r="D450" s="33">
        <v>218.38</v>
      </c>
      <c r="E450" t="s">
        <v>3252</v>
      </c>
      <c r="F450" s="39">
        <v>0</v>
      </c>
      <c r="G450" s="39">
        <v>0</v>
      </c>
    </row>
    <row r="451" spans="1:7" x14ac:dyDescent="0.25">
      <c r="A451" t="s">
        <v>2438</v>
      </c>
      <c r="B451" t="s">
        <v>63</v>
      </c>
      <c r="C451" t="s">
        <v>2439</v>
      </c>
      <c r="D451" s="33">
        <v>3.84</v>
      </c>
      <c r="E451" t="s">
        <v>3253</v>
      </c>
      <c r="F451" s="39">
        <v>0</v>
      </c>
      <c r="G451" s="39">
        <v>0</v>
      </c>
    </row>
    <row r="452" spans="1:7" x14ac:dyDescent="0.25">
      <c r="A452" t="s">
        <v>2444</v>
      </c>
      <c r="B452" t="s">
        <v>27</v>
      </c>
      <c r="C452" t="s">
        <v>2443</v>
      </c>
      <c r="D452" s="33">
        <v>176.9</v>
      </c>
      <c r="E452" t="s">
        <v>2443</v>
      </c>
      <c r="F452" s="39">
        <v>0</v>
      </c>
      <c r="G452" s="39">
        <v>0</v>
      </c>
    </row>
    <row r="453" spans="1:7" x14ac:dyDescent="0.25">
      <c r="A453" t="s">
        <v>2451</v>
      </c>
      <c r="B453" t="s">
        <v>27</v>
      </c>
      <c r="C453" t="s">
        <v>2452</v>
      </c>
      <c r="D453" s="33">
        <v>144.4</v>
      </c>
      <c r="E453" t="s">
        <v>3254</v>
      </c>
      <c r="F453" s="39">
        <v>0</v>
      </c>
      <c r="G453" s="39">
        <v>0</v>
      </c>
    </row>
    <row r="454" spans="1:7" x14ac:dyDescent="0.25">
      <c r="A454" t="s">
        <v>2447</v>
      </c>
      <c r="B454" t="s">
        <v>27</v>
      </c>
      <c r="C454" t="s">
        <v>2448</v>
      </c>
      <c r="D454" s="33">
        <v>49.9</v>
      </c>
      <c r="E454" t="s">
        <v>3255</v>
      </c>
      <c r="F454" s="39">
        <v>0</v>
      </c>
      <c r="G454" s="39">
        <v>0</v>
      </c>
    </row>
    <row r="455" spans="1:7" x14ac:dyDescent="0.25">
      <c r="A455" t="s">
        <v>2455</v>
      </c>
      <c r="B455" t="s">
        <v>27</v>
      </c>
      <c r="C455" t="s">
        <v>2456</v>
      </c>
      <c r="D455" s="33">
        <v>21.86</v>
      </c>
      <c r="E455" t="s">
        <v>3256</v>
      </c>
      <c r="F455" s="39">
        <v>0</v>
      </c>
      <c r="G455" s="39">
        <v>0</v>
      </c>
    </row>
    <row r="456" spans="1:7" x14ac:dyDescent="0.25">
      <c r="A456" t="s">
        <v>2467</v>
      </c>
      <c r="B456" t="s">
        <v>27</v>
      </c>
      <c r="C456" t="s">
        <v>2468</v>
      </c>
      <c r="D456" s="33">
        <v>42.42</v>
      </c>
      <c r="E456" t="s">
        <v>3257</v>
      </c>
      <c r="F456" s="39">
        <v>0</v>
      </c>
      <c r="G456" s="39">
        <v>0</v>
      </c>
    </row>
    <row r="457" spans="1:7" x14ac:dyDescent="0.25">
      <c r="A457" t="s">
        <v>2463</v>
      </c>
      <c r="B457" t="s">
        <v>27</v>
      </c>
      <c r="C457" t="s">
        <v>2464</v>
      </c>
      <c r="D457" s="33">
        <v>72.36</v>
      </c>
      <c r="E457" t="s">
        <v>3258</v>
      </c>
      <c r="F457" s="39">
        <v>0</v>
      </c>
      <c r="G457" s="39">
        <v>0</v>
      </c>
    </row>
    <row r="458" spans="1:7" x14ac:dyDescent="0.25">
      <c r="A458" t="s">
        <v>2461</v>
      </c>
      <c r="B458" t="s">
        <v>27</v>
      </c>
      <c r="C458" t="s">
        <v>2462</v>
      </c>
      <c r="D458" s="33">
        <v>18.809999999999999</v>
      </c>
      <c r="E458" t="s">
        <v>3259</v>
      </c>
      <c r="F458" s="39">
        <v>0</v>
      </c>
      <c r="G458" s="39">
        <v>0</v>
      </c>
    </row>
    <row r="459" spans="1:7" x14ac:dyDescent="0.25">
      <c r="A459" t="s">
        <v>2459</v>
      </c>
      <c r="B459" t="s">
        <v>27</v>
      </c>
      <c r="C459" t="s">
        <v>2460</v>
      </c>
      <c r="D459" s="33">
        <v>42.73</v>
      </c>
      <c r="E459" t="s">
        <v>3260</v>
      </c>
      <c r="F459" s="39">
        <v>0</v>
      </c>
      <c r="G459" s="39">
        <v>0</v>
      </c>
    </row>
    <row r="460" spans="1:7" x14ac:dyDescent="0.25">
      <c r="A460" t="s">
        <v>2471</v>
      </c>
      <c r="B460" t="s">
        <v>27</v>
      </c>
      <c r="C460" t="s">
        <v>2470</v>
      </c>
      <c r="D460" s="33">
        <v>1587.68</v>
      </c>
      <c r="E460" t="s">
        <v>2470</v>
      </c>
      <c r="F460" s="39">
        <v>0</v>
      </c>
      <c r="G460" s="39">
        <v>0</v>
      </c>
    </row>
    <row r="461" spans="1:7" x14ac:dyDescent="0.25">
      <c r="A461" t="s">
        <v>2474</v>
      </c>
      <c r="B461" t="s">
        <v>27</v>
      </c>
      <c r="C461" t="s">
        <v>2473</v>
      </c>
      <c r="D461" s="33">
        <v>1693.18</v>
      </c>
      <c r="E461" t="s">
        <v>2473</v>
      </c>
      <c r="F461" s="39">
        <v>0</v>
      </c>
      <c r="G461" s="39">
        <v>0</v>
      </c>
    </row>
    <row r="462" spans="1:7" x14ac:dyDescent="0.25">
      <c r="A462" t="s">
        <v>2477</v>
      </c>
      <c r="B462" t="s">
        <v>27</v>
      </c>
      <c r="C462" t="s">
        <v>2476</v>
      </c>
      <c r="D462" s="33">
        <v>170.71</v>
      </c>
      <c r="E462" t="s">
        <v>2476</v>
      </c>
      <c r="F462" s="39">
        <v>0</v>
      </c>
      <c r="G462" s="39">
        <v>0</v>
      </c>
    </row>
    <row r="463" spans="1:7" x14ac:dyDescent="0.25">
      <c r="A463" t="s">
        <v>2480</v>
      </c>
      <c r="B463" t="s">
        <v>27</v>
      </c>
      <c r="C463" t="s">
        <v>2479</v>
      </c>
      <c r="D463" s="33">
        <v>160.97</v>
      </c>
      <c r="E463" t="s">
        <v>2479</v>
      </c>
      <c r="F463" s="39">
        <v>0</v>
      </c>
      <c r="G463" s="39">
        <v>0</v>
      </c>
    </row>
    <row r="464" spans="1:7" x14ac:dyDescent="0.25">
      <c r="A464" t="s">
        <v>2483</v>
      </c>
      <c r="B464" t="s">
        <v>27</v>
      </c>
      <c r="C464" t="s">
        <v>2482</v>
      </c>
      <c r="D464" s="33">
        <v>2677.4</v>
      </c>
      <c r="E464" t="s">
        <v>2482</v>
      </c>
      <c r="F464" s="39">
        <v>0</v>
      </c>
      <c r="G464" s="39">
        <v>0</v>
      </c>
    </row>
    <row r="465" spans="1:7" x14ac:dyDescent="0.25">
      <c r="A465" t="s">
        <v>2488</v>
      </c>
      <c r="B465" t="s">
        <v>27</v>
      </c>
      <c r="C465" t="s">
        <v>2485</v>
      </c>
      <c r="D465" s="33">
        <v>674.21</v>
      </c>
      <c r="E465" t="s">
        <v>2485</v>
      </c>
      <c r="F465" s="39">
        <v>0</v>
      </c>
      <c r="G465" s="39">
        <v>0</v>
      </c>
    </row>
    <row r="466" spans="1:7" x14ac:dyDescent="0.25">
      <c r="A466" t="s">
        <v>2486</v>
      </c>
      <c r="B466" t="s">
        <v>27</v>
      </c>
      <c r="C466" t="s">
        <v>2487</v>
      </c>
      <c r="D466" s="33">
        <v>76.930000000000007</v>
      </c>
      <c r="E466" t="s">
        <v>2487</v>
      </c>
      <c r="F466" s="39">
        <v>0</v>
      </c>
      <c r="G466" s="39">
        <v>0</v>
      </c>
    </row>
    <row r="467" spans="1:7" x14ac:dyDescent="0.25">
      <c r="A467" t="s">
        <v>2496</v>
      </c>
      <c r="B467" t="s">
        <v>27</v>
      </c>
      <c r="C467" t="s">
        <v>2493</v>
      </c>
      <c r="D467" s="33">
        <v>56.27</v>
      </c>
      <c r="E467" t="s">
        <v>2493</v>
      </c>
      <c r="F467" s="39">
        <v>0</v>
      </c>
      <c r="G467" s="39">
        <v>0</v>
      </c>
    </row>
    <row r="468" spans="1:7" x14ac:dyDescent="0.25">
      <c r="A468" t="s">
        <v>2494</v>
      </c>
      <c r="B468" t="s">
        <v>27</v>
      </c>
      <c r="C468" t="s">
        <v>2495</v>
      </c>
      <c r="D468" s="33">
        <v>8.99</v>
      </c>
      <c r="E468" t="s">
        <v>2495</v>
      </c>
      <c r="F468" s="39">
        <v>0</v>
      </c>
      <c r="G468" s="39">
        <v>0</v>
      </c>
    </row>
    <row r="469" spans="1:7" x14ac:dyDescent="0.25">
      <c r="A469" t="s">
        <v>2499</v>
      </c>
      <c r="B469" t="s">
        <v>27</v>
      </c>
      <c r="C469" t="s">
        <v>2498</v>
      </c>
      <c r="D469" s="33">
        <v>679.86</v>
      </c>
      <c r="E469" t="s">
        <v>2498</v>
      </c>
      <c r="F469" s="39">
        <v>0</v>
      </c>
      <c r="G469" s="39">
        <v>0</v>
      </c>
    </row>
    <row r="470" spans="1:7" x14ac:dyDescent="0.25">
      <c r="A470" t="s">
        <v>2502</v>
      </c>
      <c r="B470" t="s">
        <v>27</v>
      </c>
      <c r="C470" t="s">
        <v>2501</v>
      </c>
      <c r="D470" s="33">
        <v>476.59</v>
      </c>
      <c r="E470" t="s">
        <v>2501</v>
      </c>
      <c r="F470" s="39">
        <v>0</v>
      </c>
      <c r="G470" s="39">
        <v>0</v>
      </c>
    </row>
    <row r="471" spans="1:7" x14ac:dyDescent="0.25">
      <c r="A471" t="s">
        <v>2491</v>
      </c>
      <c r="B471" t="s">
        <v>27</v>
      </c>
      <c r="C471" t="s">
        <v>2490</v>
      </c>
      <c r="D471" s="33">
        <v>1155.0899999999999</v>
      </c>
      <c r="E471" t="s">
        <v>2490</v>
      </c>
      <c r="F471" s="39">
        <v>0</v>
      </c>
      <c r="G471" s="39">
        <v>0</v>
      </c>
    </row>
    <row r="472" spans="1:7" x14ac:dyDescent="0.25">
      <c r="A472" t="s">
        <v>2505</v>
      </c>
      <c r="B472" t="s">
        <v>27</v>
      </c>
      <c r="C472" t="s">
        <v>2506</v>
      </c>
      <c r="D472" s="33">
        <v>511.51</v>
      </c>
      <c r="E472" t="s">
        <v>3261</v>
      </c>
      <c r="F472" s="39">
        <v>0</v>
      </c>
      <c r="G472" s="39">
        <v>0</v>
      </c>
    </row>
    <row r="473" spans="1:7" x14ac:dyDescent="0.25">
      <c r="A473" t="s">
        <v>2511</v>
      </c>
      <c r="B473" t="s">
        <v>27</v>
      </c>
      <c r="C473" t="s">
        <v>2512</v>
      </c>
      <c r="D473" s="33">
        <v>319.52</v>
      </c>
      <c r="E473" t="s">
        <v>3262</v>
      </c>
      <c r="F473" s="39">
        <v>0</v>
      </c>
      <c r="G473" s="39">
        <v>0</v>
      </c>
    </row>
    <row r="474" spans="1:7" x14ac:dyDescent="0.25">
      <c r="A474" t="s">
        <v>2517</v>
      </c>
      <c r="B474" t="s">
        <v>27</v>
      </c>
      <c r="C474" t="s">
        <v>2518</v>
      </c>
      <c r="D474" s="33">
        <v>64.86</v>
      </c>
      <c r="E474" t="s">
        <v>3263</v>
      </c>
      <c r="F474" s="39">
        <v>0</v>
      </c>
      <c r="G474" s="39">
        <v>0</v>
      </c>
    </row>
    <row r="475" spans="1:7" x14ac:dyDescent="0.25">
      <c r="A475" t="s">
        <v>2521</v>
      </c>
      <c r="B475" t="s">
        <v>27</v>
      </c>
      <c r="C475" t="s">
        <v>2522</v>
      </c>
      <c r="D475" s="33">
        <v>71.17</v>
      </c>
      <c r="E475" t="s">
        <v>3264</v>
      </c>
      <c r="F475" s="39">
        <v>0</v>
      </c>
      <c r="G475" s="39">
        <v>0</v>
      </c>
    </row>
    <row r="476" spans="1:7" x14ac:dyDescent="0.25">
      <c r="A476" t="s">
        <v>2534</v>
      </c>
      <c r="B476" t="s">
        <v>27</v>
      </c>
      <c r="C476" t="s">
        <v>2535</v>
      </c>
      <c r="D476" s="33">
        <v>272.52999999999997</v>
      </c>
      <c r="E476" t="s">
        <v>3265</v>
      </c>
      <c r="F476" s="39">
        <v>0</v>
      </c>
      <c r="G476" s="39">
        <v>0</v>
      </c>
    </row>
    <row r="477" spans="1:7" x14ac:dyDescent="0.25">
      <c r="A477" t="s">
        <v>2530</v>
      </c>
      <c r="B477" t="s">
        <v>27</v>
      </c>
      <c r="C477" t="s">
        <v>2531</v>
      </c>
      <c r="D477" s="33">
        <v>12.98</v>
      </c>
      <c r="E477" t="s">
        <v>3266</v>
      </c>
      <c r="F477" s="39">
        <v>0</v>
      </c>
      <c r="G477" s="39">
        <v>0</v>
      </c>
    </row>
    <row r="478" spans="1:7" x14ac:dyDescent="0.25">
      <c r="A478" t="s">
        <v>2525</v>
      </c>
      <c r="B478" t="s">
        <v>27</v>
      </c>
      <c r="C478" t="s">
        <v>2524</v>
      </c>
      <c r="D478" s="33">
        <v>43.28</v>
      </c>
      <c r="E478" t="s">
        <v>2524</v>
      </c>
      <c r="F478" s="39">
        <v>0</v>
      </c>
      <c r="G478" s="39">
        <v>0</v>
      </c>
    </row>
    <row r="479" spans="1:7" x14ac:dyDescent="0.25">
      <c r="A479" t="s">
        <v>2536</v>
      </c>
      <c r="B479" t="s">
        <v>27</v>
      </c>
      <c r="C479" t="s">
        <v>2537</v>
      </c>
      <c r="D479" s="33">
        <v>196.59</v>
      </c>
      <c r="E479" t="s">
        <v>3267</v>
      </c>
      <c r="F479" s="39">
        <v>0</v>
      </c>
      <c r="G479" s="39">
        <v>0</v>
      </c>
    </row>
    <row r="480" spans="1:7" x14ac:dyDescent="0.25">
      <c r="A480" t="s">
        <v>2528</v>
      </c>
      <c r="B480" t="s">
        <v>27</v>
      </c>
      <c r="C480" t="s">
        <v>2529</v>
      </c>
      <c r="D480" s="33">
        <v>196.59</v>
      </c>
      <c r="E480" t="s">
        <v>3268</v>
      </c>
      <c r="F480" s="39">
        <v>0</v>
      </c>
      <c r="G480" s="39">
        <v>0</v>
      </c>
    </row>
    <row r="481" spans="1:7" x14ac:dyDescent="0.25">
      <c r="A481" t="s">
        <v>2532</v>
      </c>
      <c r="B481" t="s">
        <v>27</v>
      </c>
      <c r="C481" t="s">
        <v>2533</v>
      </c>
      <c r="D481" s="33">
        <v>130.9</v>
      </c>
      <c r="E481" t="s">
        <v>3269</v>
      </c>
      <c r="F481" s="39">
        <v>0</v>
      </c>
      <c r="G481" s="39">
        <v>0</v>
      </c>
    </row>
    <row r="482" spans="1:7" x14ac:dyDescent="0.25">
      <c r="A482" t="s">
        <v>2540</v>
      </c>
      <c r="B482" t="s">
        <v>27</v>
      </c>
      <c r="C482" t="s">
        <v>2541</v>
      </c>
      <c r="D482" s="33">
        <v>4.3600000000000003</v>
      </c>
      <c r="E482" t="s">
        <v>3270</v>
      </c>
      <c r="F482" s="39">
        <v>0</v>
      </c>
      <c r="G482" s="39">
        <v>0</v>
      </c>
    </row>
    <row r="483" spans="1:7" x14ac:dyDescent="0.25">
      <c r="A483" t="s">
        <v>2509</v>
      </c>
      <c r="B483" t="s">
        <v>27</v>
      </c>
      <c r="C483" t="s">
        <v>2510</v>
      </c>
      <c r="D483" s="33">
        <v>0.6</v>
      </c>
      <c r="E483" t="s">
        <v>3271</v>
      </c>
      <c r="F483" s="39">
        <v>0</v>
      </c>
      <c r="G483" s="39">
        <v>0</v>
      </c>
    </row>
    <row r="484" spans="1:7" x14ac:dyDescent="0.25">
      <c r="A484" t="s">
        <v>2515</v>
      </c>
      <c r="B484" t="s">
        <v>27</v>
      </c>
      <c r="C484" t="s">
        <v>2516</v>
      </c>
      <c r="D484" s="33">
        <v>0.31</v>
      </c>
      <c r="E484" t="s">
        <v>3272</v>
      </c>
      <c r="F484" s="39">
        <v>0</v>
      </c>
      <c r="G484" s="39">
        <v>0</v>
      </c>
    </row>
    <row r="485" spans="1:7" x14ac:dyDescent="0.25">
      <c r="A485" t="s">
        <v>2546</v>
      </c>
      <c r="B485" t="s">
        <v>27</v>
      </c>
      <c r="C485" t="s">
        <v>2547</v>
      </c>
      <c r="D485" s="33">
        <v>31.11</v>
      </c>
      <c r="E485" t="s">
        <v>2545</v>
      </c>
      <c r="F485" s="39">
        <v>0</v>
      </c>
      <c r="G485" s="39">
        <v>0</v>
      </c>
    </row>
    <row r="486" spans="1:7" x14ac:dyDescent="0.25">
      <c r="A486" t="s">
        <v>2558</v>
      </c>
      <c r="B486" t="s">
        <v>27</v>
      </c>
      <c r="C486" t="s">
        <v>2559</v>
      </c>
      <c r="D486" s="33">
        <v>215.65</v>
      </c>
      <c r="E486" t="s">
        <v>2557</v>
      </c>
      <c r="F486" s="39">
        <v>0</v>
      </c>
      <c r="G486" s="39">
        <v>0</v>
      </c>
    </row>
    <row r="487" spans="1:7" x14ac:dyDescent="0.25">
      <c r="A487" t="s">
        <v>2554</v>
      </c>
      <c r="B487" t="s">
        <v>27</v>
      </c>
      <c r="C487" t="s">
        <v>2555</v>
      </c>
      <c r="D487" s="33">
        <v>87.33</v>
      </c>
      <c r="E487" t="s">
        <v>2553</v>
      </c>
      <c r="F487" s="39">
        <v>0</v>
      </c>
      <c r="G487" s="39">
        <v>0</v>
      </c>
    </row>
    <row r="488" spans="1:7" x14ac:dyDescent="0.25">
      <c r="A488" t="s">
        <v>2550</v>
      </c>
      <c r="B488" t="s">
        <v>27</v>
      </c>
      <c r="C488" t="s">
        <v>2551</v>
      </c>
      <c r="D488" s="33">
        <v>66.59</v>
      </c>
      <c r="E488" t="s">
        <v>2549</v>
      </c>
      <c r="F488" s="39">
        <v>0</v>
      </c>
      <c r="G488" s="39">
        <v>0</v>
      </c>
    </row>
    <row r="489" spans="1:7" x14ac:dyDescent="0.25">
      <c r="A489" t="s">
        <v>2562</v>
      </c>
      <c r="B489" t="s">
        <v>27</v>
      </c>
      <c r="C489" t="s">
        <v>2561</v>
      </c>
      <c r="D489" s="33">
        <v>438.07</v>
      </c>
      <c r="E489" t="s">
        <v>2561</v>
      </c>
      <c r="F489" s="39">
        <v>0</v>
      </c>
      <c r="G489" s="39">
        <v>0</v>
      </c>
    </row>
    <row r="490" spans="1:7" x14ac:dyDescent="0.25">
      <c r="A490" t="s">
        <v>2567</v>
      </c>
      <c r="B490" t="s">
        <v>27</v>
      </c>
      <c r="C490" t="s">
        <v>2566</v>
      </c>
      <c r="D490" s="33">
        <v>80.91</v>
      </c>
      <c r="E490" t="s">
        <v>2566</v>
      </c>
      <c r="F490" s="39">
        <v>0</v>
      </c>
      <c r="G490" s="39">
        <v>0</v>
      </c>
    </row>
    <row r="491" spans="1:7" x14ac:dyDescent="0.25">
      <c r="A491" t="s">
        <v>2570</v>
      </c>
      <c r="B491" t="s">
        <v>27</v>
      </c>
      <c r="C491" t="s">
        <v>2569</v>
      </c>
      <c r="D491" s="33">
        <v>97.41</v>
      </c>
      <c r="E491" t="s">
        <v>2569</v>
      </c>
      <c r="F491" s="39">
        <v>0</v>
      </c>
      <c r="G491" s="39">
        <v>0</v>
      </c>
    </row>
    <row r="492" spans="1:7" x14ac:dyDescent="0.25">
      <c r="A492" t="s">
        <v>2575</v>
      </c>
      <c r="B492" t="s">
        <v>27</v>
      </c>
      <c r="C492" t="s">
        <v>2574</v>
      </c>
      <c r="D492" s="33">
        <v>56.48</v>
      </c>
      <c r="E492" t="s">
        <v>2574</v>
      </c>
      <c r="F492" s="39">
        <v>0</v>
      </c>
      <c r="G492" s="39">
        <v>0</v>
      </c>
    </row>
    <row r="493" spans="1:7" x14ac:dyDescent="0.25">
      <c r="A493" t="s">
        <v>2563</v>
      </c>
      <c r="B493" t="s">
        <v>27</v>
      </c>
      <c r="C493" t="s">
        <v>2564</v>
      </c>
      <c r="D493" s="33">
        <v>50.89</v>
      </c>
      <c r="E493" t="s">
        <v>2564</v>
      </c>
      <c r="F493" s="39">
        <v>0</v>
      </c>
      <c r="G493" s="39">
        <v>0</v>
      </c>
    </row>
    <row r="494" spans="1:7" x14ac:dyDescent="0.25">
      <c r="A494" t="s">
        <v>2571</v>
      </c>
      <c r="B494" t="s">
        <v>27</v>
      </c>
      <c r="C494" t="s">
        <v>2572</v>
      </c>
      <c r="D494" s="33">
        <v>11.67</v>
      </c>
      <c r="E494" t="s">
        <v>2572</v>
      </c>
      <c r="F494" s="39">
        <v>0</v>
      </c>
      <c r="G494" s="39">
        <v>0</v>
      </c>
    </row>
    <row r="495" spans="1:7" x14ac:dyDescent="0.25">
      <c r="A495" t="s">
        <v>2578</v>
      </c>
      <c r="B495" t="s">
        <v>27</v>
      </c>
      <c r="C495" t="s">
        <v>2577</v>
      </c>
      <c r="D495" s="33">
        <v>88.91</v>
      </c>
      <c r="E495" t="s">
        <v>2577</v>
      </c>
      <c r="F495" s="39">
        <v>0</v>
      </c>
      <c r="G495" s="39">
        <v>0</v>
      </c>
    </row>
    <row r="496" spans="1:7" x14ac:dyDescent="0.25">
      <c r="A496" t="s">
        <v>2581</v>
      </c>
      <c r="B496" t="s">
        <v>27</v>
      </c>
      <c r="C496" t="s">
        <v>2580</v>
      </c>
      <c r="D496" s="33">
        <v>9.69</v>
      </c>
      <c r="E496" t="s">
        <v>2580</v>
      </c>
      <c r="F496" s="39">
        <v>0</v>
      </c>
      <c r="G496" s="39">
        <v>0</v>
      </c>
    </row>
    <row r="497" spans="1:7" x14ac:dyDescent="0.25">
      <c r="A497" t="s">
        <v>2584</v>
      </c>
      <c r="B497" t="s">
        <v>27</v>
      </c>
      <c r="C497" t="s">
        <v>2583</v>
      </c>
      <c r="D497" s="33">
        <v>98.27</v>
      </c>
      <c r="E497" t="s">
        <v>2583</v>
      </c>
      <c r="F497" s="39">
        <v>0</v>
      </c>
      <c r="G497" s="39">
        <v>0</v>
      </c>
    </row>
    <row r="498" spans="1:7" x14ac:dyDescent="0.25">
      <c r="A498" t="s">
        <v>2587</v>
      </c>
      <c r="B498" t="s">
        <v>27</v>
      </c>
      <c r="C498" t="s">
        <v>2586</v>
      </c>
      <c r="D498" s="33">
        <v>20.079999999999998</v>
      </c>
      <c r="E498" t="s">
        <v>2586</v>
      </c>
      <c r="F498" s="39">
        <v>0</v>
      </c>
      <c r="G498" s="39">
        <v>0</v>
      </c>
    </row>
    <row r="499" spans="1:7" x14ac:dyDescent="0.25">
      <c r="A499" t="s">
        <v>2594</v>
      </c>
      <c r="B499" t="s">
        <v>27</v>
      </c>
      <c r="C499" t="s">
        <v>2593</v>
      </c>
      <c r="D499" s="33">
        <v>30.77</v>
      </c>
      <c r="E499" t="s">
        <v>2593</v>
      </c>
      <c r="F499" s="39">
        <v>0</v>
      </c>
      <c r="G499" s="39">
        <v>0</v>
      </c>
    </row>
    <row r="500" spans="1:7" x14ac:dyDescent="0.25">
      <c r="A500" t="s">
        <v>2590</v>
      </c>
      <c r="B500" t="s">
        <v>27</v>
      </c>
      <c r="C500" t="s">
        <v>2589</v>
      </c>
      <c r="D500" s="33">
        <v>14</v>
      </c>
      <c r="E500" t="s">
        <v>2589</v>
      </c>
      <c r="F500" s="39">
        <v>0</v>
      </c>
      <c r="G500" s="39">
        <v>0</v>
      </c>
    </row>
    <row r="501" spans="1:7" x14ac:dyDescent="0.25">
      <c r="A501" t="s">
        <v>2598</v>
      </c>
      <c r="B501" t="s">
        <v>27</v>
      </c>
      <c r="C501" t="s">
        <v>2597</v>
      </c>
      <c r="D501" s="33">
        <v>13.43</v>
      </c>
      <c r="E501" t="s">
        <v>2597</v>
      </c>
      <c r="F501" s="39">
        <v>0</v>
      </c>
      <c r="G501" s="39">
        <v>0</v>
      </c>
    </row>
    <row r="502" spans="1:7" x14ac:dyDescent="0.25">
      <c r="A502" t="s">
        <v>2603</v>
      </c>
      <c r="B502" t="s">
        <v>27</v>
      </c>
      <c r="C502" t="s">
        <v>2602</v>
      </c>
      <c r="D502" s="33">
        <v>125.62</v>
      </c>
      <c r="E502" t="s">
        <v>2602</v>
      </c>
      <c r="F502" s="39">
        <v>0</v>
      </c>
      <c r="G502" s="39">
        <v>0</v>
      </c>
    </row>
    <row r="503" spans="1:7" x14ac:dyDescent="0.25">
      <c r="A503" t="s">
        <v>2606</v>
      </c>
      <c r="B503" t="s">
        <v>27</v>
      </c>
      <c r="C503" t="s">
        <v>2605</v>
      </c>
      <c r="D503" s="33">
        <v>27.39</v>
      </c>
      <c r="E503" t="s">
        <v>2605</v>
      </c>
      <c r="F503" s="39">
        <v>0</v>
      </c>
      <c r="G503" s="39">
        <v>0</v>
      </c>
    </row>
    <row r="504" spans="1:7" x14ac:dyDescent="0.25">
      <c r="A504" t="s">
        <v>2609</v>
      </c>
      <c r="B504" t="s">
        <v>27</v>
      </c>
      <c r="C504" t="s">
        <v>2608</v>
      </c>
      <c r="D504" s="33">
        <v>16.29</v>
      </c>
      <c r="E504" t="s">
        <v>2608</v>
      </c>
      <c r="F504" s="39">
        <v>0</v>
      </c>
      <c r="G504" s="39">
        <v>0</v>
      </c>
    </row>
    <row r="505" spans="1:7" x14ac:dyDescent="0.25">
      <c r="A505" t="s">
        <v>2612</v>
      </c>
      <c r="B505" t="s">
        <v>27</v>
      </c>
      <c r="C505" t="s">
        <v>2611</v>
      </c>
      <c r="D505" s="33">
        <v>131.93</v>
      </c>
      <c r="E505" t="s">
        <v>2611</v>
      </c>
      <c r="F505" s="39">
        <v>0</v>
      </c>
      <c r="G505" s="39">
        <v>0</v>
      </c>
    </row>
    <row r="506" spans="1:7" x14ac:dyDescent="0.25">
      <c r="A506" t="s">
        <v>2615</v>
      </c>
      <c r="B506" t="s">
        <v>27</v>
      </c>
      <c r="C506" t="s">
        <v>2614</v>
      </c>
      <c r="D506" s="33">
        <v>42.07</v>
      </c>
      <c r="E506" t="s">
        <v>2614</v>
      </c>
      <c r="F506" s="39">
        <v>0</v>
      </c>
      <c r="G506" s="39">
        <v>0</v>
      </c>
    </row>
    <row r="507" spans="1:7" x14ac:dyDescent="0.25">
      <c r="A507" t="s">
        <v>2618</v>
      </c>
      <c r="B507" t="s">
        <v>27</v>
      </c>
      <c r="C507" t="s">
        <v>2619</v>
      </c>
      <c r="D507" s="33">
        <v>110.12</v>
      </c>
      <c r="E507" t="s">
        <v>3273</v>
      </c>
      <c r="F507" s="39">
        <v>0</v>
      </c>
      <c r="G507" s="39">
        <v>0</v>
      </c>
    </row>
    <row r="508" spans="1:7" x14ac:dyDescent="0.25">
      <c r="A508" t="s">
        <v>2622</v>
      </c>
      <c r="B508" t="s">
        <v>27</v>
      </c>
      <c r="C508" t="s">
        <v>2621</v>
      </c>
      <c r="D508" s="33">
        <v>12.39</v>
      </c>
      <c r="E508" t="s">
        <v>2621</v>
      </c>
      <c r="F508" s="39">
        <v>0</v>
      </c>
      <c r="G508" s="39">
        <v>0</v>
      </c>
    </row>
    <row r="509" spans="1:7" x14ac:dyDescent="0.25">
      <c r="A509" t="s">
        <v>2625</v>
      </c>
      <c r="B509" t="s">
        <v>27</v>
      </c>
      <c r="C509" t="s">
        <v>2624</v>
      </c>
      <c r="D509" s="33">
        <v>475.6</v>
      </c>
      <c r="E509" t="s">
        <v>2624</v>
      </c>
      <c r="F509" s="39">
        <v>0</v>
      </c>
      <c r="G509" s="39">
        <v>0</v>
      </c>
    </row>
    <row r="510" spans="1:7" x14ac:dyDescent="0.25">
      <c r="A510" t="s">
        <v>2628</v>
      </c>
      <c r="B510" t="s">
        <v>27</v>
      </c>
      <c r="C510" t="s">
        <v>2627</v>
      </c>
      <c r="D510" s="33">
        <v>34.89</v>
      </c>
      <c r="E510" t="s">
        <v>2627</v>
      </c>
      <c r="F510" s="39">
        <v>0</v>
      </c>
      <c r="G510" s="39">
        <v>0</v>
      </c>
    </row>
    <row r="511" spans="1:7" x14ac:dyDescent="0.25">
      <c r="A511" t="s">
        <v>2631</v>
      </c>
      <c r="B511" t="s">
        <v>27</v>
      </c>
      <c r="C511" t="s">
        <v>2630</v>
      </c>
      <c r="D511" s="33">
        <v>25.73</v>
      </c>
      <c r="E511" t="s">
        <v>2630</v>
      </c>
      <c r="F511" s="39">
        <v>0</v>
      </c>
      <c r="G511" s="39">
        <v>0</v>
      </c>
    </row>
    <row r="512" spans="1:7" x14ac:dyDescent="0.25">
      <c r="A512" t="s">
        <v>2634</v>
      </c>
      <c r="B512" t="s">
        <v>27</v>
      </c>
      <c r="C512" t="s">
        <v>2633</v>
      </c>
      <c r="D512" s="33">
        <v>72.64</v>
      </c>
      <c r="E512" t="s">
        <v>2633</v>
      </c>
      <c r="F512" s="39">
        <v>0</v>
      </c>
      <c r="G512" s="39">
        <v>0</v>
      </c>
    </row>
    <row r="513" spans="1:7" x14ac:dyDescent="0.25">
      <c r="A513" t="s">
        <v>2640</v>
      </c>
      <c r="B513" t="s">
        <v>27</v>
      </c>
      <c r="C513" t="s">
        <v>2639</v>
      </c>
      <c r="D513" s="33">
        <v>7.97</v>
      </c>
      <c r="E513" t="s">
        <v>2639</v>
      </c>
      <c r="F513" s="39">
        <v>0</v>
      </c>
      <c r="G513" s="39">
        <v>0</v>
      </c>
    </row>
    <row r="514" spans="1:7" x14ac:dyDescent="0.25">
      <c r="A514" t="s">
        <v>2637</v>
      </c>
      <c r="B514" t="s">
        <v>27</v>
      </c>
      <c r="C514" t="s">
        <v>2636</v>
      </c>
      <c r="D514" s="33">
        <v>5.46</v>
      </c>
      <c r="E514" t="s">
        <v>2636</v>
      </c>
      <c r="F514" s="39">
        <v>0</v>
      </c>
      <c r="G514" s="39">
        <v>0</v>
      </c>
    </row>
    <row r="515" spans="1:7" x14ac:dyDescent="0.25">
      <c r="A515" t="s">
        <v>2417</v>
      </c>
      <c r="B515" t="s">
        <v>27</v>
      </c>
      <c r="C515" t="s">
        <v>2416</v>
      </c>
      <c r="D515" s="33">
        <v>1685.26</v>
      </c>
      <c r="E515" t="s">
        <v>2416</v>
      </c>
      <c r="F515" s="39">
        <v>0</v>
      </c>
      <c r="G515" s="39">
        <v>0</v>
      </c>
    </row>
    <row r="516" spans="1:7" x14ac:dyDescent="0.25">
      <c r="A516" t="s">
        <v>2646</v>
      </c>
      <c r="B516" t="s">
        <v>27</v>
      </c>
      <c r="C516" t="s">
        <v>2645</v>
      </c>
      <c r="D516" s="33">
        <v>104.62</v>
      </c>
      <c r="E516" t="s">
        <v>2645</v>
      </c>
      <c r="F516" s="39">
        <v>0</v>
      </c>
      <c r="G516" s="39">
        <v>0</v>
      </c>
    </row>
    <row r="517" spans="1:7" x14ac:dyDescent="0.25">
      <c r="A517" t="s">
        <v>2649</v>
      </c>
      <c r="B517" t="s">
        <v>27</v>
      </c>
      <c r="C517" t="s">
        <v>2648</v>
      </c>
      <c r="D517" s="33">
        <v>1095.22</v>
      </c>
      <c r="E517" t="s">
        <v>2648</v>
      </c>
      <c r="F517" s="39">
        <v>0</v>
      </c>
      <c r="G517" s="39">
        <v>0</v>
      </c>
    </row>
    <row r="518" spans="1:7" x14ac:dyDescent="0.25">
      <c r="A518" t="s">
        <v>2652</v>
      </c>
      <c r="B518" t="s">
        <v>119</v>
      </c>
      <c r="C518" t="s">
        <v>2653</v>
      </c>
      <c r="D518" s="33">
        <v>0.23</v>
      </c>
      <c r="E518" t="s">
        <v>3274</v>
      </c>
      <c r="F518" s="39">
        <v>0</v>
      </c>
      <c r="G518" s="39">
        <v>0</v>
      </c>
    </row>
    <row r="519" spans="1:7" x14ac:dyDescent="0.25">
      <c r="A519" t="s">
        <v>2656</v>
      </c>
      <c r="B519" t="s">
        <v>119</v>
      </c>
      <c r="C519" t="s">
        <v>2657</v>
      </c>
      <c r="D519" s="33">
        <v>0.72</v>
      </c>
      <c r="E519" t="s">
        <v>3275</v>
      </c>
      <c r="F519" s="39">
        <v>0</v>
      </c>
      <c r="G519" s="39">
        <v>0</v>
      </c>
    </row>
    <row r="520" spans="1:7" x14ac:dyDescent="0.25">
      <c r="A520" t="s">
        <v>2660</v>
      </c>
      <c r="B520" t="s">
        <v>119</v>
      </c>
      <c r="C520" t="s">
        <v>2661</v>
      </c>
      <c r="D520" s="33">
        <v>0.85</v>
      </c>
      <c r="E520" t="s">
        <v>3276</v>
      </c>
      <c r="F520" s="39">
        <v>0</v>
      </c>
      <c r="G520" s="39">
        <v>0</v>
      </c>
    </row>
    <row r="521" spans="1:7" x14ac:dyDescent="0.25">
      <c r="A521" t="s">
        <v>2664</v>
      </c>
      <c r="B521" t="s">
        <v>27</v>
      </c>
      <c r="C521" t="s">
        <v>2663</v>
      </c>
      <c r="D521" s="33">
        <v>984.61</v>
      </c>
      <c r="E521" t="s">
        <v>2663</v>
      </c>
      <c r="F521" s="39">
        <v>0</v>
      </c>
      <c r="G521" s="39">
        <v>0</v>
      </c>
    </row>
    <row r="522" spans="1:7" x14ac:dyDescent="0.25">
      <c r="A522" t="s">
        <v>2667</v>
      </c>
      <c r="B522" t="s">
        <v>27</v>
      </c>
      <c r="C522" t="s">
        <v>2668</v>
      </c>
      <c r="D522" s="33">
        <v>11.85</v>
      </c>
      <c r="E522" t="s">
        <v>3277</v>
      </c>
      <c r="F522" s="39">
        <v>0</v>
      </c>
      <c r="G522" s="39">
        <v>0</v>
      </c>
    </row>
    <row r="523" spans="1:7" x14ac:dyDescent="0.25">
      <c r="A523" t="s">
        <v>2671</v>
      </c>
      <c r="B523" t="s">
        <v>27</v>
      </c>
      <c r="C523" t="s">
        <v>2670</v>
      </c>
      <c r="D523" s="33">
        <v>222.21</v>
      </c>
      <c r="E523" t="s">
        <v>2670</v>
      </c>
      <c r="F523" s="39">
        <v>0</v>
      </c>
      <c r="G523" s="39">
        <v>0</v>
      </c>
    </row>
    <row r="524" spans="1:7" x14ac:dyDescent="0.25">
      <c r="A524" t="s">
        <v>2674</v>
      </c>
      <c r="B524" t="s">
        <v>119</v>
      </c>
      <c r="C524" t="s">
        <v>2675</v>
      </c>
      <c r="D524" s="33">
        <v>905.5</v>
      </c>
      <c r="E524" t="s">
        <v>3278</v>
      </c>
      <c r="F524" s="39">
        <v>0</v>
      </c>
      <c r="G524" s="39">
        <v>0</v>
      </c>
    </row>
    <row r="525" spans="1:7" x14ac:dyDescent="0.25">
      <c r="A525" t="s">
        <v>2708</v>
      </c>
      <c r="B525" t="s">
        <v>17</v>
      </c>
      <c r="C525" t="s">
        <v>2709</v>
      </c>
      <c r="D525" s="33">
        <v>69.36</v>
      </c>
      <c r="E525" t="s">
        <v>2709</v>
      </c>
      <c r="F525" s="39">
        <v>0</v>
      </c>
      <c r="G525" s="39">
        <v>0</v>
      </c>
    </row>
    <row r="526" spans="1:7" x14ac:dyDescent="0.25">
      <c r="A526" t="s">
        <v>2871</v>
      </c>
      <c r="B526" t="s">
        <v>27</v>
      </c>
      <c r="C526" t="s">
        <v>2872</v>
      </c>
      <c r="D526" s="33">
        <v>1.34</v>
      </c>
      <c r="E526" t="s">
        <v>2872</v>
      </c>
      <c r="F526" s="39">
        <v>0</v>
      </c>
      <c r="G526" s="39">
        <v>0</v>
      </c>
    </row>
    <row r="527" spans="1:7" x14ac:dyDescent="0.25">
      <c r="A527" t="s">
        <v>1162</v>
      </c>
      <c r="B527" t="s">
        <v>63</v>
      </c>
      <c r="C527" t="s">
        <v>1163</v>
      </c>
      <c r="D527" s="33">
        <v>0.35</v>
      </c>
      <c r="E527" t="s">
        <v>1163</v>
      </c>
      <c r="F527" s="39">
        <v>0</v>
      </c>
      <c r="G527" s="39">
        <v>0</v>
      </c>
    </row>
    <row r="528" spans="1:7" x14ac:dyDescent="0.25">
      <c r="A528" t="s">
        <v>2688</v>
      </c>
      <c r="B528" t="s">
        <v>27</v>
      </c>
      <c r="C528" t="s">
        <v>2689</v>
      </c>
      <c r="D528" s="33">
        <v>16026.3</v>
      </c>
      <c r="E528" t="s">
        <v>3279</v>
      </c>
      <c r="F528" s="39">
        <v>0</v>
      </c>
      <c r="G528" s="39">
        <v>0</v>
      </c>
    </row>
    <row r="529" spans="1:7" x14ac:dyDescent="0.25">
      <c r="A529" t="s">
        <v>2682</v>
      </c>
      <c r="B529" t="s">
        <v>27</v>
      </c>
      <c r="C529" t="s">
        <v>2683</v>
      </c>
      <c r="D529" s="33">
        <v>219.79</v>
      </c>
      <c r="E529" t="s">
        <v>2683</v>
      </c>
      <c r="F529" s="39">
        <v>0</v>
      </c>
      <c r="G529" s="39">
        <v>0</v>
      </c>
    </row>
    <row r="530" spans="1:7" x14ac:dyDescent="0.25">
      <c r="A530" t="s">
        <v>2684</v>
      </c>
      <c r="B530" t="s">
        <v>27</v>
      </c>
      <c r="C530" t="s">
        <v>2685</v>
      </c>
      <c r="D530" s="33">
        <v>79.12</v>
      </c>
      <c r="E530" t="s">
        <v>2685</v>
      </c>
      <c r="F530" s="39">
        <v>0</v>
      </c>
      <c r="G530" s="39">
        <v>0</v>
      </c>
    </row>
    <row r="531" spans="1:7" x14ac:dyDescent="0.25">
      <c r="A531" t="s">
        <v>2686</v>
      </c>
      <c r="B531" t="s">
        <v>27</v>
      </c>
      <c r="C531" t="s">
        <v>2687</v>
      </c>
      <c r="D531" s="33">
        <v>1054.94</v>
      </c>
      <c r="E531" t="s">
        <v>2687</v>
      </c>
      <c r="F531" s="39">
        <v>0</v>
      </c>
      <c r="G531" s="39">
        <v>0</v>
      </c>
    </row>
    <row r="532" spans="1:7" x14ac:dyDescent="0.25">
      <c r="A532" t="s">
        <v>2774</v>
      </c>
      <c r="B532" t="s">
        <v>27</v>
      </c>
      <c r="C532" t="s">
        <v>2775</v>
      </c>
      <c r="D532" s="33">
        <v>634.78</v>
      </c>
      <c r="E532" t="s">
        <v>3280</v>
      </c>
      <c r="F532" s="39">
        <v>0</v>
      </c>
      <c r="G532" s="39">
        <v>0</v>
      </c>
    </row>
    <row r="533" spans="1:7" x14ac:dyDescent="0.25">
      <c r="A533" t="s">
        <v>2770</v>
      </c>
      <c r="B533" t="s">
        <v>27</v>
      </c>
      <c r="C533" t="s">
        <v>2771</v>
      </c>
      <c r="D533" s="33">
        <v>302.31</v>
      </c>
      <c r="E533" t="s">
        <v>3281</v>
      </c>
      <c r="F533" s="39">
        <v>0</v>
      </c>
      <c r="G533" s="39">
        <v>0</v>
      </c>
    </row>
    <row r="534" spans="1:7" x14ac:dyDescent="0.25">
      <c r="A534" t="s">
        <v>2731</v>
      </c>
      <c r="B534" t="s">
        <v>27</v>
      </c>
      <c r="C534" t="s">
        <v>2732</v>
      </c>
      <c r="D534" s="33">
        <v>910.47</v>
      </c>
      <c r="E534" t="s">
        <v>2725</v>
      </c>
      <c r="F534" s="39">
        <v>0</v>
      </c>
      <c r="G534" s="39">
        <v>0</v>
      </c>
    </row>
    <row r="535" spans="1:7" x14ac:dyDescent="0.25">
      <c r="A535" t="s">
        <v>2800</v>
      </c>
      <c r="B535" t="s">
        <v>27</v>
      </c>
      <c r="C535" t="s">
        <v>2801</v>
      </c>
      <c r="D535" s="33">
        <v>44.41</v>
      </c>
      <c r="E535" t="s">
        <v>3282</v>
      </c>
      <c r="F535" s="39">
        <v>0</v>
      </c>
      <c r="G535" s="39">
        <v>0</v>
      </c>
    </row>
    <row r="536" spans="1:7" x14ac:dyDescent="0.25">
      <c r="A536" t="s">
        <v>2796</v>
      </c>
      <c r="B536" t="s">
        <v>27</v>
      </c>
      <c r="C536" t="s">
        <v>2797</v>
      </c>
      <c r="D536" s="33">
        <v>44.41</v>
      </c>
      <c r="E536" t="s">
        <v>3283</v>
      </c>
      <c r="F536" s="39">
        <v>0</v>
      </c>
      <c r="G536" s="39">
        <v>0</v>
      </c>
    </row>
    <row r="537" spans="1:7" x14ac:dyDescent="0.25">
      <c r="A537" t="s">
        <v>2804</v>
      </c>
      <c r="B537" t="s">
        <v>27</v>
      </c>
      <c r="C537" t="s">
        <v>2805</v>
      </c>
      <c r="D537" s="33">
        <v>44.41</v>
      </c>
      <c r="E537" t="s">
        <v>3284</v>
      </c>
      <c r="F537" s="39">
        <v>0</v>
      </c>
      <c r="G537" s="39">
        <v>0</v>
      </c>
    </row>
    <row r="538" spans="1:7" x14ac:dyDescent="0.25">
      <c r="A538" t="s">
        <v>2784</v>
      </c>
      <c r="B538" t="s">
        <v>27</v>
      </c>
      <c r="C538" t="s">
        <v>2785</v>
      </c>
      <c r="D538" s="33">
        <v>44.41</v>
      </c>
      <c r="E538" t="s">
        <v>3285</v>
      </c>
      <c r="F538" s="39">
        <v>0</v>
      </c>
      <c r="G538" s="39">
        <v>0</v>
      </c>
    </row>
    <row r="539" spans="1:7" x14ac:dyDescent="0.25">
      <c r="A539" t="s">
        <v>2780</v>
      </c>
      <c r="B539" t="s">
        <v>27</v>
      </c>
      <c r="C539" t="s">
        <v>2781</v>
      </c>
      <c r="D539" s="33">
        <v>44.41</v>
      </c>
      <c r="E539" t="s">
        <v>3286</v>
      </c>
      <c r="F539" s="39">
        <v>0</v>
      </c>
      <c r="G539" s="39">
        <v>0</v>
      </c>
    </row>
    <row r="540" spans="1:7" x14ac:dyDescent="0.25">
      <c r="A540" t="s">
        <v>2792</v>
      </c>
      <c r="B540" t="s">
        <v>27</v>
      </c>
      <c r="C540" t="s">
        <v>2793</v>
      </c>
      <c r="D540" s="33">
        <v>44.41</v>
      </c>
      <c r="E540" t="s">
        <v>3287</v>
      </c>
      <c r="F540" s="39">
        <v>0</v>
      </c>
      <c r="G540" s="39">
        <v>0</v>
      </c>
    </row>
    <row r="541" spans="1:7" x14ac:dyDescent="0.25">
      <c r="A541" t="s">
        <v>2788</v>
      </c>
      <c r="B541" t="s">
        <v>27</v>
      </c>
      <c r="C541" t="s">
        <v>2789</v>
      </c>
      <c r="D541" s="33">
        <v>44.41</v>
      </c>
      <c r="E541" t="s">
        <v>3288</v>
      </c>
      <c r="F541" s="39">
        <v>0</v>
      </c>
      <c r="G541" s="39">
        <v>0</v>
      </c>
    </row>
    <row r="542" spans="1:7" x14ac:dyDescent="0.25">
      <c r="A542" t="s">
        <v>2776</v>
      </c>
      <c r="B542" t="s">
        <v>27</v>
      </c>
      <c r="C542" t="s">
        <v>2777</v>
      </c>
      <c r="D542" s="33">
        <v>2351.1799999999998</v>
      </c>
      <c r="E542" t="s">
        <v>3289</v>
      </c>
      <c r="F542" s="39">
        <v>0</v>
      </c>
      <c r="G542" s="39">
        <v>0</v>
      </c>
    </row>
    <row r="543" spans="1:7" x14ac:dyDescent="0.25">
      <c r="A543" t="s">
        <v>2755</v>
      </c>
      <c r="B543" t="s">
        <v>27</v>
      </c>
      <c r="C543" t="s">
        <v>2756</v>
      </c>
      <c r="D543" s="33">
        <v>55.24</v>
      </c>
      <c r="E543" t="s">
        <v>3290</v>
      </c>
      <c r="F543" s="39">
        <v>0</v>
      </c>
      <c r="G543" s="39">
        <v>0</v>
      </c>
    </row>
    <row r="544" spans="1:7" x14ac:dyDescent="0.25">
      <c r="A544" t="s">
        <v>2814</v>
      </c>
      <c r="B544" t="s">
        <v>27</v>
      </c>
      <c r="C544" t="s">
        <v>2815</v>
      </c>
      <c r="D544" s="33">
        <v>53.82</v>
      </c>
      <c r="E544" t="s">
        <v>2811</v>
      </c>
      <c r="F544" s="39">
        <v>0</v>
      </c>
      <c r="G544" s="39">
        <v>0</v>
      </c>
    </row>
    <row r="545" spans="1:7" x14ac:dyDescent="0.25">
      <c r="A545" t="s">
        <v>2762</v>
      </c>
      <c r="B545" t="s">
        <v>27</v>
      </c>
      <c r="C545" t="s">
        <v>2763</v>
      </c>
      <c r="D545" s="33">
        <v>134.15</v>
      </c>
      <c r="E545" t="s">
        <v>2761</v>
      </c>
      <c r="F545" s="39">
        <v>0</v>
      </c>
      <c r="G545" s="39">
        <v>0</v>
      </c>
    </row>
    <row r="546" spans="1:7" x14ac:dyDescent="0.25">
      <c r="A546" t="s">
        <v>2766</v>
      </c>
      <c r="B546" t="s">
        <v>27</v>
      </c>
      <c r="C546" t="s">
        <v>2767</v>
      </c>
      <c r="D546" s="33">
        <v>121.7</v>
      </c>
      <c r="E546" t="s">
        <v>2765</v>
      </c>
      <c r="F546" s="39">
        <v>0</v>
      </c>
      <c r="G546" s="39">
        <v>0</v>
      </c>
    </row>
    <row r="547" spans="1:7" x14ac:dyDescent="0.25">
      <c r="A547" t="s">
        <v>2808</v>
      </c>
      <c r="B547" t="s">
        <v>27</v>
      </c>
      <c r="C547" t="s">
        <v>2809</v>
      </c>
      <c r="D547" s="33">
        <v>113.17</v>
      </c>
      <c r="E547" t="s">
        <v>2807</v>
      </c>
      <c r="F547" s="39">
        <v>0</v>
      </c>
      <c r="G547" s="39">
        <v>0</v>
      </c>
    </row>
    <row r="548" spans="1:7" x14ac:dyDescent="0.25">
      <c r="A548" t="s">
        <v>2751</v>
      </c>
      <c r="B548" t="s">
        <v>27</v>
      </c>
      <c r="C548" t="s">
        <v>2752</v>
      </c>
      <c r="D548" s="33">
        <v>9.0399999999999991</v>
      </c>
      <c r="E548" t="s">
        <v>3291</v>
      </c>
      <c r="F548" s="39">
        <v>0</v>
      </c>
      <c r="G548" s="39">
        <v>0</v>
      </c>
    </row>
    <row r="549" spans="1:7" x14ac:dyDescent="0.25">
      <c r="A549" t="s">
        <v>2729</v>
      </c>
      <c r="B549" t="s">
        <v>27</v>
      </c>
      <c r="C549" t="s">
        <v>2730</v>
      </c>
      <c r="D549" s="33">
        <v>19.82</v>
      </c>
      <c r="E549" t="s">
        <v>2730</v>
      </c>
      <c r="F549" s="39">
        <v>0</v>
      </c>
      <c r="G549" s="39">
        <v>0</v>
      </c>
    </row>
    <row r="550" spans="1:7" x14ac:dyDescent="0.25">
      <c r="A550" t="s">
        <v>2737</v>
      </c>
      <c r="B550" t="s">
        <v>27</v>
      </c>
      <c r="C550" t="s">
        <v>2738</v>
      </c>
      <c r="D550" s="33">
        <v>176.68</v>
      </c>
      <c r="E550" t="s">
        <v>2738</v>
      </c>
      <c r="F550" s="39">
        <v>0</v>
      </c>
      <c r="G550" s="39">
        <v>0</v>
      </c>
    </row>
    <row r="551" spans="1:7" x14ac:dyDescent="0.25">
      <c r="A551" t="s">
        <v>2745</v>
      </c>
      <c r="B551" t="s">
        <v>27</v>
      </c>
      <c r="C551" t="s">
        <v>2746</v>
      </c>
      <c r="D551" s="33">
        <v>37.86</v>
      </c>
      <c r="E551" t="s">
        <v>2744</v>
      </c>
      <c r="F551" s="39">
        <v>0</v>
      </c>
      <c r="G551" s="39">
        <v>0</v>
      </c>
    </row>
    <row r="552" spans="1:7" x14ac:dyDescent="0.25">
      <c r="A552" t="s">
        <v>2741</v>
      </c>
      <c r="B552" t="s">
        <v>27</v>
      </c>
      <c r="C552" t="s">
        <v>2742</v>
      </c>
      <c r="D552" s="33">
        <v>39.9</v>
      </c>
      <c r="E552" t="s">
        <v>2740</v>
      </c>
      <c r="F552" s="39">
        <v>0</v>
      </c>
      <c r="G552" s="39">
        <v>0</v>
      </c>
    </row>
    <row r="553" spans="1:7" x14ac:dyDescent="0.25">
      <c r="A553" t="s">
        <v>2749</v>
      </c>
      <c r="B553" t="s">
        <v>27</v>
      </c>
      <c r="C553" t="s">
        <v>2750</v>
      </c>
      <c r="D553" s="33">
        <v>44.06</v>
      </c>
      <c r="E553" t="s">
        <v>2750</v>
      </c>
      <c r="F553" s="39">
        <v>0</v>
      </c>
      <c r="G553" s="39">
        <v>0</v>
      </c>
    </row>
    <row r="554" spans="1:7" x14ac:dyDescent="0.25">
      <c r="A554" t="s">
        <v>2812</v>
      </c>
      <c r="B554" t="s">
        <v>27</v>
      </c>
      <c r="C554" t="s">
        <v>2813</v>
      </c>
      <c r="D554" s="33">
        <v>4.62</v>
      </c>
      <c r="E554" t="s">
        <v>3292</v>
      </c>
      <c r="F554" s="39">
        <v>0</v>
      </c>
      <c r="G554" s="39">
        <v>0</v>
      </c>
    </row>
    <row r="555" spans="1:7" x14ac:dyDescent="0.25">
      <c r="A555" t="s">
        <v>2759</v>
      </c>
      <c r="B555" t="s">
        <v>27</v>
      </c>
      <c r="C555" t="s">
        <v>2758</v>
      </c>
      <c r="D555" s="33">
        <v>5.0599999999999996</v>
      </c>
      <c r="E555" t="s">
        <v>2758</v>
      </c>
      <c r="F555" s="39">
        <v>0</v>
      </c>
      <c r="G555" s="39">
        <v>0</v>
      </c>
    </row>
    <row r="556" spans="1:7" x14ac:dyDescent="0.25">
      <c r="A556" t="s">
        <v>2733</v>
      </c>
      <c r="B556" t="s">
        <v>27</v>
      </c>
      <c r="C556" t="s">
        <v>2734</v>
      </c>
      <c r="D556" s="33">
        <v>0.84</v>
      </c>
      <c r="E556" t="s">
        <v>2734</v>
      </c>
      <c r="F556" s="39">
        <v>0</v>
      </c>
      <c r="G556" s="39">
        <v>0</v>
      </c>
    </row>
    <row r="557" spans="1:7" x14ac:dyDescent="0.25">
      <c r="A557" t="s">
        <v>2818</v>
      </c>
      <c r="B557" t="s">
        <v>27</v>
      </c>
      <c r="C557" t="s">
        <v>2819</v>
      </c>
      <c r="D557" s="33">
        <v>14.28</v>
      </c>
      <c r="E557" t="s">
        <v>2819</v>
      </c>
      <c r="F557" s="39">
        <v>0</v>
      </c>
      <c r="G557" s="39">
        <v>0</v>
      </c>
    </row>
    <row r="558" spans="1:7" x14ac:dyDescent="0.25">
      <c r="A558" t="s">
        <v>2830</v>
      </c>
      <c r="B558" t="s">
        <v>27</v>
      </c>
      <c r="C558" t="s">
        <v>2831</v>
      </c>
      <c r="D558" s="33">
        <v>3</v>
      </c>
      <c r="E558" t="s">
        <v>3293</v>
      </c>
      <c r="F558" s="39">
        <v>0</v>
      </c>
      <c r="G558" s="39">
        <v>0</v>
      </c>
    </row>
    <row r="559" spans="1:7" x14ac:dyDescent="0.25">
      <c r="A559" t="s">
        <v>2826</v>
      </c>
      <c r="B559" t="s">
        <v>27</v>
      </c>
      <c r="C559" t="s">
        <v>2827</v>
      </c>
      <c r="D559" s="33">
        <v>5.93</v>
      </c>
      <c r="E559" t="s">
        <v>3294</v>
      </c>
      <c r="F559" s="39">
        <v>0</v>
      </c>
      <c r="G559" s="39">
        <v>0</v>
      </c>
    </row>
    <row r="560" spans="1:7" x14ac:dyDescent="0.25">
      <c r="A560" t="s">
        <v>2838</v>
      </c>
      <c r="B560" t="s">
        <v>27</v>
      </c>
      <c r="C560" t="s">
        <v>2839</v>
      </c>
      <c r="D560" s="33">
        <v>0.97</v>
      </c>
      <c r="E560" t="s">
        <v>3295</v>
      </c>
      <c r="F560" s="39">
        <v>0</v>
      </c>
      <c r="G560" s="39">
        <v>0</v>
      </c>
    </row>
    <row r="561" spans="1:7" x14ac:dyDescent="0.25">
      <c r="A561" t="s">
        <v>2834</v>
      </c>
      <c r="B561" t="s">
        <v>27</v>
      </c>
      <c r="C561" t="s">
        <v>2835</v>
      </c>
      <c r="D561" s="33">
        <v>1.39</v>
      </c>
      <c r="E561" t="s">
        <v>3296</v>
      </c>
      <c r="F561" s="39">
        <v>0</v>
      </c>
      <c r="G561" s="39">
        <v>0</v>
      </c>
    </row>
    <row r="562" spans="1:7" x14ac:dyDescent="0.25">
      <c r="A562" t="s">
        <v>2822</v>
      </c>
      <c r="B562" t="s">
        <v>27</v>
      </c>
      <c r="C562" t="s">
        <v>2823</v>
      </c>
      <c r="D562" s="33">
        <v>1.24</v>
      </c>
      <c r="E562" t="s">
        <v>3297</v>
      </c>
      <c r="F562" s="39">
        <v>0</v>
      </c>
      <c r="G562" s="39">
        <v>0</v>
      </c>
    </row>
    <row r="563" spans="1:7" x14ac:dyDescent="0.25">
      <c r="A563" s="25" t="s">
        <v>2690</v>
      </c>
    </row>
    <row r="564" spans="1:7" x14ac:dyDescent="0.25">
      <c r="A564" t="s">
        <v>2902</v>
      </c>
      <c r="B564" t="s">
        <v>17</v>
      </c>
      <c r="C564" t="s">
        <v>2903</v>
      </c>
      <c r="D564" s="33">
        <v>39.56</v>
      </c>
      <c r="E564" t="s">
        <v>2903</v>
      </c>
      <c r="F564" s="39">
        <v>0</v>
      </c>
      <c r="G564" s="39">
        <v>0</v>
      </c>
    </row>
    <row r="565" spans="1:7" x14ac:dyDescent="0.25">
      <c r="A565" t="s">
        <v>2693</v>
      </c>
      <c r="B565" t="s">
        <v>17</v>
      </c>
      <c r="C565" t="s">
        <v>2694</v>
      </c>
      <c r="D565" s="33">
        <v>12.04</v>
      </c>
      <c r="E565" t="s">
        <v>3298</v>
      </c>
      <c r="F565" s="39">
        <v>0</v>
      </c>
      <c r="G565" s="39">
        <v>0</v>
      </c>
    </row>
    <row r="566" spans="1:7" x14ac:dyDescent="0.25">
      <c r="A566" t="s">
        <v>2691</v>
      </c>
      <c r="B566" t="s">
        <v>17</v>
      </c>
      <c r="C566" t="s">
        <v>2692</v>
      </c>
      <c r="D566" s="33">
        <v>35.450000000000003</v>
      </c>
      <c r="E566" t="s">
        <v>3299</v>
      </c>
      <c r="F566" s="39">
        <v>0</v>
      </c>
      <c r="G566" s="39">
        <v>0</v>
      </c>
    </row>
  </sheetData>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49"/>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t="s">
        <v>2</v>
      </c>
      <c r="F3" s="3" t="s">
        <v>2</v>
      </c>
      <c r="G3" s="3" t="s">
        <v>2</v>
      </c>
      <c r="H3" s="3" t="s">
        <v>2</v>
      </c>
    </row>
    <row r="4" spans="1:8" x14ac:dyDescent="0.25">
      <c r="E4" s="3" t="s">
        <v>3</v>
      </c>
      <c r="F4" s="3" t="s">
        <v>3</v>
      </c>
      <c r="G4" s="3" t="s">
        <v>3</v>
      </c>
      <c r="H4" s="3" t="s">
        <v>3</v>
      </c>
    </row>
    <row r="6" spans="1:8" ht="18.75" x14ac:dyDescent="0.3">
      <c r="C6" s="2" t="s">
        <v>3300</v>
      </c>
      <c r="D6" s="2" t="s">
        <v>3300</v>
      </c>
      <c r="E6" s="2" t="s">
        <v>3300</v>
      </c>
      <c r="F6" s="2" t="s">
        <v>3300</v>
      </c>
      <c r="G6" s="2" t="s">
        <v>3300</v>
      </c>
    </row>
    <row r="10" spans="1:8" x14ac:dyDescent="0.25">
      <c r="B10" t="s">
        <v>3301</v>
      </c>
      <c r="C10" s="40" t="s">
        <v>8</v>
      </c>
      <c r="D10" s="41" t="s">
        <v>9</v>
      </c>
      <c r="E10" s="40" t="s">
        <v>10</v>
      </c>
    </row>
    <row r="11" spans="1:8" x14ac:dyDescent="0.25">
      <c r="B11" t="s">
        <v>3301</v>
      </c>
      <c r="C11" s="40" t="s">
        <v>11</v>
      </c>
      <c r="D11" s="41" t="s">
        <v>9</v>
      </c>
      <c r="E11" s="40" t="s">
        <v>12</v>
      </c>
    </row>
    <row r="12" spans="1:8" x14ac:dyDescent="0.25">
      <c r="B12" t="s">
        <v>3301</v>
      </c>
      <c r="C12" s="40" t="s">
        <v>13</v>
      </c>
      <c r="D12" s="41" t="s">
        <v>9</v>
      </c>
      <c r="E12" s="40" t="s">
        <v>14</v>
      </c>
    </row>
    <row r="14" spans="1:8" ht="45" customHeight="1" x14ac:dyDescent="0.25">
      <c r="A14" s="42" t="s">
        <v>3302</v>
      </c>
      <c r="B14" s="42" t="s">
        <v>3303</v>
      </c>
      <c r="C14" s="42" t="s">
        <v>16</v>
      </c>
      <c r="D14" s="43" t="s">
        <v>17</v>
      </c>
      <c r="E14" s="1" t="s">
        <v>18</v>
      </c>
      <c r="F14" s="1" t="s">
        <v>18</v>
      </c>
      <c r="G14" s="44">
        <f>SUM(G15:G16)</f>
        <v>1761.55</v>
      </c>
    </row>
    <row r="15" spans="1:8" x14ac:dyDescent="0.25">
      <c r="A15" s="45" t="s">
        <v>3304</v>
      </c>
      <c r="B15" s="45"/>
      <c r="C15" s="46">
        <v>1968.25</v>
      </c>
      <c r="D15" s="46"/>
      <c r="E15" s="46"/>
      <c r="F15" s="46"/>
      <c r="G15" s="46">
        <f>PRODUCT(C15:F15)</f>
        <v>1968.25</v>
      </c>
    </row>
    <row r="16" spans="1:8" x14ac:dyDescent="0.25">
      <c r="A16" s="45" t="s">
        <v>3305</v>
      </c>
      <c r="B16" s="45"/>
      <c r="C16" s="46">
        <v>-206.7</v>
      </c>
      <c r="D16" s="46"/>
      <c r="E16" s="46"/>
      <c r="F16" s="46"/>
      <c r="G16" s="46">
        <f>PRODUCT(C16:F16)</f>
        <v>-206.7</v>
      </c>
    </row>
    <row r="18" spans="1:7" ht="45" customHeight="1" x14ac:dyDescent="0.25">
      <c r="A18" s="42" t="s">
        <v>3306</v>
      </c>
      <c r="B18" s="42" t="s">
        <v>3303</v>
      </c>
      <c r="C18" s="42" t="s">
        <v>19</v>
      </c>
      <c r="D18" s="43" t="s">
        <v>20</v>
      </c>
      <c r="E18" s="1" t="s">
        <v>21</v>
      </c>
      <c r="F18" s="1" t="s">
        <v>21</v>
      </c>
      <c r="G18" s="44">
        <f>SUM(G19:G19)</f>
        <v>41.34</v>
      </c>
    </row>
    <row r="19" spans="1:7" x14ac:dyDescent="0.25">
      <c r="A19" s="45" t="s">
        <v>3307</v>
      </c>
      <c r="B19" s="45"/>
      <c r="C19" s="46">
        <v>206.7</v>
      </c>
      <c r="D19" s="46">
        <v>0.2</v>
      </c>
      <c r="E19" s="46"/>
      <c r="F19" s="46"/>
      <c r="G19" s="46">
        <f>PRODUCT(C19:F19)</f>
        <v>41.34</v>
      </c>
    </row>
    <row r="21" spans="1:7" ht="45" customHeight="1" x14ac:dyDescent="0.25">
      <c r="A21" s="42" t="s">
        <v>3308</v>
      </c>
      <c r="B21" s="42" t="s">
        <v>3303</v>
      </c>
      <c r="C21" s="42" t="s">
        <v>22</v>
      </c>
      <c r="D21" s="43" t="s">
        <v>20</v>
      </c>
      <c r="E21" s="1" t="s">
        <v>23</v>
      </c>
      <c r="F21" s="1" t="s">
        <v>23</v>
      </c>
      <c r="G21" s="44">
        <f>SUM(G22:G22)</f>
        <v>12.144</v>
      </c>
    </row>
    <row r="22" spans="1:7" x14ac:dyDescent="0.25">
      <c r="A22" s="45" t="s">
        <v>3309</v>
      </c>
      <c r="B22" s="45"/>
      <c r="C22" s="46">
        <v>30.36</v>
      </c>
      <c r="D22" s="46">
        <v>0.4</v>
      </c>
      <c r="E22" s="46"/>
      <c r="F22" s="46"/>
      <c r="G22" s="46">
        <f>PRODUCT(C22:F22)</f>
        <v>12.144</v>
      </c>
    </row>
    <row r="24" spans="1:7" ht="45" customHeight="1" x14ac:dyDescent="0.25">
      <c r="A24" s="42" t="s">
        <v>3310</v>
      </c>
      <c r="B24" s="42" t="s">
        <v>3303</v>
      </c>
      <c r="C24" s="42" t="s">
        <v>24</v>
      </c>
      <c r="D24" s="43" t="s">
        <v>17</v>
      </c>
      <c r="E24" s="1" t="s">
        <v>25</v>
      </c>
      <c r="F24" s="1" t="s">
        <v>25</v>
      </c>
      <c r="G24" s="44">
        <f>SUM(G25:G25)</f>
        <v>42.65</v>
      </c>
    </row>
    <row r="25" spans="1:7" x14ac:dyDescent="0.25">
      <c r="A25" s="45" t="s">
        <v>3311</v>
      </c>
      <c r="B25" s="45"/>
      <c r="C25" s="46">
        <v>42.65</v>
      </c>
      <c r="D25" s="46"/>
      <c r="E25" s="46"/>
      <c r="F25" s="46"/>
      <c r="G25" s="46">
        <f>PRODUCT(C25:F25)</f>
        <v>42.65</v>
      </c>
    </row>
    <row r="27" spans="1:7" ht="45" customHeight="1" x14ac:dyDescent="0.25">
      <c r="A27" s="42" t="s">
        <v>3312</v>
      </c>
      <c r="B27" s="42" t="s">
        <v>3303</v>
      </c>
      <c r="C27" s="42" t="s">
        <v>26</v>
      </c>
      <c r="D27" s="43" t="s">
        <v>27</v>
      </c>
      <c r="E27" s="1" t="s">
        <v>28</v>
      </c>
      <c r="F27" s="1" t="s">
        <v>28</v>
      </c>
      <c r="G27" s="44">
        <f>SUM(G28:G28)</f>
        <v>2</v>
      </c>
    </row>
    <row r="28" spans="1:7" x14ac:dyDescent="0.25">
      <c r="A28" s="45"/>
      <c r="B28" s="45"/>
      <c r="C28" s="46">
        <v>2</v>
      </c>
      <c r="D28" s="46"/>
      <c r="E28" s="46"/>
      <c r="F28" s="46"/>
      <c r="G28" s="46">
        <f>PRODUCT(C28:F28)</f>
        <v>2</v>
      </c>
    </row>
    <row r="30" spans="1:7" ht="45" customHeight="1" x14ac:dyDescent="0.25">
      <c r="A30" s="42" t="s">
        <v>3313</v>
      </c>
      <c r="B30" s="42" t="s">
        <v>3303</v>
      </c>
      <c r="C30" s="42" t="s">
        <v>29</v>
      </c>
      <c r="D30" s="43" t="s">
        <v>27</v>
      </c>
      <c r="E30" s="1" t="s">
        <v>30</v>
      </c>
      <c r="F30" s="1" t="s">
        <v>30</v>
      </c>
      <c r="G30" s="44">
        <f>SUM(G31:G31)</f>
        <v>2</v>
      </c>
    </row>
    <row r="31" spans="1:7" x14ac:dyDescent="0.25">
      <c r="A31" s="45"/>
      <c r="B31" s="45"/>
      <c r="C31" s="46">
        <v>2</v>
      </c>
      <c r="D31" s="46"/>
      <c r="E31" s="46"/>
      <c r="F31" s="46"/>
      <c r="G31" s="46">
        <f>PRODUCT(C31:F31)</f>
        <v>2</v>
      </c>
    </row>
    <row r="33" spans="1:7" ht="45" customHeight="1" x14ac:dyDescent="0.25">
      <c r="A33" s="42" t="s">
        <v>3314</v>
      </c>
      <c r="B33" s="42" t="s">
        <v>3303</v>
      </c>
      <c r="C33" s="42" t="s">
        <v>31</v>
      </c>
      <c r="D33" s="43" t="s">
        <v>17</v>
      </c>
      <c r="E33" s="1" t="s">
        <v>32</v>
      </c>
      <c r="F33" s="1" t="s">
        <v>32</v>
      </c>
      <c r="G33" s="44">
        <f>SUM(G34:G35)</f>
        <v>77</v>
      </c>
    </row>
    <row r="34" spans="1:7" x14ac:dyDescent="0.25">
      <c r="A34" s="45"/>
      <c r="B34" s="45"/>
      <c r="C34" s="46">
        <v>28</v>
      </c>
      <c r="D34" s="46">
        <v>2</v>
      </c>
      <c r="E34" s="46"/>
      <c r="F34" s="46"/>
      <c r="G34" s="46">
        <f>PRODUCT(C34:F34)</f>
        <v>56</v>
      </c>
    </row>
    <row r="35" spans="1:7" x14ac:dyDescent="0.25">
      <c r="A35" s="45"/>
      <c r="B35" s="45"/>
      <c r="C35" s="46">
        <v>7</v>
      </c>
      <c r="D35" s="46">
        <v>3</v>
      </c>
      <c r="E35" s="46"/>
      <c r="F35" s="46"/>
      <c r="G35" s="46">
        <f>PRODUCT(C35:F35)</f>
        <v>21</v>
      </c>
    </row>
    <row r="37" spans="1:7" ht="45" customHeight="1" x14ac:dyDescent="0.25">
      <c r="A37" s="42" t="s">
        <v>3315</v>
      </c>
      <c r="B37" s="42" t="s">
        <v>3303</v>
      </c>
      <c r="C37" s="42" t="s">
        <v>33</v>
      </c>
      <c r="D37" s="43" t="s">
        <v>27</v>
      </c>
      <c r="E37" s="1" t="s">
        <v>34</v>
      </c>
      <c r="F37" s="1" t="s">
        <v>34</v>
      </c>
      <c r="G37" s="44">
        <f>SUM(G38:G38)</f>
        <v>2</v>
      </c>
    </row>
    <row r="38" spans="1:7" x14ac:dyDescent="0.25">
      <c r="A38" s="45"/>
      <c r="B38" s="45"/>
      <c r="C38" s="46">
        <v>2</v>
      </c>
      <c r="D38" s="46"/>
      <c r="E38" s="46"/>
      <c r="F38" s="46"/>
      <c r="G38" s="46">
        <f>PRODUCT(C38:F38)</f>
        <v>2</v>
      </c>
    </row>
    <row r="40" spans="1:7" ht="45" customHeight="1" x14ac:dyDescent="0.25">
      <c r="A40" s="42" t="s">
        <v>3316</v>
      </c>
      <c r="B40" s="42" t="s">
        <v>3303</v>
      </c>
      <c r="C40" s="42" t="s">
        <v>35</v>
      </c>
      <c r="D40" s="43" t="s">
        <v>27</v>
      </c>
      <c r="E40" s="1" t="s">
        <v>36</v>
      </c>
      <c r="F40" s="1" t="s">
        <v>36</v>
      </c>
      <c r="G40" s="44">
        <f>SUM(G41:G41)</f>
        <v>1</v>
      </c>
    </row>
    <row r="41" spans="1:7" x14ac:dyDescent="0.25">
      <c r="A41" s="45"/>
      <c r="B41" s="45"/>
      <c r="C41" s="46">
        <v>1</v>
      </c>
      <c r="D41" s="46"/>
      <c r="E41" s="46"/>
      <c r="F41" s="46"/>
      <c r="G41" s="46">
        <f>PRODUCT(C41:F41)</f>
        <v>1</v>
      </c>
    </row>
    <row r="43" spans="1:7" x14ac:dyDescent="0.25">
      <c r="B43" t="s">
        <v>3301</v>
      </c>
      <c r="C43" s="40" t="s">
        <v>8</v>
      </c>
      <c r="D43" s="41" t="s">
        <v>9</v>
      </c>
      <c r="E43" s="40" t="s">
        <v>10</v>
      </c>
    </row>
    <row r="44" spans="1:7" x14ac:dyDescent="0.25">
      <c r="B44" t="s">
        <v>3301</v>
      </c>
      <c r="C44" s="40" t="s">
        <v>11</v>
      </c>
      <c r="D44" s="41" t="s">
        <v>9</v>
      </c>
      <c r="E44" s="40" t="s">
        <v>12</v>
      </c>
    </row>
    <row r="45" spans="1:7" x14ac:dyDescent="0.25">
      <c r="B45" t="s">
        <v>3301</v>
      </c>
      <c r="C45" s="40" t="s">
        <v>13</v>
      </c>
      <c r="D45" s="41" t="s">
        <v>38</v>
      </c>
      <c r="E45" s="40" t="s">
        <v>39</v>
      </c>
    </row>
    <row r="47" spans="1:7" ht="45" customHeight="1" x14ac:dyDescent="0.25">
      <c r="A47" s="42" t="s">
        <v>3317</v>
      </c>
      <c r="B47" s="42" t="s">
        <v>3303</v>
      </c>
      <c r="C47" s="42" t="s">
        <v>41</v>
      </c>
      <c r="D47" s="43" t="s">
        <v>20</v>
      </c>
      <c r="E47" s="1" t="s">
        <v>42</v>
      </c>
      <c r="F47" s="1" t="s">
        <v>42</v>
      </c>
      <c r="G47" s="44">
        <f>SUM(G48:G48)</f>
        <v>1057.5899999999999</v>
      </c>
    </row>
    <row r="48" spans="1:7" x14ac:dyDescent="0.25">
      <c r="A48" s="45"/>
      <c r="B48" s="45"/>
      <c r="C48" s="46">
        <v>1762.65</v>
      </c>
      <c r="D48" s="46">
        <v>0.6</v>
      </c>
      <c r="E48" s="46"/>
      <c r="F48" s="46"/>
      <c r="G48" s="46">
        <f>PRODUCT(C48:F48)</f>
        <v>1057.5899999999999</v>
      </c>
    </row>
    <row r="50" spans="1:7" ht="45" customHeight="1" x14ac:dyDescent="0.25">
      <c r="A50" s="42" t="s">
        <v>3318</v>
      </c>
      <c r="B50" s="42" t="s">
        <v>3303</v>
      </c>
      <c r="C50" s="42" t="s">
        <v>43</v>
      </c>
      <c r="D50" s="43" t="s">
        <v>17</v>
      </c>
      <c r="E50" s="1" t="s">
        <v>44</v>
      </c>
      <c r="F50" s="1" t="s">
        <v>44</v>
      </c>
      <c r="G50" s="44">
        <f>SUM(G51:G51)</f>
        <v>1762.65</v>
      </c>
    </row>
    <row r="51" spans="1:7" x14ac:dyDescent="0.25">
      <c r="A51" s="45"/>
      <c r="B51" s="45"/>
      <c r="C51" s="46">
        <v>1762.65</v>
      </c>
      <c r="D51" s="46"/>
      <c r="E51" s="46"/>
      <c r="F51" s="46"/>
      <c r="G51" s="46">
        <f>PRODUCT(C51:F51)</f>
        <v>1762.65</v>
      </c>
    </row>
    <row r="53" spans="1:7" ht="45" customHeight="1" x14ac:dyDescent="0.25">
      <c r="A53" s="42" t="s">
        <v>3319</v>
      </c>
      <c r="B53" s="42" t="s">
        <v>3303</v>
      </c>
      <c r="C53" s="42" t="s">
        <v>45</v>
      </c>
      <c r="D53" s="43" t="s">
        <v>20</v>
      </c>
      <c r="E53" s="1" t="s">
        <v>46</v>
      </c>
      <c r="F53" s="1" t="s">
        <v>46</v>
      </c>
      <c r="G53" s="44">
        <f>SUM(G54:G54)</f>
        <v>1269.1079999999999</v>
      </c>
    </row>
    <row r="54" spans="1:7" x14ac:dyDescent="0.25">
      <c r="A54" s="45"/>
      <c r="B54" s="45"/>
      <c r="C54" s="46">
        <v>1057.5899999999999</v>
      </c>
      <c r="D54" s="46">
        <v>1.2</v>
      </c>
      <c r="E54" s="46"/>
      <c r="F54" s="46"/>
      <c r="G54" s="46">
        <f>PRODUCT(C54:F54)</f>
        <v>1269.1079999999999</v>
      </c>
    </row>
    <row r="56" spans="1:7" ht="45" customHeight="1" x14ac:dyDescent="0.25">
      <c r="A56" s="42" t="s">
        <v>3320</v>
      </c>
      <c r="B56" s="42" t="s">
        <v>3303</v>
      </c>
      <c r="C56" s="42" t="s">
        <v>47</v>
      </c>
      <c r="D56" s="43" t="s">
        <v>20</v>
      </c>
      <c r="E56" s="1" t="s">
        <v>48</v>
      </c>
      <c r="F56" s="1" t="s">
        <v>48</v>
      </c>
      <c r="G56" s="44">
        <f>SUM(G57:G57)</f>
        <v>1269.1099999999999</v>
      </c>
    </row>
    <row r="57" spans="1:7" x14ac:dyDescent="0.25">
      <c r="A57" s="45"/>
      <c r="B57" s="45"/>
      <c r="C57" s="46">
        <v>1269.1099999999999</v>
      </c>
      <c r="D57" s="46"/>
      <c r="E57" s="46"/>
      <c r="F57" s="46"/>
      <c r="G57" s="46">
        <f>PRODUCT(C57:F57)</f>
        <v>1269.1099999999999</v>
      </c>
    </row>
    <row r="59" spans="1:7" x14ac:dyDescent="0.25">
      <c r="B59" t="s">
        <v>3301</v>
      </c>
      <c r="C59" s="40" t="s">
        <v>8</v>
      </c>
      <c r="D59" s="41" t="s">
        <v>9</v>
      </c>
      <c r="E59" s="40" t="s">
        <v>10</v>
      </c>
    </row>
    <row r="60" spans="1:7" x14ac:dyDescent="0.25">
      <c r="B60" t="s">
        <v>3301</v>
      </c>
      <c r="C60" s="40" t="s">
        <v>11</v>
      </c>
      <c r="D60" s="41" t="s">
        <v>9</v>
      </c>
      <c r="E60" s="40" t="s">
        <v>12</v>
      </c>
    </row>
    <row r="61" spans="1:7" x14ac:dyDescent="0.25">
      <c r="B61" t="s">
        <v>3301</v>
      </c>
      <c r="C61" s="40" t="s">
        <v>13</v>
      </c>
      <c r="D61" s="41" t="s">
        <v>49</v>
      </c>
      <c r="E61" s="40" t="s">
        <v>50</v>
      </c>
    </row>
    <row r="63" spans="1:7" ht="45" customHeight="1" x14ac:dyDescent="0.25">
      <c r="A63" s="42" t="s">
        <v>3321</v>
      </c>
      <c r="B63" s="42" t="s">
        <v>3303</v>
      </c>
      <c r="C63" s="42" t="s">
        <v>52</v>
      </c>
      <c r="D63" s="43" t="s">
        <v>20</v>
      </c>
      <c r="E63" s="1" t="s">
        <v>3322</v>
      </c>
      <c r="F63" s="1" t="s">
        <v>3322</v>
      </c>
      <c r="G63" s="44">
        <f>SUM(G64:G75)</f>
        <v>124.291</v>
      </c>
    </row>
    <row r="64" spans="1:7" x14ac:dyDescent="0.25">
      <c r="A64" s="45" t="s">
        <v>3323</v>
      </c>
      <c r="B64" s="45"/>
      <c r="C64" s="46">
        <v>6</v>
      </c>
      <c r="D64" s="46">
        <v>2.5</v>
      </c>
      <c r="E64" s="46">
        <v>2.5</v>
      </c>
      <c r="F64" s="46">
        <v>1.2</v>
      </c>
      <c r="G64" s="46">
        <f t="shared" ref="G64:G75" si="0">PRODUCT(C64:F64)</f>
        <v>45</v>
      </c>
    </row>
    <row r="65" spans="1:7" x14ac:dyDescent="0.25">
      <c r="A65" s="45" t="s">
        <v>3324</v>
      </c>
      <c r="B65" s="45"/>
      <c r="C65" s="46">
        <v>7</v>
      </c>
      <c r="D65" s="46">
        <v>2.8</v>
      </c>
      <c r="E65" s="46">
        <v>1.4</v>
      </c>
      <c r="F65" s="46">
        <v>1.2</v>
      </c>
      <c r="G65" s="46">
        <f t="shared" si="0"/>
        <v>32.92799999999999</v>
      </c>
    </row>
    <row r="66" spans="1:7" x14ac:dyDescent="0.25">
      <c r="A66" s="45" t="s">
        <v>3325</v>
      </c>
      <c r="B66" s="45"/>
      <c r="C66" s="46">
        <v>9</v>
      </c>
      <c r="D66" s="46">
        <v>1.4</v>
      </c>
      <c r="E66" s="46">
        <v>1.4</v>
      </c>
      <c r="F66" s="46">
        <v>0.7</v>
      </c>
      <c r="G66" s="46">
        <f t="shared" si="0"/>
        <v>12.347999999999997</v>
      </c>
    </row>
    <row r="67" spans="1:7" x14ac:dyDescent="0.25">
      <c r="A67" s="45" t="s">
        <v>3326</v>
      </c>
      <c r="B67" s="45"/>
      <c r="C67" s="46">
        <v>4</v>
      </c>
      <c r="D67" s="46">
        <v>2.4</v>
      </c>
      <c r="E67" s="46">
        <v>1.4</v>
      </c>
      <c r="F67" s="46">
        <v>0.7</v>
      </c>
      <c r="G67" s="46">
        <f t="shared" si="0"/>
        <v>9.4079999999999995</v>
      </c>
    </row>
    <row r="68" spans="1:7" x14ac:dyDescent="0.25">
      <c r="A68" s="45" t="s">
        <v>3324</v>
      </c>
      <c r="B68" s="45"/>
      <c r="C68" s="46">
        <v>1</v>
      </c>
      <c r="D68" s="46">
        <v>2.8</v>
      </c>
      <c r="E68" s="46">
        <v>1.4</v>
      </c>
      <c r="F68" s="46">
        <v>1.2</v>
      </c>
      <c r="G68" s="46">
        <f t="shared" si="0"/>
        <v>4.7039999999999988</v>
      </c>
    </row>
    <row r="69" spans="1:7" x14ac:dyDescent="0.25">
      <c r="A69" s="45" t="s">
        <v>3327</v>
      </c>
      <c r="B69" s="45"/>
      <c r="C69" s="46">
        <v>5</v>
      </c>
      <c r="D69" s="46">
        <v>1.5</v>
      </c>
      <c r="E69" s="46">
        <v>1.5</v>
      </c>
      <c r="F69" s="46">
        <v>0.9</v>
      </c>
      <c r="G69" s="46">
        <f t="shared" si="0"/>
        <v>10.125</v>
      </c>
    </row>
    <row r="70" spans="1:7" x14ac:dyDescent="0.25">
      <c r="A70" s="45" t="s">
        <v>3325</v>
      </c>
      <c r="B70" s="45"/>
      <c r="C70" s="46">
        <v>4</v>
      </c>
      <c r="D70" s="46">
        <v>1.4</v>
      </c>
      <c r="E70" s="46">
        <v>1.4</v>
      </c>
      <c r="F70" s="46">
        <v>0.7</v>
      </c>
      <c r="G70" s="46">
        <f t="shared" si="0"/>
        <v>5.4879999999999987</v>
      </c>
    </row>
    <row r="71" spans="1:7" x14ac:dyDescent="0.25">
      <c r="A71" s="45" t="s">
        <v>3328</v>
      </c>
      <c r="B71" s="45"/>
      <c r="C71" s="46">
        <v>1</v>
      </c>
      <c r="D71" s="46">
        <v>2.4</v>
      </c>
      <c r="E71" s="46">
        <v>1.4</v>
      </c>
      <c r="F71" s="46">
        <v>0.7</v>
      </c>
      <c r="G71" s="46">
        <f t="shared" si="0"/>
        <v>2.3519999999999999</v>
      </c>
    </row>
    <row r="72" spans="1:7" x14ac:dyDescent="0.25">
      <c r="A72" s="45" t="s">
        <v>3329</v>
      </c>
      <c r="B72" s="45"/>
      <c r="C72" s="46">
        <v>6</v>
      </c>
      <c r="D72" s="46">
        <v>0.6</v>
      </c>
      <c r="E72" s="46">
        <v>0.6</v>
      </c>
      <c r="F72" s="46">
        <v>0.5</v>
      </c>
      <c r="G72" s="46">
        <f t="shared" si="0"/>
        <v>1.0799999999999998</v>
      </c>
    </row>
    <row r="73" spans="1:7" x14ac:dyDescent="0.25">
      <c r="A73" s="45" t="s">
        <v>3330</v>
      </c>
      <c r="B73" s="45"/>
      <c r="C73" s="46">
        <v>1</v>
      </c>
      <c r="D73" s="46">
        <v>1.3</v>
      </c>
      <c r="E73" s="46">
        <v>0.5</v>
      </c>
      <c r="F73" s="46">
        <v>0.44</v>
      </c>
      <c r="G73" s="46">
        <f t="shared" si="0"/>
        <v>0.28600000000000003</v>
      </c>
    </row>
    <row r="74" spans="1:7" x14ac:dyDescent="0.25">
      <c r="A74" s="45" t="s">
        <v>3331</v>
      </c>
      <c r="B74" s="45"/>
      <c r="C74" s="46">
        <v>1</v>
      </c>
      <c r="D74" s="46">
        <v>1.3</v>
      </c>
      <c r="E74" s="46">
        <v>0.5</v>
      </c>
      <c r="F74" s="46">
        <v>0.44</v>
      </c>
      <c r="G74" s="46">
        <f t="shared" si="0"/>
        <v>0.28600000000000003</v>
      </c>
    </row>
    <row r="75" spans="1:7" x14ac:dyDescent="0.25">
      <c r="A75" s="45" t="s">
        <v>3332</v>
      </c>
      <c r="B75" s="45"/>
      <c r="C75" s="46">
        <v>1</v>
      </c>
      <c r="D75" s="46">
        <v>1.3</v>
      </c>
      <c r="E75" s="46">
        <v>0.5</v>
      </c>
      <c r="F75" s="46">
        <v>0.44</v>
      </c>
      <c r="G75" s="46">
        <f t="shared" si="0"/>
        <v>0.28600000000000003</v>
      </c>
    </row>
    <row r="77" spans="1:7" ht="45" customHeight="1" x14ac:dyDescent="0.25">
      <c r="A77" s="42" t="s">
        <v>3333</v>
      </c>
      <c r="B77" s="42" t="s">
        <v>3303</v>
      </c>
      <c r="C77" s="42" t="s">
        <v>54</v>
      </c>
      <c r="D77" s="43" t="s">
        <v>17</v>
      </c>
      <c r="E77" s="1" t="s">
        <v>3334</v>
      </c>
      <c r="F77" s="1" t="s">
        <v>3334</v>
      </c>
      <c r="G77" s="44">
        <f>SUM(G78:G102)</f>
        <v>334.26399999999995</v>
      </c>
    </row>
    <row r="78" spans="1:7" x14ac:dyDescent="0.25">
      <c r="A78" s="45" t="s">
        <v>3323</v>
      </c>
      <c r="B78" s="45"/>
      <c r="C78" s="46">
        <v>6</v>
      </c>
      <c r="D78" s="46">
        <v>10</v>
      </c>
      <c r="E78" s="46"/>
      <c r="F78" s="46">
        <v>1.1000000000000001</v>
      </c>
      <c r="G78" s="46">
        <f t="shared" ref="G78:G102" si="1">PRODUCT(C78:F78)</f>
        <v>66</v>
      </c>
    </row>
    <row r="79" spans="1:7" x14ac:dyDescent="0.25">
      <c r="A79" s="45" t="s">
        <v>3324</v>
      </c>
      <c r="B79" s="45"/>
      <c r="C79" s="46">
        <v>7</v>
      </c>
      <c r="D79" s="46">
        <v>8.4</v>
      </c>
      <c r="E79" s="46"/>
      <c r="F79" s="46">
        <v>1.1000000000000001</v>
      </c>
      <c r="G79" s="46">
        <f t="shared" si="1"/>
        <v>64.680000000000007</v>
      </c>
    </row>
    <row r="80" spans="1:7" x14ac:dyDescent="0.25">
      <c r="A80" s="45" t="s">
        <v>3325</v>
      </c>
      <c r="B80" s="45"/>
      <c r="C80" s="46">
        <v>9</v>
      </c>
      <c r="D80" s="46">
        <v>5.6</v>
      </c>
      <c r="E80" s="46"/>
      <c r="F80" s="46">
        <v>0.6</v>
      </c>
      <c r="G80" s="46">
        <f t="shared" si="1"/>
        <v>30.24</v>
      </c>
    </row>
    <row r="81" spans="1:7" x14ac:dyDescent="0.25">
      <c r="A81" s="45" t="s">
        <v>3326</v>
      </c>
      <c r="B81" s="45"/>
      <c r="C81" s="46">
        <v>4</v>
      </c>
      <c r="D81" s="46">
        <v>7.6</v>
      </c>
      <c r="E81" s="46"/>
      <c r="F81" s="46">
        <v>0.6</v>
      </c>
      <c r="G81" s="46">
        <f t="shared" si="1"/>
        <v>18.239999999999998</v>
      </c>
    </row>
    <row r="82" spans="1:7" x14ac:dyDescent="0.25">
      <c r="A82" s="45" t="s">
        <v>3335</v>
      </c>
      <c r="B82" s="45"/>
      <c r="C82" s="46">
        <v>1</v>
      </c>
      <c r="D82" s="46">
        <v>3.6</v>
      </c>
      <c r="E82" s="46"/>
      <c r="F82" s="46">
        <v>0.34</v>
      </c>
      <c r="G82" s="46">
        <f t="shared" si="1"/>
        <v>1.2240000000000002</v>
      </c>
    </row>
    <row r="83" spans="1:7" x14ac:dyDescent="0.25">
      <c r="A83" s="45"/>
      <c r="B83" s="45"/>
      <c r="C83" s="46">
        <v>1</v>
      </c>
      <c r="D83" s="46">
        <v>3.6</v>
      </c>
      <c r="E83" s="46"/>
      <c r="F83" s="46">
        <v>0.34</v>
      </c>
      <c r="G83" s="46">
        <f t="shared" si="1"/>
        <v>1.2240000000000002</v>
      </c>
    </row>
    <row r="84" spans="1:7" x14ac:dyDescent="0.25">
      <c r="A84" s="45"/>
      <c r="B84" s="45"/>
      <c r="C84" s="46">
        <v>1</v>
      </c>
      <c r="D84" s="46">
        <v>3.6</v>
      </c>
      <c r="E84" s="46"/>
      <c r="F84" s="46">
        <v>0.34</v>
      </c>
      <c r="G84" s="46">
        <f t="shared" si="1"/>
        <v>1.2240000000000002</v>
      </c>
    </row>
    <row r="85" spans="1:7" x14ac:dyDescent="0.25">
      <c r="A85" s="45" t="s">
        <v>3336</v>
      </c>
      <c r="B85" s="45"/>
      <c r="C85" s="46">
        <v>4</v>
      </c>
      <c r="D85" s="46">
        <v>2.2000000000000002</v>
      </c>
      <c r="E85" s="46"/>
      <c r="F85" s="46">
        <v>0.4</v>
      </c>
      <c r="G85" s="46">
        <f t="shared" si="1"/>
        <v>3.5200000000000005</v>
      </c>
    </row>
    <row r="86" spans="1:7" x14ac:dyDescent="0.25">
      <c r="A86" s="45"/>
      <c r="B86" s="45"/>
      <c r="C86" s="46">
        <v>3</v>
      </c>
      <c r="D86" s="46">
        <v>4.2</v>
      </c>
      <c r="E86" s="46"/>
      <c r="F86" s="46">
        <v>0.4</v>
      </c>
      <c r="G86" s="46">
        <f t="shared" si="1"/>
        <v>5.0400000000000009</v>
      </c>
    </row>
    <row r="87" spans="1:7" x14ac:dyDescent="0.25">
      <c r="A87" s="45"/>
      <c r="B87" s="45"/>
      <c r="C87" s="46">
        <v>2</v>
      </c>
      <c r="D87" s="46">
        <v>5.2</v>
      </c>
      <c r="E87" s="46"/>
      <c r="F87" s="46">
        <v>0.4</v>
      </c>
      <c r="G87" s="46">
        <f t="shared" si="1"/>
        <v>4.16</v>
      </c>
    </row>
    <row r="88" spans="1:7" x14ac:dyDescent="0.25">
      <c r="A88" s="45"/>
      <c r="B88" s="45"/>
      <c r="C88" s="46">
        <v>1</v>
      </c>
      <c r="D88" s="46">
        <v>6.2</v>
      </c>
      <c r="E88" s="46"/>
      <c r="F88" s="46">
        <v>0.4</v>
      </c>
      <c r="G88" s="46">
        <f t="shared" si="1"/>
        <v>2.4800000000000004</v>
      </c>
    </row>
    <row r="89" spans="1:7" x14ac:dyDescent="0.25">
      <c r="A89" s="45"/>
      <c r="B89" s="45"/>
      <c r="C89" s="46">
        <v>1</v>
      </c>
      <c r="D89" s="46">
        <v>8.1999999999999993</v>
      </c>
      <c r="E89" s="46"/>
      <c r="F89" s="46">
        <v>0.4</v>
      </c>
      <c r="G89" s="46">
        <f t="shared" si="1"/>
        <v>3.28</v>
      </c>
    </row>
    <row r="90" spans="1:7" x14ac:dyDescent="0.25">
      <c r="A90" s="45"/>
      <c r="B90" s="45"/>
      <c r="C90" s="46">
        <v>1</v>
      </c>
      <c r="D90" s="46">
        <v>10.199999999999999</v>
      </c>
      <c r="E90" s="46"/>
      <c r="F90" s="46">
        <v>0.4</v>
      </c>
      <c r="G90" s="46">
        <f t="shared" si="1"/>
        <v>4.08</v>
      </c>
    </row>
    <row r="91" spans="1:7" x14ac:dyDescent="0.25">
      <c r="A91" s="45"/>
      <c r="B91" s="45"/>
      <c r="C91" s="46">
        <v>1</v>
      </c>
      <c r="D91" s="46">
        <v>15.2</v>
      </c>
      <c r="E91" s="46"/>
      <c r="F91" s="46">
        <v>0.4</v>
      </c>
      <c r="G91" s="46">
        <f t="shared" si="1"/>
        <v>6.08</v>
      </c>
    </row>
    <row r="92" spans="1:7" x14ac:dyDescent="0.25">
      <c r="A92" s="45"/>
      <c r="B92" s="45"/>
      <c r="C92" s="46">
        <v>1</v>
      </c>
      <c r="D92" s="46">
        <v>38.200000000000003</v>
      </c>
      <c r="E92" s="46"/>
      <c r="F92" s="46">
        <v>0.4</v>
      </c>
      <c r="G92" s="46">
        <f t="shared" si="1"/>
        <v>15.280000000000001</v>
      </c>
    </row>
    <row r="93" spans="1:7" x14ac:dyDescent="0.25">
      <c r="A93" s="45"/>
      <c r="B93" s="45"/>
      <c r="C93" s="46">
        <v>2</v>
      </c>
      <c r="D93" s="46">
        <v>48.2</v>
      </c>
      <c r="E93" s="46"/>
      <c r="F93" s="46">
        <v>0.4</v>
      </c>
      <c r="G93" s="46">
        <f t="shared" si="1"/>
        <v>38.56</v>
      </c>
    </row>
    <row r="94" spans="1:7" x14ac:dyDescent="0.25">
      <c r="A94" s="45" t="s">
        <v>3324</v>
      </c>
      <c r="B94" s="45"/>
      <c r="C94" s="46">
        <v>1</v>
      </c>
      <c r="D94" s="46">
        <v>8.4</v>
      </c>
      <c r="E94" s="46"/>
      <c r="F94" s="46">
        <v>1.2</v>
      </c>
      <c r="G94" s="46">
        <f t="shared" si="1"/>
        <v>10.08</v>
      </c>
    </row>
    <row r="95" spans="1:7" x14ac:dyDescent="0.25">
      <c r="A95" s="45" t="s">
        <v>3337</v>
      </c>
      <c r="B95" s="45"/>
      <c r="C95" s="46"/>
      <c r="D95" s="46"/>
      <c r="E95" s="46"/>
      <c r="F95" s="46"/>
      <c r="G95" s="46">
        <f t="shared" si="1"/>
        <v>0</v>
      </c>
    </row>
    <row r="96" spans="1:7" x14ac:dyDescent="0.25">
      <c r="A96" s="45" t="s">
        <v>3327</v>
      </c>
      <c r="B96" s="45"/>
      <c r="C96" s="46">
        <v>5</v>
      </c>
      <c r="D96" s="46">
        <v>6</v>
      </c>
      <c r="E96" s="46"/>
      <c r="F96" s="46">
        <v>0.9</v>
      </c>
      <c r="G96" s="46">
        <f t="shared" si="1"/>
        <v>27</v>
      </c>
    </row>
    <row r="97" spans="1:7" x14ac:dyDescent="0.25">
      <c r="A97" s="45" t="s">
        <v>3325</v>
      </c>
      <c r="B97" s="45"/>
      <c r="C97" s="46">
        <v>4</v>
      </c>
      <c r="D97" s="46">
        <v>5.6</v>
      </c>
      <c r="E97" s="46"/>
      <c r="F97" s="46">
        <v>0.7</v>
      </c>
      <c r="G97" s="46">
        <f t="shared" si="1"/>
        <v>15.679999999999998</v>
      </c>
    </row>
    <row r="98" spans="1:7" x14ac:dyDescent="0.25">
      <c r="A98" s="45" t="s">
        <v>3328</v>
      </c>
      <c r="B98" s="45"/>
      <c r="C98" s="46">
        <v>1</v>
      </c>
      <c r="D98" s="46">
        <v>7.6</v>
      </c>
      <c r="E98" s="46"/>
      <c r="F98" s="46">
        <v>0.7</v>
      </c>
      <c r="G98" s="46">
        <f t="shared" si="1"/>
        <v>5.3199999999999994</v>
      </c>
    </row>
    <row r="99" spans="1:7" x14ac:dyDescent="0.25">
      <c r="A99" s="45" t="s">
        <v>3329</v>
      </c>
      <c r="B99" s="45"/>
      <c r="C99" s="46">
        <v>6</v>
      </c>
      <c r="D99" s="46">
        <v>2.4</v>
      </c>
      <c r="E99" s="46"/>
      <c r="F99" s="46">
        <v>0.5</v>
      </c>
      <c r="G99" s="46">
        <f t="shared" si="1"/>
        <v>7.1999999999999993</v>
      </c>
    </row>
    <row r="100" spans="1:7" x14ac:dyDescent="0.25">
      <c r="A100" s="45" t="s">
        <v>3330</v>
      </c>
      <c r="B100" s="45"/>
      <c r="C100" s="46">
        <v>1</v>
      </c>
      <c r="D100" s="46">
        <v>3.6</v>
      </c>
      <c r="E100" s="46"/>
      <c r="F100" s="46">
        <v>0.34</v>
      </c>
      <c r="G100" s="46">
        <f t="shared" si="1"/>
        <v>1.2240000000000002</v>
      </c>
    </row>
    <row r="101" spans="1:7" x14ac:dyDescent="0.25">
      <c r="A101" s="45" t="s">
        <v>3331</v>
      </c>
      <c r="B101" s="45"/>
      <c r="C101" s="46">
        <v>1</v>
      </c>
      <c r="D101" s="46">
        <v>3.6</v>
      </c>
      <c r="E101" s="46"/>
      <c r="F101" s="46">
        <v>0.34</v>
      </c>
      <c r="G101" s="46">
        <f t="shared" si="1"/>
        <v>1.2240000000000002</v>
      </c>
    </row>
    <row r="102" spans="1:7" x14ac:dyDescent="0.25">
      <c r="A102" s="45" t="s">
        <v>3332</v>
      </c>
      <c r="B102" s="45"/>
      <c r="C102" s="46">
        <v>1</v>
      </c>
      <c r="D102" s="46">
        <v>3.6</v>
      </c>
      <c r="E102" s="46"/>
      <c r="F102" s="46">
        <v>0.34</v>
      </c>
      <c r="G102" s="46">
        <f t="shared" si="1"/>
        <v>1.2240000000000002</v>
      </c>
    </row>
    <row r="104" spans="1:7" ht="45" customHeight="1" x14ac:dyDescent="0.25">
      <c r="A104" s="42" t="s">
        <v>3338</v>
      </c>
      <c r="B104" s="42" t="s">
        <v>3303</v>
      </c>
      <c r="C104" s="42" t="s">
        <v>56</v>
      </c>
      <c r="D104" s="43" t="s">
        <v>20</v>
      </c>
      <c r="E104" s="1" t="s">
        <v>3339</v>
      </c>
      <c r="F104" s="1" t="s">
        <v>3339</v>
      </c>
      <c r="G104" s="44">
        <f>SUM(G105:G123)</f>
        <v>106.423</v>
      </c>
    </row>
    <row r="105" spans="1:7" x14ac:dyDescent="0.25">
      <c r="A105" s="45" t="s">
        <v>3340</v>
      </c>
      <c r="B105" s="45"/>
      <c r="C105" s="46">
        <v>1</v>
      </c>
      <c r="D105" s="46">
        <v>206</v>
      </c>
      <c r="E105" s="46"/>
      <c r="F105" s="46">
        <v>0.1</v>
      </c>
      <c r="G105" s="46">
        <f t="shared" ref="G105:G123" si="2">PRODUCT(C105:F105)</f>
        <v>20.6</v>
      </c>
    </row>
    <row r="106" spans="1:7" x14ac:dyDescent="0.25">
      <c r="A106" s="45" t="s">
        <v>3341</v>
      </c>
      <c r="B106" s="45"/>
      <c r="C106" s="46">
        <v>1</v>
      </c>
      <c r="D106" s="46">
        <v>25</v>
      </c>
      <c r="E106" s="46">
        <v>1.3</v>
      </c>
      <c r="F106" s="46">
        <v>0.1</v>
      </c>
      <c r="G106" s="46">
        <f t="shared" si="2"/>
        <v>3.25</v>
      </c>
    </row>
    <row r="107" spans="1:7" x14ac:dyDescent="0.25">
      <c r="A107" s="45" t="s">
        <v>3342</v>
      </c>
      <c r="B107" s="45"/>
      <c r="C107" s="46">
        <v>1</v>
      </c>
      <c r="D107" s="46">
        <v>2.7</v>
      </c>
      <c r="E107" s="46">
        <v>1.3</v>
      </c>
      <c r="F107" s="46">
        <v>0.1</v>
      </c>
      <c r="G107" s="46">
        <f t="shared" si="2"/>
        <v>0.35100000000000003</v>
      </c>
    </row>
    <row r="108" spans="1:7" x14ac:dyDescent="0.25">
      <c r="A108" s="45"/>
      <c r="B108" s="45"/>
      <c r="C108" s="46">
        <v>1</v>
      </c>
      <c r="D108" s="46">
        <v>2.6</v>
      </c>
      <c r="E108" s="46">
        <v>1.3</v>
      </c>
      <c r="F108" s="46">
        <v>0.1</v>
      </c>
      <c r="G108" s="46">
        <f t="shared" si="2"/>
        <v>0.33800000000000008</v>
      </c>
    </row>
    <row r="109" spans="1:7" x14ac:dyDescent="0.25">
      <c r="A109" s="45"/>
      <c r="B109" s="45"/>
      <c r="C109" s="46">
        <v>1</v>
      </c>
      <c r="D109" s="46">
        <v>1.8</v>
      </c>
      <c r="E109" s="46">
        <v>1.3</v>
      </c>
      <c r="F109" s="46">
        <v>0.1</v>
      </c>
      <c r="G109" s="46">
        <f t="shared" si="2"/>
        <v>0.23400000000000004</v>
      </c>
    </row>
    <row r="110" spans="1:7" x14ac:dyDescent="0.25">
      <c r="A110" s="45" t="s">
        <v>3323</v>
      </c>
      <c r="B110" s="45"/>
      <c r="C110" s="46">
        <v>6</v>
      </c>
      <c r="D110" s="46">
        <v>2.5</v>
      </c>
      <c r="E110" s="46">
        <v>2.5</v>
      </c>
      <c r="F110" s="46">
        <v>0.1</v>
      </c>
      <c r="G110" s="46">
        <f t="shared" si="2"/>
        <v>3.75</v>
      </c>
    </row>
    <row r="111" spans="1:7" x14ac:dyDescent="0.25">
      <c r="A111" s="45" t="s">
        <v>3324</v>
      </c>
      <c r="B111" s="45"/>
      <c r="C111" s="46">
        <v>7</v>
      </c>
      <c r="D111" s="46">
        <v>2.8</v>
      </c>
      <c r="E111" s="46">
        <v>1.4</v>
      </c>
      <c r="F111" s="46">
        <v>0.1</v>
      </c>
      <c r="G111" s="46">
        <f t="shared" si="2"/>
        <v>2.7439999999999998</v>
      </c>
    </row>
    <row r="112" spans="1:7" x14ac:dyDescent="0.25">
      <c r="A112" s="45" t="s">
        <v>3325</v>
      </c>
      <c r="B112" s="45"/>
      <c r="C112" s="46">
        <v>9</v>
      </c>
      <c r="D112" s="46">
        <v>1.4</v>
      </c>
      <c r="E112" s="46">
        <v>1.4</v>
      </c>
      <c r="F112" s="46">
        <v>0.1</v>
      </c>
      <c r="G112" s="46">
        <f t="shared" si="2"/>
        <v>1.7639999999999998</v>
      </c>
    </row>
    <row r="113" spans="1:7" x14ac:dyDescent="0.25">
      <c r="A113" s="45" t="s">
        <v>3326</v>
      </c>
      <c r="B113" s="45"/>
      <c r="C113" s="46">
        <v>4</v>
      </c>
      <c r="D113" s="46">
        <v>2.4</v>
      </c>
      <c r="E113" s="46">
        <v>1.4</v>
      </c>
      <c r="F113" s="46">
        <v>0.1</v>
      </c>
      <c r="G113" s="46">
        <f t="shared" si="2"/>
        <v>1.3440000000000001</v>
      </c>
    </row>
    <row r="114" spans="1:7" x14ac:dyDescent="0.25">
      <c r="A114" s="45" t="s">
        <v>3324</v>
      </c>
      <c r="B114" s="45"/>
      <c r="C114" s="46">
        <v>1</v>
      </c>
      <c r="D114" s="46">
        <v>2.8</v>
      </c>
      <c r="E114" s="46">
        <v>1.4</v>
      </c>
      <c r="F114" s="46">
        <v>0.1</v>
      </c>
      <c r="G114" s="46">
        <f t="shared" si="2"/>
        <v>0.39199999999999996</v>
      </c>
    </row>
    <row r="115" spans="1:7" x14ac:dyDescent="0.25">
      <c r="A115" s="45" t="s">
        <v>3327</v>
      </c>
      <c r="B115" s="45"/>
      <c r="C115" s="46">
        <v>5</v>
      </c>
      <c r="D115" s="46">
        <v>1.5</v>
      </c>
      <c r="E115" s="46">
        <v>1.5</v>
      </c>
      <c r="F115" s="46">
        <v>0.1</v>
      </c>
      <c r="G115" s="46">
        <f t="shared" si="2"/>
        <v>1.125</v>
      </c>
    </row>
    <row r="116" spans="1:7" x14ac:dyDescent="0.25">
      <c r="A116" s="45" t="s">
        <v>3325</v>
      </c>
      <c r="B116" s="45"/>
      <c r="C116" s="46">
        <v>4</v>
      </c>
      <c r="D116" s="46">
        <v>1.4</v>
      </c>
      <c r="E116" s="46">
        <v>1.4</v>
      </c>
      <c r="F116" s="46">
        <v>0.1</v>
      </c>
      <c r="G116" s="46">
        <f t="shared" si="2"/>
        <v>0.78399999999999992</v>
      </c>
    </row>
    <row r="117" spans="1:7" x14ac:dyDescent="0.25">
      <c r="A117" s="45" t="s">
        <v>3328</v>
      </c>
      <c r="B117" s="45"/>
      <c r="C117" s="46">
        <v>1</v>
      </c>
      <c r="D117" s="46">
        <v>2.4</v>
      </c>
      <c r="E117" s="46">
        <v>1.4</v>
      </c>
      <c r="F117" s="46">
        <v>0.1</v>
      </c>
      <c r="G117" s="46">
        <f t="shared" si="2"/>
        <v>0.33600000000000002</v>
      </c>
    </row>
    <row r="118" spans="1:7" x14ac:dyDescent="0.25">
      <c r="A118" s="45" t="s">
        <v>3329</v>
      </c>
      <c r="B118" s="45"/>
      <c r="C118" s="46">
        <v>6</v>
      </c>
      <c r="D118" s="46">
        <v>0.6</v>
      </c>
      <c r="E118" s="46">
        <v>0.6</v>
      </c>
      <c r="F118" s="46">
        <v>0.1</v>
      </c>
      <c r="G118" s="46">
        <f t="shared" si="2"/>
        <v>0.21599999999999997</v>
      </c>
    </row>
    <row r="119" spans="1:7" x14ac:dyDescent="0.25">
      <c r="A119" s="45" t="s">
        <v>3330</v>
      </c>
      <c r="B119" s="45"/>
      <c r="C119" s="46">
        <v>1</v>
      </c>
      <c r="D119" s="46">
        <v>1.3</v>
      </c>
      <c r="E119" s="46">
        <v>0.5</v>
      </c>
      <c r="F119" s="46">
        <v>0.1</v>
      </c>
      <c r="G119" s="46">
        <f t="shared" si="2"/>
        <v>6.5000000000000002E-2</v>
      </c>
    </row>
    <row r="120" spans="1:7" x14ac:dyDescent="0.25">
      <c r="A120" s="45" t="s">
        <v>3331</v>
      </c>
      <c r="B120" s="45"/>
      <c r="C120" s="46">
        <v>1</v>
      </c>
      <c r="D120" s="46">
        <v>1.3</v>
      </c>
      <c r="E120" s="46">
        <v>0.5</v>
      </c>
      <c r="F120" s="46">
        <v>0.1</v>
      </c>
      <c r="G120" s="46">
        <f t="shared" si="2"/>
        <v>6.5000000000000002E-2</v>
      </c>
    </row>
    <row r="121" spans="1:7" x14ac:dyDescent="0.25">
      <c r="A121" s="45" t="s">
        <v>3332</v>
      </c>
      <c r="B121" s="45"/>
      <c r="C121" s="46">
        <v>1</v>
      </c>
      <c r="D121" s="46">
        <v>1.3</v>
      </c>
      <c r="E121" s="46">
        <v>0.5</v>
      </c>
      <c r="F121" s="46">
        <v>0.1</v>
      </c>
      <c r="G121" s="46">
        <f t="shared" si="2"/>
        <v>6.5000000000000002E-2</v>
      </c>
    </row>
    <row r="122" spans="1:7" x14ac:dyDescent="0.25">
      <c r="A122" s="45" t="s">
        <v>3337</v>
      </c>
      <c r="B122" s="45"/>
      <c r="C122" s="46"/>
      <c r="D122" s="46"/>
      <c r="E122" s="46"/>
      <c r="F122" s="46"/>
      <c r="G122" s="46">
        <f t="shared" si="2"/>
        <v>0</v>
      </c>
    </row>
    <row r="123" spans="1:7" x14ac:dyDescent="0.25">
      <c r="A123" s="45" t="s">
        <v>3343</v>
      </c>
      <c r="B123" s="45"/>
      <c r="C123" s="46">
        <v>1380</v>
      </c>
      <c r="D123" s="46"/>
      <c r="E123" s="46"/>
      <c r="F123" s="46">
        <v>0.05</v>
      </c>
      <c r="G123" s="46">
        <f t="shared" si="2"/>
        <v>69</v>
      </c>
    </row>
    <row r="125" spans="1:7" ht="45" customHeight="1" x14ac:dyDescent="0.25">
      <c r="A125" s="42" t="s">
        <v>3344</v>
      </c>
      <c r="B125" s="42" t="s">
        <v>3303</v>
      </c>
      <c r="C125" s="42" t="s">
        <v>58</v>
      </c>
      <c r="D125" s="43" t="s">
        <v>20</v>
      </c>
      <c r="E125" s="1" t="s">
        <v>3345</v>
      </c>
      <c r="F125" s="1" t="s">
        <v>3345</v>
      </c>
      <c r="G125" s="44">
        <f>SUM(G126:G149)</f>
        <v>134.744</v>
      </c>
    </row>
    <row r="126" spans="1:7" x14ac:dyDescent="0.25">
      <c r="A126" s="45" t="s">
        <v>3323</v>
      </c>
      <c r="B126" s="45"/>
      <c r="C126" s="46">
        <v>6</v>
      </c>
      <c r="D126" s="46">
        <v>2.5</v>
      </c>
      <c r="E126" s="46">
        <v>2.5</v>
      </c>
      <c r="F126" s="46">
        <v>1.1000000000000001</v>
      </c>
      <c r="G126" s="46">
        <f t="shared" ref="G126:G149" si="3">PRODUCT(C126:F126)</f>
        <v>41.25</v>
      </c>
    </row>
    <row r="127" spans="1:7" x14ac:dyDescent="0.25">
      <c r="A127" s="45" t="s">
        <v>3324</v>
      </c>
      <c r="B127" s="45"/>
      <c r="C127" s="46">
        <v>7</v>
      </c>
      <c r="D127" s="46">
        <v>2.8</v>
      </c>
      <c r="E127" s="46">
        <v>1.4</v>
      </c>
      <c r="F127" s="46">
        <v>1.1000000000000001</v>
      </c>
      <c r="G127" s="46">
        <f t="shared" si="3"/>
        <v>30.183999999999997</v>
      </c>
    </row>
    <row r="128" spans="1:7" x14ac:dyDescent="0.25">
      <c r="A128" s="45" t="s">
        <v>3325</v>
      </c>
      <c r="B128" s="45"/>
      <c r="C128" s="46">
        <v>9</v>
      </c>
      <c r="D128" s="46">
        <v>1.4</v>
      </c>
      <c r="E128" s="46">
        <v>1.4</v>
      </c>
      <c r="F128" s="46">
        <v>0.6</v>
      </c>
      <c r="G128" s="46">
        <f t="shared" si="3"/>
        <v>10.583999999999998</v>
      </c>
    </row>
    <row r="129" spans="1:7" x14ac:dyDescent="0.25">
      <c r="A129" s="45" t="s">
        <v>3326</v>
      </c>
      <c r="B129" s="45"/>
      <c r="C129" s="46">
        <v>4</v>
      </c>
      <c r="D129" s="46">
        <v>2.4</v>
      </c>
      <c r="E129" s="46">
        <v>1.4</v>
      </c>
      <c r="F129" s="46">
        <v>0.6</v>
      </c>
      <c r="G129" s="46">
        <f t="shared" si="3"/>
        <v>8.0640000000000001</v>
      </c>
    </row>
    <row r="130" spans="1:7" x14ac:dyDescent="0.25">
      <c r="A130" s="45" t="s">
        <v>3335</v>
      </c>
      <c r="B130" s="45"/>
      <c r="C130" s="46">
        <v>1</v>
      </c>
      <c r="D130" s="46">
        <v>1.3</v>
      </c>
      <c r="E130" s="46">
        <v>0.5</v>
      </c>
      <c r="F130" s="46">
        <v>0.34</v>
      </c>
      <c r="G130" s="46">
        <f t="shared" si="3"/>
        <v>0.22100000000000003</v>
      </c>
    </row>
    <row r="131" spans="1:7" x14ac:dyDescent="0.25">
      <c r="A131" s="45"/>
      <c r="B131" s="45"/>
      <c r="C131" s="46">
        <v>1</v>
      </c>
      <c r="D131" s="46">
        <v>1.3</v>
      </c>
      <c r="E131" s="46">
        <v>0.5</v>
      </c>
      <c r="F131" s="46">
        <v>0.34</v>
      </c>
      <c r="G131" s="46">
        <f t="shared" si="3"/>
        <v>0.22100000000000003</v>
      </c>
    </row>
    <row r="132" spans="1:7" x14ac:dyDescent="0.25">
      <c r="A132" s="45"/>
      <c r="B132" s="45"/>
      <c r="C132" s="46">
        <v>1</v>
      </c>
      <c r="D132" s="46">
        <v>1.3</v>
      </c>
      <c r="E132" s="46">
        <v>0.5</v>
      </c>
      <c r="F132" s="46">
        <v>0.34</v>
      </c>
      <c r="G132" s="46">
        <f t="shared" si="3"/>
        <v>0.22100000000000003</v>
      </c>
    </row>
    <row r="133" spans="1:7" x14ac:dyDescent="0.25">
      <c r="A133" s="45" t="s">
        <v>3336</v>
      </c>
      <c r="B133" s="45"/>
      <c r="C133" s="46">
        <v>4</v>
      </c>
      <c r="D133" s="46">
        <v>0.5</v>
      </c>
      <c r="E133" s="46">
        <v>0.6</v>
      </c>
      <c r="F133" s="46">
        <v>0.4</v>
      </c>
      <c r="G133" s="46">
        <f t="shared" si="3"/>
        <v>0.48</v>
      </c>
    </row>
    <row r="134" spans="1:7" x14ac:dyDescent="0.25">
      <c r="A134" s="45"/>
      <c r="B134" s="45"/>
      <c r="C134" s="46">
        <v>3</v>
      </c>
      <c r="D134" s="46">
        <v>1.5</v>
      </c>
      <c r="E134" s="46">
        <v>0.6</v>
      </c>
      <c r="F134" s="46">
        <v>0.4</v>
      </c>
      <c r="G134" s="46">
        <f t="shared" si="3"/>
        <v>1.0799999999999998</v>
      </c>
    </row>
    <row r="135" spans="1:7" x14ac:dyDescent="0.25">
      <c r="A135" s="45"/>
      <c r="B135" s="45"/>
      <c r="C135" s="46">
        <v>2</v>
      </c>
      <c r="D135" s="46">
        <v>2</v>
      </c>
      <c r="E135" s="46">
        <v>0.6</v>
      </c>
      <c r="F135" s="46">
        <v>0.4</v>
      </c>
      <c r="G135" s="46">
        <f t="shared" si="3"/>
        <v>0.96</v>
      </c>
    </row>
    <row r="136" spans="1:7" x14ac:dyDescent="0.25">
      <c r="A136" s="45"/>
      <c r="B136" s="45"/>
      <c r="C136" s="46">
        <v>1</v>
      </c>
      <c r="D136" s="46">
        <v>2.5</v>
      </c>
      <c r="E136" s="46">
        <v>0.6</v>
      </c>
      <c r="F136" s="46">
        <v>0.4</v>
      </c>
      <c r="G136" s="46">
        <f t="shared" si="3"/>
        <v>0.60000000000000009</v>
      </c>
    </row>
    <row r="137" spans="1:7" x14ac:dyDescent="0.25">
      <c r="A137" s="45"/>
      <c r="B137" s="45"/>
      <c r="C137" s="46">
        <v>1</v>
      </c>
      <c r="D137" s="46">
        <v>3.5</v>
      </c>
      <c r="E137" s="46">
        <v>0.6</v>
      </c>
      <c r="F137" s="46">
        <v>0.4</v>
      </c>
      <c r="G137" s="46">
        <f t="shared" si="3"/>
        <v>0.84000000000000008</v>
      </c>
    </row>
    <row r="138" spans="1:7" x14ac:dyDescent="0.25">
      <c r="A138" s="45"/>
      <c r="B138" s="45"/>
      <c r="C138" s="46">
        <v>1</v>
      </c>
      <c r="D138" s="46">
        <v>4.5</v>
      </c>
      <c r="E138" s="46">
        <v>0.6</v>
      </c>
      <c r="F138" s="46">
        <v>0.4</v>
      </c>
      <c r="G138" s="46">
        <f t="shared" si="3"/>
        <v>1.0799999999999998</v>
      </c>
    </row>
    <row r="139" spans="1:7" x14ac:dyDescent="0.25">
      <c r="A139" s="45"/>
      <c r="B139" s="45"/>
      <c r="C139" s="46">
        <v>1</v>
      </c>
      <c r="D139" s="46">
        <v>7</v>
      </c>
      <c r="E139" s="46">
        <v>0.6</v>
      </c>
      <c r="F139" s="46">
        <v>0.4</v>
      </c>
      <c r="G139" s="46">
        <f t="shared" si="3"/>
        <v>1.6800000000000002</v>
      </c>
    </row>
    <row r="140" spans="1:7" x14ac:dyDescent="0.25">
      <c r="A140" s="45"/>
      <c r="B140" s="45"/>
      <c r="C140" s="46">
        <v>1</v>
      </c>
      <c r="D140" s="46">
        <v>18.5</v>
      </c>
      <c r="E140" s="46">
        <v>0.6</v>
      </c>
      <c r="F140" s="46">
        <v>0.4</v>
      </c>
      <c r="G140" s="46">
        <f t="shared" si="3"/>
        <v>4.4400000000000004</v>
      </c>
    </row>
    <row r="141" spans="1:7" x14ac:dyDescent="0.25">
      <c r="A141" s="45"/>
      <c r="B141" s="45"/>
      <c r="C141" s="46">
        <v>2</v>
      </c>
      <c r="D141" s="46">
        <v>23.5</v>
      </c>
      <c r="E141" s="46">
        <v>0.6</v>
      </c>
      <c r="F141" s="46">
        <v>0.4</v>
      </c>
      <c r="G141" s="46">
        <f t="shared" si="3"/>
        <v>11.280000000000001</v>
      </c>
    </row>
    <row r="142" spans="1:7" x14ac:dyDescent="0.25">
      <c r="A142" s="45" t="s">
        <v>3324</v>
      </c>
      <c r="B142" s="45"/>
      <c r="C142" s="46">
        <v>1</v>
      </c>
      <c r="D142" s="46">
        <v>2.8</v>
      </c>
      <c r="E142" s="46">
        <v>1.4</v>
      </c>
      <c r="F142" s="46">
        <v>1.1000000000000001</v>
      </c>
      <c r="G142" s="46">
        <f t="shared" si="3"/>
        <v>4.3119999999999994</v>
      </c>
    </row>
    <row r="143" spans="1:7" x14ac:dyDescent="0.25">
      <c r="A143" s="45" t="s">
        <v>3327</v>
      </c>
      <c r="B143" s="45"/>
      <c r="C143" s="46">
        <v>5</v>
      </c>
      <c r="D143" s="46">
        <v>1.5</v>
      </c>
      <c r="E143" s="46">
        <v>1.5</v>
      </c>
      <c r="F143" s="46">
        <v>0.8</v>
      </c>
      <c r="G143" s="46">
        <f t="shared" si="3"/>
        <v>9</v>
      </c>
    </row>
    <row r="144" spans="1:7" x14ac:dyDescent="0.25">
      <c r="A144" s="45" t="s">
        <v>3325</v>
      </c>
      <c r="B144" s="45"/>
      <c r="C144" s="46">
        <v>4</v>
      </c>
      <c r="D144" s="46">
        <v>1.4</v>
      </c>
      <c r="E144" s="46">
        <v>1.4</v>
      </c>
      <c r="F144" s="46">
        <v>0.6</v>
      </c>
      <c r="G144" s="46">
        <f t="shared" si="3"/>
        <v>4.7039999999999988</v>
      </c>
    </row>
    <row r="145" spans="1:7" x14ac:dyDescent="0.25">
      <c r="A145" s="45" t="s">
        <v>3328</v>
      </c>
      <c r="B145" s="45"/>
      <c r="C145" s="46">
        <v>1</v>
      </c>
      <c r="D145" s="46">
        <v>2.4</v>
      </c>
      <c r="E145" s="46">
        <v>1.4</v>
      </c>
      <c r="F145" s="46">
        <v>0.6</v>
      </c>
      <c r="G145" s="46">
        <f t="shared" si="3"/>
        <v>2.016</v>
      </c>
    </row>
    <row r="146" spans="1:7" x14ac:dyDescent="0.25">
      <c r="A146" s="45" t="s">
        <v>3329</v>
      </c>
      <c r="B146" s="45"/>
      <c r="C146" s="46">
        <v>6</v>
      </c>
      <c r="D146" s="46">
        <v>0.6</v>
      </c>
      <c r="E146" s="46">
        <v>0.6</v>
      </c>
      <c r="F146" s="46">
        <v>0.4</v>
      </c>
      <c r="G146" s="46">
        <f t="shared" si="3"/>
        <v>0.86399999999999988</v>
      </c>
    </row>
    <row r="147" spans="1:7" x14ac:dyDescent="0.25">
      <c r="A147" s="45" t="s">
        <v>3330</v>
      </c>
      <c r="B147" s="45"/>
      <c r="C147" s="46">
        <v>1</v>
      </c>
      <c r="D147" s="46">
        <v>1.3</v>
      </c>
      <c r="E147" s="46">
        <v>0.5</v>
      </c>
      <c r="F147" s="46">
        <v>0.34</v>
      </c>
      <c r="G147" s="46">
        <f t="shared" si="3"/>
        <v>0.22100000000000003</v>
      </c>
    </row>
    <row r="148" spans="1:7" x14ac:dyDescent="0.25">
      <c r="A148" s="45" t="s">
        <v>3331</v>
      </c>
      <c r="B148" s="45"/>
      <c r="C148" s="46">
        <v>1</v>
      </c>
      <c r="D148" s="46">
        <v>1.3</v>
      </c>
      <c r="E148" s="46">
        <v>0.5</v>
      </c>
      <c r="F148" s="46">
        <v>0.34</v>
      </c>
      <c r="G148" s="46">
        <f t="shared" si="3"/>
        <v>0.22100000000000003</v>
      </c>
    </row>
    <row r="149" spans="1:7" x14ac:dyDescent="0.25">
      <c r="A149" s="45" t="s">
        <v>3332</v>
      </c>
      <c r="B149" s="45"/>
      <c r="C149" s="46">
        <v>1</v>
      </c>
      <c r="D149" s="46">
        <v>1.3</v>
      </c>
      <c r="E149" s="46">
        <v>0.5</v>
      </c>
      <c r="F149" s="46">
        <v>0.34</v>
      </c>
      <c r="G149" s="46">
        <f t="shared" si="3"/>
        <v>0.22100000000000003</v>
      </c>
    </row>
    <row r="151" spans="1:7" ht="45" customHeight="1" x14ac:dyDescent="0.25">
      <c r="A151" s="42" t="s">
        <v>3346</v>
      </c>
      <c r="B151" s="42" t="s">
        <v>3303</v>
      </c>
      <c r="C151" s="42" t="s">
        <v>60</v>
      </c>
      <c r="D151" s="43" t="s">
        <v>20</v>
      </c>
      <c r="E151" s="1" t="s">
        <v>3347</v>
      </c>
      <c r="F151" s="1" t="s">
        <v>3347</v>
      </c>
      <c r="G151" s="44">
        <f>SUM(G152:G152)</f>
        <v>207</v>
      </c>
    </row>
    <row r="152" spans="1:7" x14ac:dyDescent="0.25">
      <c r="A152" s="45" t="s">
        <v>3348</v>
      </c>
      <c r="B152" s="45"/>
      <c r="C152" s="46">
        <v>1</v>
      </c>
      <c r="D152" s="46">
        <v>1380</v>
      </c>
      <c r="E152" s="46"/>
      <c r="F152" s="46">
        <v>0.15</v>
      </c>
      <c r="G152" s="46">
        <f>PRODUCT(C152:F152)</f>
        <v>207</v>
      </c>
    </row>
    <row r="154" spans="1:7" ht="45" customHeight="1" x14ac:dyDescent="0.25">
      <c r="A154" s="42" t="s">
        <v>3349</v>
      </c>
      <c r="B154" s="42" t="s">
        <v>3303</v>
      </c>
      <c r="C154" s="42" t="s">
        <v>62</v>
      </c>
      <c r="D154" s="43" t="s">
        <v>63</v>
      </c>
      <c r="E154" s="1" t="s">
        <v>3350</v>
      </c>
      <c r="F154" s="1" t="s">
        <v>3350</v>
      </c>
      <c r="G154" s="44">
        <f>SUM(G155:G193)</f>
        <v>58258.393000000011</v>
      </c>
    </row>
    <row r="155" spans="1:7" x14ac:dyDescent="0.25">
      <c r="A155" s="45" t="s">
        <v>3351</v>
      </c>
      <c r="B155" s="45"/>
      <c r="C155" s="46"/>
      <c r="D155" s="46"/>
      <c r="E155" s="46"/>
      <c r="F155" s="46"/>
      <c r="G155" s="46"/>
    </row>
    <row r="156" spans="1:7" x14ac:dyDescent="0.25">
      <c r="A156" s="45" t="s">
        <v>3352</v>
      </c>
      <c r="B156" s="45"/>
      <c r="C156" s="46">
        <v>4</v>
      </c>
      <c r="D156" s="46">
        <v>0.8</v>
      </c>
      <c r="E156" s="46"/>
      <c r="F156" s="46">
        <v>11.9</v>
      </c>
      <c r="G156" s="46">
        <f t="shared" ref="G156:G191" si="4">PRODUCT(C156:F156)</f>
        <v>38.080000000000005</v>
      </c>
    </row>
    <row r="157" spans="1:7" x14ac:dyDescent="0.25">
      <c r="A157" s="45"/>
      <c r="B157" s="45"/>
      <c r="C157" s="46">
        <v>12</v>
      </c>
      <c r="D157" s="46">
        <v>1.55</v>
      </c>
      <c r="E157" s="46"/>
      <c r="F157" s="46">
        <v>11.9</v>
      </c>
      <c r="G157" s="46">
        <f t="shared" si="4"/>
        <v>221.34000000000003</v>
      </c>
    </row>
    <row r="158" spans="1:7" x14ac:dyDescent="0.25">
      <c r="A158" s="45"/>
      <c r="B158" s="45"/>
      <c r="C158" s="46">
        <v>4</v>
      </c>
      <c r="D158" s="46">
        <v>2.35</v>
      </c>
      <c r="E158" s="46"/>
      <c r="F158" s="46">
        <v>11.9</v>
      </c>
      <c r="G158" s="46">
        <f t="shared" si="4"/>
        <v>111.86000000000001</v>
      </c>
    </row>
    <row r="159" spans="1:7" x14ac:dyDescent="0.25">
      <c r="A159" s="45"/>
      <c r="B159" s="45"/>
      <c r="C159" s="46">
        <v>12</v>
      </c>
      <c r="D159" s="46">
        <v>3.15</v>
      </c>
      <c r="E159" s="46"/>
      <c r="F159" s="46">
        <v>11.9</v>
      </c>
      <c r="G159" s="46">
        <f t="shared" si="4"/>
        <v>449.82</v>
      </c>
    </row>
    <row r="160" spans="1:7" x14ac:dyDescent="0.25">
      <c r="A160" s="45"/>
      <c r="B160" s="45"/>
      <c r="C160" s="46">
        <v>4</v>
      </c>
      <c r="D160" s="46">
        <v>3.9</v>
      </c>
      <c r="E160" s="46"/>
      <c r="F160" s="46">
        <v>11.9</v>
      </c>
      <c r="G160" s="46">
        <f t="shared" si="4"/>
        <v>185.64000000000001</v>
      </c>
    </row>
    <row r="161" spans="1:7" x14ac:dyDescent="0.25">
      <c r="A161" s="45"/>
      <c r="B161" s="45"/>
      <c r="C161" s="46">
        <v>10</v>
      </c>
      <c r="D161" s="46">
        <v>4.7</v>
      </c>
      <c r="E161" s="46"/>
      <c r="F161" s="46">
        <v>11.9</v>
      </c>
      <c r="G161" s="46">
        <f t="shared" si="4"/>
        <v>559.30000000000007</v>
      </c>
    </row>
    <row r="162" spans="1:7" x14ac:dyDescent="0.25">
      <c r="A162" s="45"/>
      <c r="B162" s="45"/>
      <c r="C162" s="46">
        <v>8</v>
      </c>
      <c r="D162" s="46">
        <v>6.25</v>
      </c>
      <c r="E162" s="46"/>
      <c r="F162" s="46">
        <v>11.9</v>
      </c>
      <c r="G162" s="46">
        <f t="shared" si="4"/>
        <v>595</v>
      </c>
    </row>
    <row r="163" spans="1:7" x14ac:dyDescent="0.25">
      <c r="A163" s="45"/>
      <c r="B163" s="45"/>
      <c r="C163" s="46">
        <v>8</v>
      </c>
      <c r="D163" s="46">
        <v>7.8</v>
      </c>
      <c r="E163" s="46"/>
      <c r="F163" s="46">
        <v>11.9</v>
      </c>
      <c r="G163" s="46">
        <f t="shared" si="4"/>
        <v>742.56000000000006</v>
      </c>
    </row>
    <row r="164" spans="1:7" x14ac:dyDescent="0.25">
      <c r="A164" s="45"/>
      <c r="B164" s="45"/>
      <c r="C164" s="46">
        <v>4</v>
      </c>
      <c r="D164" s="46">
        <v>9.4</v>
      </c>
      <c r="E164" s="46"/>
      <c r="F164" s="46">
        <v>11.9</v>
      </c>
      <c r="G164" s="46">
        <f t="shared" si="4"/>
        <v>447.44000000000005</v>
      </c>
    </row>
    <row r="165" spans="1:7" x14ac:dyDescent="0.25">
      <c r="A165" s="45" t="s">
        <v>3353</v>
      </c>
      <c r="B165" s="45"/>
      <c r="C165" s="46">
        <v>2</v>
      </c>
      <c r="D165" s="46">
        <v>0.25</v>
      </c>
      <c r="E165" s="46"/>
      <c r="F165" s="46">
        <v>26</v>
      </c>
      <c r="G165" s="46">
        <f t="shared" si="4"/>
        <v>13</v>
      </c>
    </row>
    <row r="166" spans="1:7" x14ac:dyDescent="0.25">
      <c r="A166" s="45"/>
      <c r="B166" s="45"/>
      <c r="C166" s="46">
        <v>6</v>
      </c>
      <c r="D166" s="46">
        <v>0.3</v>
      </c>
      <c r="E166" s="46"/>
      <c r="F166" s="46">
        <v>26</v>
      </c>
      <c r="G166" s="46">
        <f t="shared" si="4"/>
        <v>46.8</v>
      </c>
    </row>
    <row r="167" spans="1:7" x14ac:dyDescent="0.25">
      <c r="A167" s="45"/>
      <c r="B167" s="45"/>
      <c r="C167" s="46">
        <v>4</v>
      </c>
      <c r="D167" s="46">
        <v>0.75</v>
      </c>
      <c r="E167" s="46"/>
      <c r="F167" s="46">
        <v>26</v>
      </c>
      <c r="G167" s="46">
        <f t="shared" si="4"/>
        <v>78</v>
      </c>
    </row>
    <row r="168" spans="1:7" x14ac:dyDescent="0.25">
      <c r="A168" s="45"/>
      <c r="B168" s="45"/>
      <c r="C168" s="46">
        <v>2</v>
      </c>
      <c r="D168" s="46">
        <v>1.55</v>
      </c>
      <c r="E168" s="46"/>
      <c r="F168" s="46">
        <v>26</v>
      </c>
      <c r="G168" s="46">
        <f t="shared" si="4"/>
        <v>80.600000000000009</v>
      </c>
    </row>
    <row r="169" spans="1:7" x14ac:dyDescent="0.25">
      <c r="A169" s="45"/>
      <c r="B169" s="45"/>
      <c r="C169" s="46">
        <v>2</v>
      </c>
      <c r="D169" s="46">
        <v>3</v>
      </c>
      <c r="E169" s="46"/>
      <c r="F169" s="46">
        <v>26</v>
      </c>
      <c r="G169" s="46">
        <f t="shared" si="4"/>
        <v>156</v>
      </c>
    </row>
    <row r="170" spans="1:7" x14ac:dyDescent="0.25">
      <c r="A170" s="45" t="s">
        <v>3354</v>
      </c>
      <c r="B170" s="45"/>
      <c r="C170" s="46">
        <v>1</v>
      </c>
      <c r="D170" s="46">
        <v>0.9</v>
      </c>
      <c r="E170" s="46"/>
      <c r="F170" s="46">
        <v>6.76</v>
      </c>
      <c r="G170" s="46">
        <f t="shared" si="4"/>
        <v>6.0839999999999996</v>
      </c>
    </row>
    <row r="171" spans="1:7" x14ac:dyDescent="0.25">
      <c r="A171" s="45"/>
      <c r="B171" s="45"/>
      <c r="C171" s="46">
        <v>1</v>
      </c>
      <c r="D171" s="46">
        <v>1.35</v>
      </c>
      <c r="E171" s="46"/>
      <c r="F171" s="46">
        <v>6.76</v>
      </c>
      <c r="G171" s="46">
        <f t="shared" si="4"/>
        <v>9.1259999999999994</v>
      </c>
    </row>
    <row r="172" spans="1:7" x14ac:dyDescent="0.25">
      <c r="A172" s="45"/>
      <c r="B172" s="45"/>
      <c r="C172" s="46">
        <v>1</v>
      </c>
      <c r="D172" s="46">
        <v>1.9</v>
      </c>
      <c r="E172" s="46"/>
      <c r="F172" s="46">
        <v>6.76</v>
      </c>
      <c r="G172" s="46">
        <f t="shared" si="4"/>
        <v>12.843999999999999</v>
      </c>
    </row>
    <row r="173" spans="1:7" x14ac:dyDescent="0.25">
      <c r="A173" s="45"/>
      <c r="B173" s="45"/>
      <c r="C173" s="46">
        <v>4</v>
      </c>
      <c r="D173" s="46">
        <v>2.35</v>
      </c>
      <c r="E173" s="46"/>
      <c r="F173" s="46">
        <v>6.76</v>
      </c>
      <c r="G173" s="46">
        <f t="shared" si="4"/>
        <v>63.543999999999997</v>
      </c>
    </row>
    <row r="174" spans="1:7" x14ac:dyDescent="0.25">
      <c r="A174" s="45"/>
      <c r="B174" s="45"/>
      <c r="C174" s="46">
        <v>1</v>
      </c>
      <c r="D174" s="46">
        <v>2.8</v>
      </c>
      <c r="E174" s="46"/>
      <c r="F174" s="46">
        <v>6.76</v>
      </c>
      <c r="G174" s="46">
        <f t="shared" si="4"/>
        <v>18.927999999999997</v>
      </c>
    </row>
    <row r="175" spans="1:7" x14ac:dyDescent="0.25">
      <c r="A175" s="45"/>
      <c r="B175" s="45"/>
      <c r="C175" s="46">
        <v>1</v>
      </c>
      <c r="D175" s="46">
        <v>29.25</v>
      </c>
      <c r="E175" s="46"/>
      <c r="F175" s="46">
        <v>6.76</v>
      </c>
      <c r="G175" s="46">
        <f t="shared" si="4"/>
        <v>197.73</v>
      </c>
    </row>
    <row r="176" spans="1:7" x14ac:dyDescent="0.25">
      <c r="A176" s="45" t="s">
        <v>3355</v>
      </c>
      <c r="B176" s="45"/>
      <c r="C176" s="46">
        <v>10</v>
      </c>
      <c r="D176" s="46">
        <v>9.4</v>
      </c>
      <c r="E176" s="46"/>
      <c r="F176" s="46">
        <v>58.8</v>
      </c>
      <c r="G176" s="46">
        <f t="shared" si="4"/>
        <v>5527.2</v>
      </c>
    </row>
    <row r="177" spans="1:7" x14ac:dyDescent="0.25">
      <c r="A177" s="45" t="s">
        <v>3356</v>
      </c>
      <c r="B177" s="45"/>
      <c r="C177" s="46">
        <v>2023.4</v>
      </c>
      <c r="D177" s="46"/>
      <c r="E177" s="46"/>
      <c r="F177" s="46"/>
      <c r="G177" s="46">
        <f t="shared" si="4"/>
        <v>2023.4</v>
      </c>
    </row>
    <row r="178" spans="1:7" x14ac:dyDescent="0.25">
      <c r="A178" s="45" t="s">
        <v>3357</v>
      </c>
      <c r="B178" s="45"/>
      <c r="C178" s="46">
        <v>15120</v>
      </c>
      <c r="D178" s="46"/>
      <c r="E178" s="46"/>
      <c r="F178" s="46"/>
      <c r="G178" s="46">
        <f t="shared" si="4"/>
        <v>15120</v>
      </c>
    </row>
    <row r="179" spans="1:7" x14ac:dyDescent="0.25">
      <c r="A179" s="45" t="s">
        <v>3358</v>
      </c>
      <c r="B179" s="45"/>
      <c r="C179" s="46">
        <v>14736</v>
      </c>
      <c r="D179" s="46"/>
      <c r="E179" s="46"/>
      <c r="F179" s="46"/>
      <c r="G179" s="46">
        <f t="shared" si="4"/>
        <v>14736</v>
      </c>
    </row>
    <row r="180" spans="1:7" x14ac:dyDescent="0.25">
      <c r="A180" s="45" t="s">
        <v>3359</v>
      </c>
      <c r="B180" s="45"/>
      <c r="C180" s="46">
        <v>302.39999999999998</v>
      </c>
      <c r="D180" s="46"/>
      <c r="E180" s="46"/>
      <c r="F180" s="46"/>
      <c r="G180" s="46">
        <f t="shared" si="4"/>
        <v>302.39999999999998</v>
      </c>
    </row>
    <row r="181" spans="1:7" x14ac:dyDescent="0.25">
      <c r="A181" s="45"/>
      <c r="B181" s="45"/>
      <c r="C181" s="46">
        <v>544.32000000000005</v>
      </c>
      <c r="D181" s="46"/>
      <c r="E181" s="46"/>
      <c r="F181" s="46"/>
      <c r="G181" s="46">
        <f t="shared" si="4"/>
        <v>544.32000000000005</v>
      </c>
    </row>
    <row r="182" spans="1:7" x14ac:dyDescent="0.25">
      <c r="A182" s="45"/>
      <c r="B182" s="45"/>
      <c r="C182" s="46">
        <v>725.76</v>
      </c>
      <c r="D182" s="46"/>
      <c r="E182" s="46"/>
      <c r="F182" s="46"/>
      <c r="G182" s="46">
        <f t="shared" si="4"/>
        <v>725.76</v>
      </c>
    </row>
    <row r="183" spans="1:7" x14ac:dyDescent="0.25">
      <c r="A183" s="45"/>
      <c r="B183" s="45"/>
      <c r="C183" s="46">
        <v>846.72</v>
      </c>
      <c r="D183" s="46"/>
      <c r="E183" s="46"/>
      <c r="F183" s="46"/>
      <c r="G183" s="46">
        <f t="shared" si="4"/>
        <v>846.72</v>
      </c>
    </row>
    <row r="184" spans="1:7" x14ac:dyDescent="0.25">
      <c r="A184" s="45"/>
      <c r="B184" s="45"/>
      <c r="C184" s="46">
        <v>1360.8</v>
      </c>
      <c r="D184" s="46"/>
      <c r="E184" s="46"/>
      <c r="F184" s="46"/>
      <c r="G184" s="46">
        <f t="shared" si="4"/>
        <v>1360.8</v>
      </c>
    </row>
    <row r="185" spans="1:7" x14ac:dyDescent="0.25">
      <c r="A185" s="45" t="s">
        <v>3360</v>
      </c>
      <c r="B185" s="45"/>
      <c r="C185" s="46">
        <v>176.88</v>
      </c>
      <c r="D185" s="46"/>
      <c r="E185" s="46"/>
      <c r="F185" s="46"/>
      <c r="G185" s="46">
        <f t="shared" si="4"/>
        <v>176.88</v>
      </c>
    </row>
    <row r="186" spans="1:7" x14ac:dyDescent="0.25">
      <c r="A186" s="45"/>
      <c r="B186" s="45"/>
      <c r="C186" s="46">
        <v>305.52</v>
      </c>
      <c r="D186" s="46"/>
      <c r="E186" s="46"/>
      <c r="F186" s="46"/>
      <c r="G186" s="46">
        <f t="shared" si="4"/>
        <v>305.52</v>
      </c>
    </row>
    <row r="187" spans="1:7" x14ac:dyDescent="0.25">
      <c r="A187" s="45"/>
      <c r="B187" s="45"/>
      <c r="C187" s="46">
        <v>482.4</v>
      </c>
      <c r="D187" s="46"/>
      <c r="E187" s="46"/>
      <c r="F187" s="46"/>
      <c r="G187" s="46">
        <f t="shared" si="4"/>
        <v>482.4</v>
      </c>
    </row>
    <row r="188" spans="1:7" x14ac:dyDescent="0.25">
      <c r="A188" s="45"/>
      <c r="B188" s="45"/>
      <c r="C188" s="46">
        <v>691.44</v>
      </c>
      <c r="D188" s="46"/>
      <c r="E188" s="46"/>
      <c r="F188" s="46"/>
      <c r="G188" s="46">
        <f t="shared" si="4"/>
        <v>691.44</v>
      </c>
    </row>
    <row r="189" spans="1:7" x14ac:dyDescent="0.25">
      <c r="A189" s="45" t="s">
        <v>3356</v>
      </c>
      <c r="B189" s="45"/>
      <c r="C189" s="46">
        <v>383.24</v>
      </c>
      <c r="D189" s="46"/>
      <c r="E189" s="46"/>
      <c r="F189" s="46"/>
      <c r="G189" s="46">
        <f t="shared" si="4"/>
        <v>383.24</v>
      </c>
    </row>
    <row r="190" spans="1:7" x14ac:dyDescent="0.25">
      <c r="A190" s="45" t="s">
        <v>3357</v>
      </c>
      <c r="B190" s="45"/>
      <c r="C190" s="46">
        <v>2889.6</v>
      </c>
      <c r="D190" s="46"/>
      <c r="E190" s="46"/>
      <c r="F190" s="46"/>
      <c r="G190" s="46">
        <f t="shared" si="4"/>
        <v>2889.6</v>
      </c>
    </row>
    <row r="191" spans="1:7" x14ac:dyDescent="0.25">
      <c r="A191" s="45" t="s">
        <v>3358</v>
      </c>
      <c r="B191" s="45"/>
      <c r="C191" s="46">
        <v>2812.8</v>
      </c>
      <c r="D191" s="46"/>
      <c r="E191" s="46"/>
      <c r="F191" s="46"/>
      <c r="G191" s="46">
        <f t="shared" si="4"/>
        <v>2812.8</v>
      </c>
    </row>
    <row r="192" spans="1:7" x14ac:dyDescent="0.25">
      <c r="A192" s="45" t="s">
        <v>3361</v>
      </c>
      <c r="B192" s="45"/>
      <c r="C192" s="46"/>
      <c r="D192" s="46"/>
      <c r="E192" s="46"/>
      <c r="F192" s="46"/>
      <c r="G192" s="46"/>
    </row>
    <row r="193" spans="1:7" x14ac:dyDescent="0.25">
      <c r="A193" s="45" t="s">
        <v>3362</v>
      </c>
      <c r="B193" s="45"/>
      <c r="C193" s="46">
        <v>0.1</v>
      </c>
      <c r="D193" s="46">
        <v>52962.17</v>
      </c>
      <c r="E193" s="46"/>
      <c r="F193" s="46"/>
      <c r="G193" s="46">
        <f>PRODUCT(C193:F193)</f>
        <v>5296.2170000000006</v>
      </c>
    </row>
    <row r="195" spans="1:7" ht="45" customHeight="1" x14ac:dyDescent="0.25">
      <c r="A195" s="42" t="s">
        <v>3363</v>
      </c>
      <c r="B195" s="42" t="s">
        <v>3303</v>
      </c>
      <c r="C195" s="42" t="s">
        <v>65</v>
      </c>
      <c r="D195" s="43" t="s">
        <v>63</v>
      </c>
      <c r="E195" s="1" t="s">
        <v>3364</v>
      </c>
      <c r="F195" s="1" t="s">
        <v>3364</v>
      </c>
      <c r="G195" s="44">
        <f>SUM(G196:G208)</f>
        <v>21187.584000000003</v>
      </c>
    </row>
    <row r="196" spans="1:7" x14ac:dyDescent="0.25">
      <c r="A196" s="45" t="s">
        <v>3351</v>
      </c>
      <c r="B196" s="45"/>
      <c r="C196" s="46"/>
      <c r="D196" s="46"/>
      <c r="E196" s="46"/>
      <c r="F196" s="46"/>
      <c r="G196" s="46"/>
    </row>
    <row r="197" spans="1:7" x14ac:dyDescent="0.25">
      <c r="A197" s="45" t="s">
        <v>3365</v>
      </c>
      <c r="B197" s="45"/>
      <c r="C197" s="46">
        <v>4</v>
      </c>
      <c r="D197" s="46">
        <v>0.8</v>
      </c>
      <c r="E197" s="46"/>
      <c r="F197" s="46">
        <v>30.4</v>
      </c>
      <c r="G197" s="46">
        <f t="shared" ref="G197:G208" si="5">PRODUCT(C197:F197)</f>
        <v>97.28</v>
      </c>
    </row>
    <row r="198" spans="1:7" x14ac:dyDescent="0.25">
      <c r="A198" s="45"/>
      <c r="B198" s="45"/>
      <c r="C198" s="46">
        <v>22</v>
      </c>
      <c r="D198" s="46">
        <v>1.55</v>
      </c>
      <c r="E198" s="46"/>
      <c r="F198" s="46">
        <v>30.4</v>
      </c>
      <c r="G198" s="46">
        <f t="shared" si="5"/>
        <v>1036.6400000000001</v>
      </c>
    </row>
    <row r="199" spans="1:7" x14ac:dyDescent="0.25">
      <c r="A199" s="45"/>
      <c r="B199" s="45"/>
      <c r="C199" s="46">
        <v>4</v>
      </c>
      <c r="D199" s="46">
        <v>2.35</v>
      </c>
      <c r="E199" s="46"/>
      <c r="F199" s="46">
        <v>30.4</v>
      </c>
      <c r="G199" s="46">
        <f t="shared" si="5"/>
        <v>285.76</v>
      </c>
    </row>
    <row r="200" spans="1:7" x14ac:dyDescent="0.25">
      <c r="A200" s="45"/>
      <c r="B200" s="45"/>
      <c r="C200" s="46">
        <v>22</v>
      </c>
      <c r="D200" s="46">
        <v>3.15</v>
      </c>
      <c r="E200" s="46"/>
      <c r="F200" s="46">
        <v>30.4</v>
      </c>
      <c r="G200" s="46">
        <f t="shared" si="5"/>
        <v>2106.7199999999998</v>
      </c>
    </row>
    <row r="201" spans="1:7" x14ac:dyDescent="0.25">
      <c r="A201" s="45"/>
      <c r="B201" s="45"/>
      <c r="C201" s="46">
        <v>4</v>
      </c>
      <c r="D201" s="46">
        <v>3.9</v>
      </c>
      <c r="E201" s="46"/>
      <c r="F201" s="46">
        <v>30.4</v>
      </c>
      <c r="G201" s="46">
        <f t="shared" si="5"/>
        <v>474.23999999999995</v>
      </c>
    </row>
    <row r="202" spans="1:7" x14ac:dyDescent="0.25">
      <c r="A202" s="45"/>
      <c r="B202" s="45"/>
      <c r="C202" s="46">
        <v>22</v>
      </c>
      <c r="D202" s="46">
        <v>4.7</v>
      </c>
      <c r="E202" s="46"/>
      <c r="F202" s="46">
        <v>30.4</v>
      </c>
      <c r="G202" s="46">
        <f t="shared" si="5"/>
        <v>3143.36</v>
      </c>
    </row>
    <row r="203" spans="1:7" x14ac:dyDescent="0.25">
      <c r="A203" s="45"/>
      <c r="B203" s="45"/>
      <c r="C203" s="46">
        <v>18</v>
      </c>
      <c r="D203" s="46">
        <v>6.25</v>
      </c>
      <c r="E203" s="46"/>
      <c r="F203" s="46">
        <v>30.4</v>
      </c>
      <c r="G203" s="46">
        <f t="shared" si="5"/>
        <v>3420</v>
      </c>
    </row>
    <row r="204" spans="1:7" x14ac:dyDescent="0.25">
      <c r="A204" s="45"/>
      <c r="B204" s="45"/>
      <c r="C204" s="46">
        <v>18</v>
      </c>
      <c r="D204" s="46">
        <v>7.8</v>
      </c>
      <c r="E204" s="46"/>
      <c r="F204" s="46">
        <v>30.4</v>
      </c>
      <c r="G204" s="46">
        <f t="shared" si="5"/>
        <v>4268.16</v>
      </c>
    </row>
    <row r="205" spans="1:7" x14ac:dyDescent="0.25">
      <c r="A205" s="45"/>
      <c r="B205" s="45"/>
      <c r="C205" s="46">
        <v>13</v>
      </c>
      <c r="D205" s="46">
        <v>9.4</v>
      </c>
      <c r="E205" s="46"/>
      <c r="F205" s="46">
        <v>30.4</v>
      </c>
      <c r="G205" s="46">
        <f t="shared" si="5"/>
        <v>3714.88</v>
      </c>
    </row>
    <row r="206" spans="1:7" x14ac:dyDescent="0.25">
      <c r="A206" s="45" t="s">
        <v>3366</v>
      </c>
      <c r="B206" s="45"/>
      <c r="C206" s="46">
        <v>2</v>
      </c>
      <c r="D206" s="46">
        <v>11.75</v>
      </c>
      <c r="E206" s="46"/>
      <c r="F206" s="46">
        <v>30.4</v>
      </c>
      <c r="G206" s="46">
        <f t="shared" si="5"/>
        <v>714.4</v>
      </c>
    </row>
    <row r="207" spans="1:7" x14ac:dyDescent="0.25">
      <c r="A207" s="45" t="s">
        <v>3361</v>
      </c>
      <c r="B207" s="45"/>
      <c r="C207" s="46"/>
      <c r="D207" s="46"/>
      <c r="E207" s="46"/>
      <c r="F207" s="46"/>
      <c r="G207" s="46">
        <f t="shared" si="5"/>
        <v>0</v>
      </c>
    </row>
    <row r="208" spans="1:7" x14ac:dyDescent="0.25">
      <c r="A208" s="45" t="s">
        <v>3362</v>
      </c>
      <c r="B208" s="45"/>
      <c r="C208" s="46">
        <v>0.1</v>
      </c>
      <c r="D208" s="46">
        <v>19261.439999999999</v>
      </c>
      <c r="E208" s="46"/>
      <c r="F208" s="46"/>
      <c r="G208" s="46">
        <f t="shared" si="5"/>
        <v>1926.144</v>
      </c>
    </row>
    <row r="210" spans="1:7" ht="45" customHeight="1" x14ac:dyDescent="0.25">
      <c r="A210" s="42" t="s">
        <v>3367</v>
      </c>
      <c r="B210" s="42" t="s">
        <v>3303</v>
      </c>
      <c r="C210" s="42" t="s">
        <v>67</v>
      </c>
      <c r="D210" s="43" t="s">
        <v>17</v>
      </c>
      <c r="E210" s="1" t="s">
        <v>68</v>
      </c>
      <c r="F210" s="1" t="s">
        <v>68</v>
      </c>
      <c r="G210" s="44">
        <f>SUM(G211:G258)</f>
        <v>1383.4140000000002</v>
      </c>
    </row>
    <row r="211" spans="1:7" x14ac:dyDescent="0.25">
      <c r="A211" s="45" t="s">
        <v>3368</v>
      </c>
      <c r="B211" s="45"/>
      <c r="C211" s="46"/>
      <c r="D211" s="46"/>
      <c r="E211" s="46"/>
      <c r="F211" s="46"/>
      <c r="G211" s="46">
        <f t="shared" ref="G211:G258" si="6">PRODUCT(C211:F211)</f>
        <v>0</v>
      </c>
    </row>
    <row r="212" spans="1:7" x14ac:dyDescent="0.25">
      <c r="A212" s="45" t="s">
        <v>3352</v>
      </c>
      <c r="B212" s="45"/>
      <c r="C212" s="46">
        <v>4</v>
      </c>
      <c r="D212" s="46">
        <v>0.8</v>
      </c>
      <c r="E212" s="46"/>
      <c r="F212" s="46">
        <v>0.39</v>
      </c>
      <c r="G212" s="46">
        <f t="shared" si="6"/>
        <v>1.2480000000000002</v>
      </c>
    </row>
    <row r="213" spans="1:7" x14ac:dyDescent="0.25">
      <c r="A213" s="45"/>
      <c r="B213" s="45"/>
      <c r="C213" s="46">
        <v>12</v>
      </c>
      <c r="D213" s="46">
        <v>1.55</v>
      </c>
      <c r="E213" s="46"/>
      <c r="F213" s="46">
        <v>0.39</v>
      </c>
      <c r="G213" s="46">
        <f t="shared" si="6"/>
        <v>7.2540000000000004</v>
      </c>
    </row>
    <row r="214" spans="1:7" x14ac:dyDescent="0.25">
      <c r="A214" s="45"/>
      <c r="B214" s="45"/>
      <c r="C214" s="46">
        <v>4</v>
      </c>
      <c r="D214" s="46">
        <v>2.35</v>
      </c>
      <c r="E214" s="46"/>
      <c r="F214" s="46">
        <v>0.39</v>
      </c>
      <c r="G214" s="46">
        <f t="shared" si="6"/>
        <v>3.6660000000000004</v>
      </c>
    </row>
    <row r="215" spans="1:7" x14ac:dyDescent="0.25">
      <c r="A215" s="45"/>
      <c r="B215" s="45"/>
      <c r="C215" s="46">
        <v>12</v>
      </c>
      <c r="D215" s="46">
        <v>3.15</v>
      </c>
      <c r="E215" s="46"/>
      <c r="F215" s="46">
        <v>0.39</v>
      </c>
      <c r="G215" s="46">
        <f t="shared" si="6"/>
        <v>14.741999999999999</v>
      </c>
    </row>
    <row r="216" spans="1:7" x14ac:dyDescent="0.25">
      <c r="A216" s="45"/>
      <c r="B216" s="45"/>
      <c r="C216" s="46">
        <v>4</v>
      </c>
      <c r="D216" s="46">
        <v>3.9</v>
      </c>
      <c r="E216" s="46"/>
      <c r="F216" s="46">
        <v>0.39</v>
      </c>
      <c r="G216" s="46">
        <f t="shared" si="6"/>
        <v>6.0839999999999996</v>
      </c>
    </row>
    <row r="217" spans="1:7" x14ac:dyDescent="0.25">
      <c r="A217" s="45"/>
      <c r="B217" s="45"/>
      <c r="C217" s="46">
        <v>10</v>
      </c>
      <c r="D217" s="46">
        <v>4.7</v>
      </c>
      <c r="E217" s="46"/>
      <c r="F217" s="46">
        <v>0.39</v>
      </c>
      <c r="G217" s="46">
        <f t="shared" si="6"/>
        <v>18.330000000000002</v>
      </c>
    </row>
    <row r="218" spans="1:7" x14ac:dyDescent="0.25">
      <c r="A218" s="45"/>
      <c r="B218" s="45"/>
      <c r="C218" s="46">
        <v>8</v>
      </c>
      <c r="D218" s="46">
        <v>6.25</v>
      </c>
      <c r="E218" s="46"/>
      <c r="F218" s="46">
        <v>0.39</v>
      </c>
      <c r="G218" s="46">
        <f t="shared" si="6"/>
        <v>19.5</v>
      </c>
    </row>
    <row r="219" spans="1:7" x14ac:dyDescent="0.25">
      <c r="A219" s="45"/>
      <c r="B219" s="45"/>
      <c r="C219" s="46">
        <v>8</v>
      </c>
      <c r="D219" s="46">
        <v>7.8</v>
      </c>
      <c r="E219" s="46"/>
      <c r="F219" s="46">
        <v>0.39</v>
      </c>
      <c r="G219" s="46">
        <f t="shared" si="6"/>
        <v>24.335999999999999</v>
      </c>
    </row>
    <row r="220" spans="1:7" x14ac:dyDescent="0.25">
      <c r="A220" s="45"/>
      <c r="B220" s="45"/>
      <c r="C220" s="46">
        <v>4</v>
      </c>
      <c r="D220" s="46">
        <v>9.4</v>
      </c>
      <c r="E220" s="46"/>
      <c r="F220" s="46">
        <v>0.39</v>
      </c>
      <c r="G220" s="46">
        <f t="shared" si="6"/>
        <v>14.664000000000001</v>
      </c>
    </row>
    <row r="221" spans="1:7" x14ac:dyDescent="0.25">
      <c r="A221" s="45" t="s">
        <v>3353</v>
      </c>
      <c r="B221" s="45"/>
      <c r="C221" s="46">
        <v>2</v>
      </c>
      <c r="D221" s="46">
        <v>0.25</v>
      </c>
      <c r="E221" s="46"/>
      <c r="F221" s="46">
        <v>0.44</v>
      </c>
      <c r="G221" s="46">
        <f t="shared" si="6"/>
        <v>0.22</v>
      </c>
    </row>
    <row r="222" spans="1:7" x14ac:dyDescent="0.25">
      <c r="A222" s="45"/>
      <c r="B222" s="45"/>
      <c r="C222" s="46">
        <v>6</v>
      </c>
      <c r="D222" s="46">
        <v>0.3</v>
      </c>
      <c r="E222" s="46"/>
      <c r="F222" s="46">
        <v>0.44</v>
      </c>
      <c r="G222" s="46">
        <f t="shared" si="6"/>
        <v>0.79199999999999993</v>
      </c>
    </row>
    <row r="223" spans="1:7" x14ac:dyDescent="0.25">
      <c r="A223" s="45"/>
      <c r="B223" s="45"/>
      <c r="C223" s="46">
        <v>4</v>
      </c>
      <c r="D223" s="46">
        <v>0.75</v>
      </c>
      <c r="E223" s="46"/>
      <c r="F223" s="46">
        <v>0.44</v>
      </c>
      <c r="G223" s="46">
        <f t="shared" si="6"/>
        <v>1.32</v>
      </c>
    </row>
    <row r="224" spans="1:7" x14ac:dyDescent="0.25">
      <c r="A224" s="45"/>
      <c r="B224" s="45"/>
      <c r="C224" s="46">
        <v>2</v>
      </c>
      <c r="D224" s="46">
        <v>1.55</v>
      </c>
      <c r="E224" s="46"/>
      <c r="F224" s="46">
        <v>0.44</v>
      </c>
      <c r="G224" s="46">
        <f t="shared" si="6"/>
        <v>1.3640000000000001</v>
      </c>
    </row>
    <row r="225" spans="1:7" x14ac:dyDescent="0.25">
      <c r="A225" s="45"/>
      <c r="B225" s="45"/>
      <c r="C225" s="46">
        <v>2</v>
      </c>
      <c r="D225" s="46">
        <v>3</v>
      </c>
      <c r="E225" s="46"/>
      <c r="F225" s="46">
        <v>0.44</v>
      </c>
      <c r="G225" s="46">
        <f t="shared" si="6"/>
        <v>2.64</v>
      </c>
    </row>
    <row r="226" spans="1:7" x14ac:dyDescent="0.25">
      <c r="A226" s="45" t="s">
        <v>3354</v>
      </c>
      <c r="B226" s="45"/>
      <c r="C226" s="46">
        <v>1</v>
      </c>
      <c r="D226" s="46">
        <v>0.9</v>
      </c>
      <c r="E226" s="46"/>
      <c r="F226" s="46">
        <v>0.28000000000000003</v>
      </c>
      <c r="G226" s="46">
        <f t="shared" si="6"/>
        <v>0.25200000000000006</v>
      </c>
    </row>
    <row r="227" spans="1:7" x14ac:dyDescent="0.25">
      <c r="A227" s="45"/>
      <c r="B227" s="45"/>
      <c r="C227" s="46">
        <v>1</v>
      </c>
      <c r="D227" s="46">
        <v>1.35</v>
      </c>
      <c r="E227" s="46"/>
      <c r="F227" s="46">
        <v>0.28000000000000003</v>
      </c>
      <c r="G227" s="46">
        <f t="shared" si="6"/>
        <v>0.37800000000000006</v>
      </c>
    </row>
    <row r="228" spans="1:7" x14ac:dyDescent="0.25">
      <c r="A228" s="45"/>
      <c r="B228" s="45"/>
      <c r="C228" s="46">
        <v>1</v>
      </c>
      <c r="D228" s="46">
        <v>1.9</v>
      </c>
      <c r="E228" s="46"/>
      <c r="F228" s="46">
        <v>0.28000000000000003</v>
      </c>
      <c r="G228" s="46">
        <f t="shared" si="6"/>
        <v>0.53200000000000003</v>
      </c>
    </row>
    <row r="229" spans="1:7" x14ac:dyDescent="0.25">
      <c r="A229" s="45"/>
      <c r="B229" s="45"/>
      <c r="C229" s="46">
        <v>4</v>
      </c>
      <c r="D229" s="46">
        <v>2.35</v>
      </c>
      <c r="E229" s="46"/>
      <c r="F229" s="46">
        <v>0.28000000000000003</v>
      </c>
      <c r="G229" s="46">
        <f t="shared" si="6"/>
        <v>2.6320000000000006</v>
      </c>
    </row>
    <row r="230" spans="1:7" x14ac:dyDescent="0.25">
      <c r="A230" s="45"/>
      <c r="B230" s="45"/>
      <c r="C230" s="46">
        <v>1</v>
      </c>
      <c r="D230" s="46">
        <v>2.8</v>
      </c>
      <c r="E230" s="46"/>
      <c r="F230" s="46">
        <v>0.28000000000000003</v>
      </c>
      <c r="G230" s="46">
        <f t="shared" si="6"/>
        <v>0.78400000000000003</v>
      </c>
    </row>
    <row r="231" spans="1:7" x14ac:dyDescent="0.25">
      <c r="A231" s="45"/>
      <c r="B231" s="45"/>
      <c r="C231" s="46">
        <v>1</v>
      </c>
      <c r="D231" s="46">
        <v>29.25</v>
      </c>
      <c r="E231" s="46"/>
      <c r="F231" s="46">
        <v>0.28000000000000003</v>
      </c>
      <c r="G231" s="46">
        <f t="shared" si="6"/>
        <v>8.1900000000000013</v>
      </c>
    </row>
    <row r="232" spans="1:7" x14ac:dyDescent="0.25">
      <c r="A232" s="45" t="s">
        <v>3355</v>
      </c>
      <c r="B232" s="45"/>
      <c r="C232" s="46">
        <v>10</v>
      </c>
      <c r="D232" s="46">
        <v>9.4</v>
      </c>
      <c r="E232" s="46"/>
      <c r="F232" s="46">
        <v>0.77</v>
      </c>
      <c r="G232" s="46">
        <f t="shared" si="6"/>
        <v>72.38</v>
      </c>
    </row>
    <row r="233" spans="1:7" x14ac:dyDescent="0.25">
      <c r="A233" s="45" t="s">
        <v>3356</v>
      </c>
      <c r="B233" s="45"/>
      <c r="C233" s="46">
        <v>66.44</v>
      </c>
      <c r="D233" s="46"/>
      <c r="E233" s="46"/>
      <c r="F233" s="46"/>
      <c r="G233" s="46">
        <f t="shared" si="6"/>
        <v>66.44</v>
      </c>
    </row>
    <row r="234" spans="1:7" x14ac:dyDescent="0.25">
      <c r="A234" s="45" t="s">
        <v>3357</v>
      </c>
      <c r="B234" s="45"/>
      <c r="C234" s="46">
        <v>166.95</v>
      </c>
      <c r="D234" s="46"/>
      <c r="E234" s="46"/>
      <c r="F234" s="46"/>
      <c r="G234" s="46">
        <f t="shared" si="6"/>
        <v>166.95</v>
      </c>
    </row>
    <row r="235" spans="1:7" x14ac:dyDescent="0.25">
      <c r="A235" s="45" t="s">
        <v>3358</v>
      </c>
      <c r="B235" s="45"/>
      <c r="C235" s="46">
        <v>162.71</v>
      </c>
      <c r="D235" s="46"/>
      <c r="E235" s="46"/>
      <c r="F235" s="46"/>
      <c r="G235" s="46">
        <f t="shared" si="6"/>
        <v>162.71</v>
      </c>
    </row>
    <row r="236" spans="1:7" x14ac:dyDescent="0.25">
      <c r="A236" s="45" t="s">
        <v>3359</v>
      </c>
      <c r="B236" s="45"/>
      <c r="C236" s="46">
        <v>6.36</v>
      </c>
      <c r="D236" s="46"/>
      <c r="E236" s="46"/>
      <c r="F236" s="46"/>
      <c r="G236" s="46">
        <f t="shared" si="6"/>
        <v>6.36</v>
      </c>
    </row>
    <row r="237" spans="1:7" x14ac:dyDescent="0.25">
      <c r="A237" s="45"/>
      <c r="B237" s="45"/>
      <c r="C237" s="46">
        <v>11.45</v>
      </c>
      <c r="D237" s="46"/>
      <c r="E237" s="46"/>
      <c r="F237" s="46"/>
      <c r="G237" s="46">
        <f t="shared" si="6"/>
        <v>11.45</v>
      </c>
    </row>
    <row r="238" spans="1:7" x14ac:dyDescent="0.25">
      <c r="A238" s="45"/>
      <c r="B238" s="45"/>
      <c r="C238" s="46">
        <v>15.26</v>
      </c>
      <c r="D238" s="46"/>
      <c r="E238" s="46"/>
      <c r="F238" s="46"/>
      <c r="G238" s="46">
        <f t="shared" si="6"/>
        <v>15.26</v>
      </c>
    </row>
    <row r="239" spans="1:7" x14ac:dyDescent="0.25">
      <c r="A239" s="45"/>
      <c r="B239" s="45"/>
      <c r="C239" s="46">
        <v>17.809999999999999</v>
      </c>
      <c r="D239" s="46"/>
      <c r="E239" s="46"/>
      <c r="F239" s="46"/>
      <c r="G239" s="46">
        <f t="shared" si="6"/>
        <v>17.809999999999999</v>
      </c>
    </row>
    <row r="240" spans="1:7" x14ac:dyDescent="0.25">
      <c r="A240" s="45"/>
      <c r="B240" s="45"/>
      <c r="C240" s="46">
        <v>28.62</v>
      </c>
      <c r="D240" s="46"/>
      <c r="E240" s="46"/>
      <c r="F240" s="46"/>
      <c r="G240" s="46">
        <f t="shared" si="6"/>
        <v>28.62</v>
      </c>
    </row>
    <row r="241" spans="1:7" x14ac:dyDescent="0.25">
      <c r="A241" s="45" t="s">
        <v>3360</v>
      </c>
      <c r="B241" s="45"/>
      <c r="C241" s="46">
        <v>5.81</v>
      </c>
      <c r="D241" s="46"/>
      <c r="E241" s="46"/>
      <c r="F241" s="46"/>
      <c r="G241" s="46">
        <f t="shared" si="6"/>
        <v>5.81</v>
      </c>
    </row>
    <row r="242" spans="1:7" x14ac:dyDescent="0.25">
      <c r="A242" s="45"/>
      <c r="B242" s="45"/>
      <c r="C242" s="46">
        <v>10.029999999999999</v>
      </c>
      <c r="D242" s="46"/>
      <c r="E242" s="46"/>
      <c r="F242" s="46"/>
      <c r="G242" s="46">
        <f t="shared" si="6"/>
        <v>10.029999999999999</v>
      </c>
    </row>
    <row r="243" spans="1:7" x14ac:dyDescent="0.25">
      <c r="A243" s="45"/>
      <c r="B243" s="45"/>
      <c r="C243" s="46">
        <v>15.84</v>
      </c>
      <c r="D243" s="46"/>
      <c r="E243" s="46"/>
      <c r="F243" s="46"/>
      <c r="G243" s="46">
        <f t="shared" si="6"/>
        <v>15.84</v>
      </c>
    </row>
    <row r="244" spans="1:7" x14ac:dyDescent="0.25">
      <c r="A244" s="45"/>
      <c r="B244" s="45"/>
      <c r="C244" s="46">
        <v>22.7</v>
      </c>
      <c r="D244" s="46"/>
      <c r="E244" s="46"/>
      <c r="F244" s="46"/>
      <c r="G244" s="46">
        <f t="shared" si="6"/>
        <v>22.7</v>
      </c>
    </row>
    <row r="245" spans="1:7" x14ac:dyDescent="0.25">
      <c r="A245" s="45" t="s">
        <v>3356</v>
      </c>
      <c r="B245" s="45"/>
      <c r="C245" s="46">
        <v>12.58</v>
      </c>
      <c r="D245" s="46"/>
      <c r="E245" s="46"/>
      <c r="F245" s="46"/>
      <c r="G245" s="46">
        <f t="shared" si="6"/>
        <v>12.58</v>
      </c>
    </row>
    <row r="246" spans="1:7" x14ac:dyDescent="0.25">
      <c r="A246" s="45" t="s">
        <v>3357</v>
      </c>
      <c r="B246" s="45"/>
      <c r="C246" s="46">
        <v>31.91</v>
      </c>
      <c r="D246" s="46"/>
      <c r="E246" s="46"/>
      <c r="F246" s="46"/>
      <c r="G246" s="46">
        <f t="shared" si="6"/>
        <v>31.91</v>
      </c>
    </row>
    <row r="247" spans="1:7" x14ac:dyDescent="0.25">
      <c r="A247" s="45" t="s">
        <v>3358</v>
      </c>
      <c r="B247" s="45"/>
      <c r="C247" s="46">
        <v>31.06</v>
      </c>
      <c r="D247" s="46"/>
      <c r="E247" s="46"/>
      <c r="F247" s="46"/>
      <c r="G247" s="46">
        <f t="shared" si="6"/>
        <v>31.06</v>
      </c>
    </row>
    <row r="248" spans="1:7" x14ac:dyDescent="0.25">
      <c r="A248" s="45" t="s">
        <v>3369</v>
      </c>
      <c r="B248" s="45"/>
      <c r="C248" s="46"/>
      <c r="D248" s="46"/>
      <c r="E248" s="46"/>
      <c r="F248" s="46"/>
      <c r="G248" s="46">
        <f t="shared" si="6"/>
        <v>0</v>
      </c>
    </row>
    <row r="249" spans="1:7" x14ac:dyDescent="0.25">
      <c r="A249" s="45" t="s">
        <v>3365</v>
      </c>
      <c r="B249" s="45"/>
      <c r="C249" s="46">
        <v>4</v>
      </c>
      <c r="D249" s="46">
        <v>0.8</v>
      </c>
      <c r="E249" s="46"/>
      <c r="F249" s="46">
        <v>0.91</v>
      </c>
      <c r="G249" s="46">
        <f t="shared" si="6"/>
        <v>2.9120000000000004</v>
      </c>
    </row>
    <row r="250" spans="1:7" x14ac:dyDescent="0.25">
      <c r="A250" s="45"/>
      <c r="B250" s="45"/>
      <c r="C250" s="46">
        <v>22</v>
      </c>
      <c r="D250" s="46">
        <v>1.55</v>
      </c>
      <c r="E250" s="46"/>
      <c r="F250" s="46">
        <v>0.91</v>
      </c>
      <c r="G250" s="46">
        <f t="shared" si="6"/>
        <v>31.031000000000002</v>
      </c>
    </row>
    <row r="251" spans="1:7" x14ac:dyDescent="0.25">
      <c r="A251" s="45"/>
      <c r="B251" s="45"/>
      <c r="C251" s="46">
        <v>4</v>
      </c>
      <c r="D251" s="46">
        <v>2.35</v>
      </c>
      <c r="E251" s="46"/>
      <c r="F251" s="46">
        <v>0.91</v>
      </c>
      <c r="G251" s="46">
        <f t="shared" si="6"/>
        <v>8.5540000000000003</v>
      </c>
    </row>
    <row r="252" spans="1:7" x14ac:dyDescent="0.25">
      <c r="A252" s="45"/>
      <c r="B252" s="45"/>
      <c r="C252" s="46">
        <v>22</v>
      </c>
      <c r="D252" s="46">
        <v>3.15</v>
      </c>
      <c r="E252" s="46"/>
      <c r="F252" s="46">
        <v>0.91</v>
      </c>
      <c r="G252" s="46">
        <f t="shared" si="6"/>
        <v>63.063000000000002</v>
      </c>
    </row>
    <row r="253" spans="1:7" x14ac:dyDescent="0.25">
      <c r="A253" s="45"/>
      <c r="B253" s="45"/>
      <c r="C253" s="46">
        <v>4</v>
      </c>
      <c r="D253" s="46">
        <v>3.9</v>
      </c>
      <c r="E253" s="46"/>
      <c r="F253" s="46">
        <v>0.91</v>
      </c>
      <c r="G253" s="46">
        <f t="shared" si="6"/>
        <v>14.196</v>
      </c>
    </row>
    <row r="254" spans="1:7" x14ac:dyDescent="0.25">
      <c r="A254" s="45"/>
      <c r="B254" s="45"/>
      <c r="C254" s="46">
        <v>22</v>
      </c>
      <c r="D254" s="46">
        <v>4.7</v>
      </c>
      <c r="E254" s="46"/>
      <c r="F254" s="46">
        <v>0.91</v>
      </c>
      <c r="G254" s="46">
        <f t="shared" si="6"/>
        <v>94.094000000000008</v>
      </c>
    </row>
    <row r="255" spans="1:7" x14ac:dyDescent="0.25">
      <c r="A255" s="45"/>
      <c r="B255" s="45"/>
      <c r="C255" s="46">
        <v>18</v>
      </c>
      <c r="D255" s="46">
        <v>6.25</v>
      </c>
      <c r="E255" s="46"/>
      <c r="F255" s="46">
        <v>0.91</v>
      </c>
      <c r="G255" s="46">
        <f t="shared" si="6"/>
        <v>102.375</v>
      </c>
    </row>
    <row r="256" spans="1:7" x14ac:dyDescent="0.25">
      <c r="A256" s="45"/>
      <c r="B256" s="45"/>
      <c r="C256" s="46">
        <v>18</v>
      </c>
      <c r="D256" s="46">
        <v>7.8</v>
      </c>
      <c r="E256" s="46"/>
      <c r="F256" s="46">
        <v>0.91</v>
      </c>
      <c r="G256" s="46">
        <f t="shared" si="6"/>
        <v>127.76400000000001</v>
      </c>
    </row>
    <row r="257" spans="1:7" x14ac:dyDescent="0.25">
      <c r="A257" s="45"/>
      <c r="B257" s="45"/>
      <c r="C257" s="46">
        <v>13</v>
      </c>
      <c r="D257" s="46">
        <v>9.4</v>
      </c>
      <c r="E257" s="46"/>
      <c r="F257" s="46">
        <v>0.91</v>
      </c>
      <c r="G257" s="46">
        <f t="shared" si="6"/>
        <v>111.20200000000001</v>
      </c>
    </row>
    <row r="258" spans="1:7" x14ac:dyDescent="0.25">
      <c r="A258" s="45" t="s">
        <v>3366</v>
      </c>
      <c r="B258" s="45"/>
      <c r="C258" s="46">
        <v>2</v>
      </c>
      <c r="D258" s="46">
        <v>11.75</v>
      </c>
      <c r="E258" s="46"/>
      <c r="F258" s="46">
        <v>0.91</v>
      </c>
      <c r="G258" s="46">
        <f t="shared" si="6"/>
        <v>21.385000000000002</v>
      </c>
    </row>
    <row r="260" spans="1:7" ht="45" customHeight="1" x14ac:dyDescent="0.25">
      <c r="A260" s="42" t="s">
        <v>3370</v>
      </c>
      <c r="B260" s="42" t="s">
        <v>3303</v>
      </c>
      <c r="C260" s="42" t="s">
        <v>69</v>
      </c>
      <c r="D260" s="43" t="s">
        <v>20</v>
      </c>
      <c r="E260" s="1" t="s">
        <v>3371</v>
      </c>
      <c r="F260" s="1" t="s">
        <v>3371</v>
      </c>
      <c r="G260" s="44">
        <f>SUM(G261:G275)</f>
        <v>40.61249999999999</v>
      </c>
    </row>
    <row r="261" spans="1:7" x14ac:dyDescent="0.25">
      <c r="A261" s="45" t="s">
        <v>3372</v>
      </c>
      <c r="B261" s="45"/>
      <c r="C261" s="46">
        <v>4</v>
      </c>
      <c r="D261" s="46">
        <v>4.5</v>
      </c>
      <c r="E261" s="46">
        <v>0.5</v>
      </c>
      <c r="F261" s="46">
        <v>0.5</v>
      </c>
      <c r="G261" s="46">
        <f t="shared" ref="G261:G275" si="7">PRODUCT(C261:F261)</f>
        <v>4.5</v>
      </c>
    </row>
    <row r="262" spans="1:7" x14ac:dyDescent="0.25">
      <c r="A262" s="45"/>
      <c r="B262" s="45"/>
      <c r="C262" s="46">
        <v>1</v>
      </c>
      <c r="D262" s="46">
        <v>7.9</v>
      </c>
      <c r="E262" s="46">
        <v>0.5</v>
      </c>
      <c r="F262" s="46">
        <v>0.5</v>
      </c>
      <c r="G262" s="46">
        <f t="shared" si="7"/>
        <v>1.9750000000000001</v>
      </c>
    </row>
    <row r="263" spans="1:7" x14ac:dyDescent="0.25">
      <c r="A263" s="45"/>
      <c r="B263" s="45"/>
      <c r="C263" s="46">
        <v>1</v>
      </c>
      <c r="D263" s="46">
        <v>9.5</v>
      </c>
      <c r="E263" s="46">
        <v>0.5</v>
      </c>
      <c r="F263" s="46">
        <v>0.5</v>
      </c>
      <c r="G263" s="46">
        <f t="shared" si="7"/>
        <v>2.375</v>
      </c>
    </row>
    <row r="264" spans="1:7" x14ac:dyDescent="0.25">
      <c r="A264" s="45" t="s">
        <v>3373</v>
      </c>
      <c r="B264" s="45"/>
      <c r="C264" s="46">
        <v>4</v>
      </c>
      <c r="D264" s="46">
        <v>5.0999999999999996</v>
      </c>
      <c r="E264" s="46">
        <v>0.5</v>
      </c>
      <c r="F264" s="46">
        <v>0.5</v>
      </c>
      <c r="G264" s="46">
        <f t="shared" si="7"/>
        <v>5.0999999999999996</v>
      </c>
    </row>
    <row r="265" spans="1:7" x14ac:dyDescent="0.25">
      <c r="A265" s="45" t="s">
        <v>3374</v>
      </c>
      <c r="B265" s="45"/>
      <c r="C265" s="46">
        <v>1</v>
      </c>
      <c r="D265" s="46">
        <v>7.9</v>
      </c>
      <c r="E265" s="46">
        <v>0.5</v>
      </c>
      <c r="F265" s="46">
        <v>0.5</v>
      </c>
      <c r="G265" s="46">
        <f t="shared" si="7"/>
        <v>1.9750000000000001</v>
      </c>
    </row>
    <row r="266" spans="1:7" x14ac:dyDescent="0.25">
      <c r="A266" s="45"/>
      <c r="B266" s="45"/>
      <c r="C266" s="46">
        <v>4</v>
      </c>
      <c r="D266" s="46">
        <v>9</v>
      </c>
      <c r="E266" s="46">
        <v>0.5</v>
      </c>
      <c r="F266" s="46">
        <v>0.5</v>
      </c>
      <c r="G266" s="46">
        <f t="shared" si="7"/>
        <v>9</v>
      </c>
    </row>
    <row r="267" spans="1:7" x14ac:dyDescent="0.25">
      <c r="A267" s="45"/>
      <c r="B267" s="45"/>
      <c r="C267" s="46">
        <v>1</v>
      </c>
      <c r="D267" s="46">
        <v>9.5</v>
      </c>
      <c r="E267" s="46">
        <v>0.5</v>
      </c>
      <c r="F267" s="46">
        <v>0.5</v>
      </c>
      <c r="G267" s="46">
        <f t="shared" si="7"/>
        <v>2.375</v>
      </c>
    </row>
    <row r="268" spans="1:7" x14ac:dyDescent="0.25">
      <c r="A268" s="45" t="s">
        <v>3375</v>
      </c>
      <c r="B268" s="45"/>
      <c r="C268" s="46">
        <v>1</v>
      </c>
      <c r="D268" s="46">
        <v>5.0999999999999996</v>
      </c>
      <c r="E268" s="46">
        <v>0.25</v>
      </c>
      <c r="F268" s="46">
        <v>0.5</v>
      </c>
      <c r="G268" s="46">
        <f t="shared" si="7"/>
        <v>0.63749999999999996</v>
      </c>
    </row>
    <row r="269" spans="1:7" x14ac:dyDescent="0.25">
      <c r="A269" s="45" t="s">
        <v>3376</v>
      </c>
      <c r="B269" s="45"/>
      <c r="C269" s="46">
        <v>1</v>
      </c>
      <c r="D269" s="46">
        <v>5.9</v>
      </c>
      <c r="E269" s="46">
        <v>0.25</v>
      </c>
      <c r="F269" s="46">
        <v>0.5</v>
      </c>
      <c r="G269" s="46">
        <f t="shared" si="7"/>
        <v>0.73750000000000004</v>
      </c>
    </row>
    <row r="270" spans="1:7" x14ac:dyDescent="0.25">
      <c r="A270" s="45"/>
      <c r="B270" s="45"/>
      <c r="C270" s="46">
        <v>2</v>
      </c>
      <c r="D270" s="46">
        <v>9.3000000000000007</v>
      </c>
      <c r="E270" s="46">
        <v>0.25</v>
      </c>
      <c r="F270" s="46">
        <v>0.5</v>
      </c>
      <c r="G270" s="46">
        <f t="shared" si="7"/>
        <v>2.3250000000000002</v>
      </c>
    </row>
    <row r="271" spans="1:7" x14ac:dyDescent="0.25">
      <c r="A271" s="45"/>
      <c r="B271" s="45"/>
      <c r="C271" s="46">
        <v>2</v>
      </c>
      <c r="D271" s="46">
        <v>10.1</v>
      </c>
      <c r="E271" s="46">
        <v>0.25</v>
      </c>
      <c r="F271" s="46">
        <v>0.5</v>
      </c>
      <c r="G271" s="46">
        <f t="shared" si="7"/>
        <v>2.5249999999999999</v>
      </c>
    </row>
    <row r="272" spans="1:7" x14ac:dyDescent="0.25">
      <c r="A272" s="45"/>
      <c r="B272" s="45"/>
      <c r="C272" s="46">
        <v>1</v>
      </c>
      <c r="D272" s="46">
        <v>10.4</v>
      </c>
      <c r="E272" s="46">
        <v>0.25</v>
      </c>
      <c r="F272" s="46">
        <v>0.5</v>
      </c>
      <c r="G272" s="46">
        <f t="shared" si="7"/>
        <v>1.3</v>
      </c>
    </row>
    <row r="273" spans="1:7" x14ac:dyDescent="0.25">
      <c r="A273" s="45"/>
      <c r="B273" s="45"/>
      <c r="C273" s="46">
        <v>1</v>
      </c>
      <c r="D273" s="46">
        <v>10.9</v>
      </c>
      <c r="E273" s="46">
        <v>0.25</v>
      </c>
      <c r="F273" s="46">
        <v>0.5</v>
      </c>
      <c r="G273" s="46">
        <f t="shared" si="7"/>
        <v>1.3625</v>
      </c>
    </row>
    <row r="274" spans="1:7" x14ac:dyDescent="0.25">
      <c r="A274" s="45"/>
      <c r="B274" s="45"/>
      <c r="C274" s="46">
        <v>2</v>
      </c>
      <c r="D274" s="46">
        <v>11.7</v>
      </c>
      <c r="E274" s="46">
        <v>0.25</v>
      </c>
      <c r="F274" s="46">
        <v>0.5</v>
      </c>
      <c r="G274" s="46">
        <f t="shared" si="7"/>
        <v>2.9249999999999998</v>
      </c>
    </row>
    <row r="275" spans="1:7" x14ac:dyDescent="0.25">
      <c r="A275" s="45"/>
      <c r="B275" s="45"/>
      <c r="C275" s="46">
        <v>1</v>
      </c>
      <c r="D275" s="46">
        <v>12</v>
      </c>
      <c r="E275" s="46">
        <v>0.25</v>
      </c>
      <c r="F275" s="46">
        <v>0.5</v>
      </c>
      <c r="G275" s="46">
        <f t="shared" si="7"/>
        <v>1.5</v>
      </c>
    </row>
    <row r="277" spans="1:7" ht="45" customHeight="1" x14ac:dyDescent="0.25">
      <c r="A277" s="42" t="s">
        <v>3377</v>
      </c>
      <c r="B277" s="42" t="s">
        <v>3303</v>
      </c>
      <c r="C277" s="42" t="s">
        <v>71</v>
      </c>
      <c r="D277" s="43" t="s">
        <v>20</v>
      </c>
      <c r="E277" s="1" t="s">
        <v>3378</v>
      </c>
      <c r="F277" s="1" t="s">
        <v>3378</v>
      </c>
      <c r="G277" s="44">
        <f>SUM(G278:G282)</f>
        <v>66.346000000000004</v>
      </c>
    </row>
    <row r="278" spans="1:7" x14ac:dyDescent="0.25">
      <c r="A278" s="45" t="s">
        <v>3340</v>
      </c>
      <c r="B278" s="45"/>
      <c r="C278" s="46">
        <v>1</v>
      </c>
      <c r="D278" s="46">
        <v>206</v>
      </c>
      <c r="E278" s="46"/>
      <c r="F278" s="46">
        <v>0.25</v>
      </c>
      <c r="G278" s="46">
        <f>PRODUCT(C278:F278)</f>
        <v>51.5</v>
      </c>
    </row>
    <row r="279" spans="1:7" x14ac:dyDescent="0.25">
      <c r="A279" s="45" t="s">
        <v>3341</v>
      </c>
      <c r="B279" s="45"/>
      <c r="C279" s="46">
        <v>2</v>
      </c>
      <c r="D279" s="46">
        <v>25</v>
      </c>
      <c r="E279" s="46">
        <v>1.3</v>
      </c>
      <c r="F279" s="46">
        <v>0.2</v>
      </c>
      <c r="G279" s="46">
        <f>PRODUCT(C279:F279)</f>
        <v>13</v>
      </c>
    </row>
    <row r="280" spans="1:7" x14ac:dyDescent="0.25">
      <c r="A280" s="45" t="s">
        <v>3342</v>
      </c>
      <c r="B280" s="45"/>
      <c r="C280" s="46">
        <v>1</v>
      </c>
      <c r="D280" s="46">
        <v>2.7</v>
      </c>
      <c r="E280" s="46">
        <v>1.3</v>
      </c>
      <c r="F280" s="46">
        <v>0.2</v>
      </c>
      <c r="G280" s="46">
        <f>PRODUCT(C280:F280)</f>
        <v>0.70200000000000007</v>
      </c>
    </row>
    <row r="281" spans="1:7" x14ac:dyDescent="0.25">
      <c r="A281" s="45"/>
      <c r="B281" s="45"/>
      <c r="C281" s="46">
        <v>1</v>
      </c>
      <c r="D281" s="46">
        <v>2.6</v>
      </c>
      <c r="E281" s="46">
        <v>1.3</v>
      </c>
      <c r="F281" s="46">
        <v>0.2</v>
      </c>
      <c r="G281" s="46">
        <f>PRODUCT(C281:F281)</f>
        <v>0.67600000000000016</v>
      </c>
    </row>
    <row r="282" spans="1:7" x14ac:dyDescent="0.25">
      <c r="A282" s="45"/>
      <c r="B282" s="45"/>
      <c r="C282" s="46">
        <v>1</v>
      </c>
      <c r="D282" s="46">
        <v>1.8</v>
      </c>
      <c r="E282" s="46">
        <v>1.3</v>
      </c>
      <c r="F282" s="46">
        <v>0.2</v>
      </c>
      <c r="G282" s="46">
        <f>PRODUCT(C282:F282)</f>
        <v>0.46800000000000008</v>
      </c>
    </row>
    <row r="284" spans="1:7" ht="45" customHeight="1" x14ac:dyDescent="0.25">
      <c r="A284" s="42" t="s">
        <v>3379</v>
      </c>
      <c r="B284" s="42" t="s">
        <v>3303</v>
      </c>
      <c r="C284" s="42" t="s">
        <v>73</v>
      </c>
      <c r="D284" s="43" t="s">
        <v>20</v>
      </c>
      <c r="E284" s="1" t="s">
        <v>3380</v>
      </c>
      <c r="F284" s="1" t="s">
        <v>3380</v>
      </c>
      <c r="G284" s="44">
        <f>SUM(G285:G293)</f>
        <v>29.92</v>
      </c>
    </row>
    <row r="285" spans="1:7" x14ac:dyDescent="0.25">
      <c r="A285" s="45" t="s">
        <v>3381</v>
      </c>
      <c r="B285" s="45"/>
      <c r="C285" s="46">
        <v>4</v>
      </c>
      <c r="D285" s="46">
        <v>0.5</v>
      </c>
      <c r="E285" s="46">
        <v>0.2</v>
      </c>
      <c r="F285" s="46">
        <v>1.6</v>
      </c>
      <c r="G285" s="46">
        <f t="shared" ref="G285:G293" si="8">PRODUCT(C285:F285)</f>
        <v>0.64000000000000012</v>
      </c>
    </row>
    <row r="286" spans="1:7" x14ac:dyDescent="0.25">
      <c r="A286" s="45"/>
      <c r="B286" s="45"/>
      <c r="C286" s="46">
        <v>3</v>
      </c>
      <c r="D286" s="46">
        <v>1.5</v>
      </c>
      <c r="E286" s="46">
        <v>0.2</v>
      </c>
      <c r="F286" s="46">
        <v>1.6</v>
      </c>
      <c r="G286" s="46">
        <f t="shared" si="8"/>
        <v>1.4400000000000002</v>
      </c>
    </row>
    <row r="287" spans="1:7" x14ac:dyDescent="0.25">
      <c r="A287" s="45"/>
      <c r="B287" s="45"/>
      <c r="C287" s="46">
        <v>2</v>
      </c>
      <c r="D287" s="46">
        <v>2</v>
      </c>
      <c r="E287" s="46">
        <v>0.2</v>
      </c>
      <c r="F287" s="46">
        <v>1.6</v>
      </c>
      <c r="G287" s="46">
        <f t="shared" si="8"/>
        <v>1.2800000000000002</v>
      </c>
    </row>
    <row r="288" spans="1:7" x14ac:dyDescent="0.25">
      <c r="A288" s="45"/>
      <c r="B288" s="45"/>
      <c r="C288" s="46">
        <v>1</v>
      </c>
      <c r="D288" s="46">
        <v>2.5</v>
      </c>
      <c r="E288" s="46">
        <v>0.2</v>
      </c>
      <c r="F288" s="46">
        <v>1.6</v>
      </c>
      <c r="G288" s="46">
        <f t="shared" si="8"/>
        <v>0.8</v>
      </c>
    </row>
    <row r="289" spans="1:7" x14ac:dyDescent="0.25">
      <c r="A289" s="45"/>
      <c r="B289" s="45"/>
      <c r="C289" s="46">
        <v>1</v>
      </c>
      <c r="D289" s="46">
        <v>3.5</v>
      </c>
      <c r="E289" s="46">
        <v>0.2</v>
      </c>
      <c r="F289" s="46">
        <v>1.6</v>
      </c>
      <c r="G289" s="46">
        <f t="shared" si="8"/>
        <v>1.1200000000000001</v>
      </c>
    </row>
    <row r="290" spans="1:7" x14ac:dyDescent="0.25">
      <c r="A290" s="45"/>
      <c r="B290" s="45"/>
      <c r="C290" s="46">
        <v>1</v>
      </c>
      <c r="D290" s="46">
        <v>4.5</v>
      </c>
      <c r="E290" s="46">
        <v>0.2</v>
      </c>
      <c r="F290" s="46">
        <v>1.6</v>
      </c>
      <c r="G290" s="46">
        <f t="shared" si="8"/>
        <v>1.4400000000000002</v>
      </c>
    </row>
    <row r="291" spans="1:7" x14ac:dyDescent="0.25">
      <c r="A291" s="45"/>
      <c r="B291" s="45"/>
      <c r="C291" s="46">
        <v>1</v>
      </c>
      <c r="D291" s="46">
        <v>7</v>
      </c>
      <c r="E291" s="46">
        <v>0.2</v>
      </c>
      <c r="F291" s="46">
        <v>1.6</v>
      </c>
      <c r="G291" s="46">
        <f t="shared" si="8"/>
        <v>2.2400000000000002</v>
      </c>
    </row>
    <row r="292" spans="1:7" x14ac:dyDescent="0.25">
      <c r="A292" s="45"/>
      <c r="B292" s="45"/>
      <c r="C292" s="46">
        <v>1</v>
      </c>
      <c r="D292" s="46">
        <v>18.5</v>
      </c>
      <c r="E292" s="46">
        <v>0.2</v>
      </c>
      <c r="F292" s="46">
        <v>1.6</v>
      </c>
      <c r="G292" s="46">
        <f t="shared" si="8"/>
        <v>5.9200000000000008</v>
      </c>
    </row>
    <row r="293" spans="1:7" x14ac:dyDescent="0.25">
      <c r="A293" s="45"/>
      <c r="B293" s="45"/>
      <c r="C293" s="46">
        <v>2</v>
      </c>
      <c r="D293" s="46">
        <v>23.5</v>
      </c>
      <c r="E293" s="46">
        <v>0.2</v>
      </c>
      <c r="F293" s="46">
        <v>1.6</v>
      </c>
      <c r="G293" s="46">
        <f t="shared" si="8"/>
        <v>15.040000000000001</v>
      </c>
    </row>
    <row r="295" spans="1:7" ht="45" customHeight="1" x14ac:dyDescent="0.25">
      <c r="A295" s="42" t="s">
        <v>3382</v>
      </c>
      <c r="B295" s="42" t="s">
        <v>3303</v>
      </c>
      <c r="C295" s="42" t="s">
        <v>75</v>
      </c>
      <c r="D295" s="43" t="s">
        <v>63</v>
      </c>
      <c r="E295" s="1" t="s">
        <v>3383</v>
      </c>
      <c r="F295" s="1" t="s">
        <v>3383</v>
      </c>
      <c r="G295" s="44">
        <f>SUM(G296:G348)</f>
        <v>30567.749999999996</v>
      </c>
    </row>
    <row r="296" spans="1:7" x14ac:dyDescent="0.25">
      <c r="A296" s="45" t="s">
        <v>3372</v>
      </c>
      <c r="B296" s="45"/>
      <c r="C296" s="46">
        <v>4</v>
      </c>
      <c r="D296" s="46">
        <v>4.5</v>
      </c>
      <c r="E296" s="46"/>
      <c r="F296" s="46">
        <v>40</v>
      </c>
      <c r="G296" s="46">
        <f t="shared" ref="G296:G327" si="9">PRODUCT(C296:F296)</f>
        <v>720</v>
      </c>
    </row>
    <row r="297" spans="1:7" x14ac:dyDescent="0.25">
      <c r="A297" s="45"/>
      <c r="B297" s="45"/>
      <c r="C297" s="46">
        <v>1</v>
      </c>
      <c r="D297" s="46">
        <v>7.9</v>
      </c>
      <c r="E297" s="46"/>
      <c r="F297" s="46">
        <v>40</v>
      </c>
      <c r="G297" s="46">
        <f t="shared" si="9"/>
        <v>316</v>
      </c>
    </row>
    <row r="298" spans="1:7" x14ac:dyDescent="0.25">
      <c r="A298" s="45"/>
      <c r="B298" s="45"/>
      <c r="C298" s="46">
        <v>1</v>
      </c>
      <c r="D298" s="46">
        <v>9.5</v>
      </c>
      <c r="E298" s="46"/>
      <c r="F298" s="46">
        <v>40</v>
      </c>
      <c r="G298" s="46">
        <f t="shared" si="9"/>
        <v>380</v>
      </c>
    </row>
    <row r="299" spans="1:7" x14ac:dyDescent="0.25">
      <c r="A299" s="45" t="s">
        <v>3373</v>
      </c>
      <c r="B299" s="45"/>
      <c r="C299" s="46">
        <v>4</v>
      </c>
      <c r="D299" s="46">
        <v>5.0999999999999996</v>
      </c>
      <c r="E299" s="46"/>
      <c r="F299" s="46">
        <v>45</v>
      </c>
      <c r="G299" s="46">
        <f t="shared" si="9"/>
        <v>917.99999999999989</v>
      </c>
    </row>
    <row r="300" spans="1:7" x14ac:dyDescent="0.25">
      <c r="A300" s="45" t="s">
        <v>3374</v>
      </c>
      <c r="B300" s="45"/>
      <c r="C300" s="46">
        <v>1</v>
      </c>
      <c r="D300" s="46">
        <v>7.9</v>
      </c>
      <c r="E300" s="46"/>
      <c r="F300" s="46">
        <v>90</v>
      </c>
      <c r="G300" s="46">
        <f t="shared" si="9"/>
        <v>711</v>
      </c>
    </row>
    <row r="301" spans="1:7" x14ac:dyDescent="0.25">
      <c r="A301" s="45"/>
      <c r="B301" s="45"/>
      <c r="C301" s="46">
        <v>4</v>
      </c>
      <c r="D301" s="46">
        <v>9</v>
      </c>
      <c r="E301" s="46"/>
      <c r="F301" s="46">
        <v>90</v>
      </c>
      <c r="G301" s="46">
        <f t="shared" si="9"/>
        <v>3240</v>
      </c>
    </row>
    <row r="302" spans="1:7" x14ac:dyDescent="0.25">
      <c r="A302" s="45"/>
      <c r="B302" s="45"/>
      <c r="C302" s="46">
        <v>1</v>
      </c>
      <c r="D302" s="46">
        <v>9.5</v>
      </c>
      <c r="E302" s="46"/>
      <c r="F302" s="46">
        <v>90</v>
      </c>
      <c r="G302" s="46">
        <f t="shared" si="9"/>
        <v>855</v>
      </c>
    </row>
    <row r="303" spans="1:7" x14ac:dyDescent="0.25">
      <c r="A303" s="45" t="s">
        <v>3375</v>
      </c>
      <c r="B303" s="45"/>
      <c r="C303" s="46">
        <v>1</v>
      </c>
      <c r="D303" s="46">
        <v>5.0999999999999996</v>
      </c>
      <c r="E303" s="46"/>
      <c r="F303" s="46">
        <v>30</v>
      </c>
      <c r="G303" s="46">
        <f t="shared" si="9"/>
        <v>153</v>
      </c>
    </row>
    <row r="304" spans="1:7" x14ac:dyDescent="0.25">
      <c r="A304" s="45" t="s">
        <v>3376</v>
      </c>
      <c r="B304" s="45"/>
      <c r="C304" s="46">
        <v>1</v>
      </c>
      <c r="D304" s="46">
        <v>5.9</v>
      </c>
      <c r="E304" s="46"/>
      <c r="F304" s="46">
        <v>22</v>
      </c>
      <c r="G304" s="46">
        <f t="shared" si="9"/>
        <v>129.80000000000001</v>
      </c>
    </row>
    <row r="305" spans="1:7" x14ac:dyDescent="0.25">
      <c r="A305" s="45"/>
      <c r="B305" s="45"/>
      <c r="C305" s="46">
        <v>2</v>
      </c>
      <c r="D305" s="46">
        <v>9.3000000000000007</v>
      </c>
      <c r="E305" s="46"/>
      <c r="F305" s="46">
        <v>22</v>
      </c>
      <c r="G305" s="46">
        <f t="shared" si="9"/>
        <v>409.20000000000005</v>
      </c>
    </row>
    <row r="306" spans="1:7" x14ac:dyDescent="0.25">
      <c r="A306" s="45"/>
      <c r="B306" s="45"/>
      <c r="C306" s="46">
        <v>2</v>
      </c>
      <c r="D306" s="46">
        <v>10.1</v>
      </c>
      <c r="E306" s="46"/>
      <c r="F306" s="46">
        <v>22</v>
      </c>
      <c r="G306" s="46">
        <f t="shared" si="9"/>
        <v>444.4</v>
      </c>
    </row>
    <row r="307" spans="1:7" x14ac:dyDescent="0.25">
      <c r="A307" s="45"/>
      <c r="B307" s="45"/>
      <c r="C307" s="46">
        <v>1</v>
      </c>
      <c r="D307" s="46">
        <v>10.4</v>
      </c>
      <c r="E307" s="46"/>
      <c r="F307" s="46">
        <v>22</v>
      </c>
      <c r="G307" s="46">
        <f t="shared" si="9"/>
        <v>228.8</v>
      </c>
    </row>
    <row r="308" spans="1:7" x14ac:dyDescent="0.25">
      <c r="A308" s="45"/>
      <c r="B308" s="45"/>
      <c r="C308" s="46">
        <v>1</v>
      </c>
      <c r="D308" s="46">
        <v>10.9</v>
      </c>
      <c r="E308" s="46"/>
      <c r="F308" s="46">
        <v>22</v>
      </c>
      <c r="G308" s="46">
        <f t="shared" si="9"/>
        <v>239.8</v>
      </c>
    </row>
    <row r="309" spans="1:7" x14ac:dyDescent="0.25">
      <c r="A309" s="45"/>
      <c r="B309" s="45"/>
      <c r="C309" s="46">
        <v>2</v>
      </c>
      <c r="D309" s="46">
        <v>11.7</v>
      </c>
      <c r="E309" s="46"/>
      <c r="F309" s="46">
        <v>22</v>
      </c>
      <c r="G309" s="46">
        <f t="shared" si="9"/>
        <v>514.79999999999995</v>
      </c>
    </row>
    <row r="310" spans="1:7" x14ac:dyDescent="0.25">
      <c r="A310" s="45"/>
      <c r="B310" s="45"/>
      <c r="C310" s="46">
        <v>1</v>
      </c>
      <c r="D310" s="46">
        <v>12</v>
      </c>
      <c r="E310" s="46"/>
      <c r="F310" s="46">
        <v>22</v>
      </c>
      <c r="G310" s="46">
        <f t="shared" si="9"/>
        <v>264</v>
      </c>
    </row>
    <row r="311" spans="1:7" x14ac:dyDescent="0.25">
      <c r="A311" s="45" t="s">
        <v>3340</v>
      </c>
      <c r="B311" s="45"/>
      <c r="C311" s="46">
        <v>1</v>
      </c>
      <c r="D311" s="46">
        <v>206</v>
      </c>
      <c r="E311" s="46"/>
      <c r="F311" s="46">
        <v>45</v>
      </c>
      <c r="G311" s="46">
        <f t="shared" si="9"/>
        <v>9270</v>
      </c>
    </row>
    <row r="312" spans="1:7" x14ac:dyDescent="0.25">
      <c r="A312" s="45" t="s">
        <v>3341</v>
      </c>
      <c r="B312" s="45"/>
      <c r="C312" s="46">
        <v>2</v>
      </c>
      <c r="D312" s="46">
        <v>25</v>
      </c>
      <c r="E312" s="46"/>
      <c r="F312" s="46">
        <v>35</v>
      </c>
      <c r="G312" s="46">
        <f t="shared" si="9"/>
        <v>1750</v>
      </c>
    </row>
    <row r="313" spans="1:7" x14ac:dyDescent="0.25">
      <c r="A313" s="45" t="s">
        <v>3342</v>
      </c>
      <c r="B313" s="45"/>
      <c r="C313" s="46">
        <v>1</v>
      </c>
      <c r="D313" s="46">
        <v>2.7</v>
      </c>
      <c r="E313" s="46"/>
      <c r="F313" s="46">
        <v>35</v>
      </c>
      <c r="G313" s="46">
        <f t="shared" si="9"/>
        <v>94.5</v>
      </c>
    </row>
    <row r="314" spans="1:7" x14ac:dyDescent="0.25">
      <c r="A314" s="45"/>
      <c r="B314" s="45"/>
      <c r="C314" s="46">
        <v>1</v>
      </c>
      <c r="D314" s="46">
        <v>2.6</v>
      </c>
      <c r="E314" s="46"/>
      <c r="F314" s="46">
        <v>35</v>
      </c>
      <c r="G314" s="46">
        <f t="shared" si="9"/>
        <v>91</v>
      </c>
    </row>
    <row r="315" spans="1:7" x14ac:dyDescent="0.25">
      <c r="A315" s="45"/>
      <c r="B315" s="45"/>
      <c r="C315" s="46">
        <v>1</v>
      </c>
      <c r="D315" s="46">
        <v>1.8</v>
      </c>
      <c r="E315" s="46"/>
      <c r="F315" s="46">
        <v>35</v>
      </c>
      <c r="G315" s="46">
        <f t="shared" si="9"/>
        <v>63</v>
      </c>
    </row>
    <row r="316" spans="1:7" x14ac:dyDescent="0.25">
      <c r="A316" s="45" t="s">
        <v>3381</v>
      </c>
      <c r="B316" s="45"/>
      <c r="C316" s="46">
        <v>4</v>
      </c>
      <c r="D316" s="46">
        <v>0.5</v>
      </c>
      <c r="E316" s="46">
        <v>1.6</v>
      </c>
      <c r="F316" s="46">
        <v>30</v>
      </c>
      <c r="G316" s="46">
        <f t="shared" si="9"/>
        <v>96</v>
      </c>
    </row>
    <row r="317" spans="1:7" x14ac:dyDescent="0.25">
      <c r="A317" s="45"/>
      <c r="B317" s="45"/>
      <c r="C317" s="46">
        <v>3</v>
      </c>
      <c r="D317" s="46">
        <v>1.5</v>
      </c>
      <c r="E317" s="46">
        <v>1.6</v>
      </c>
      <c r="F317" s="46">
        <v>30</v>
      </c>
      <c r="G317" s="46">
        <f t="shared" si="9"/>
        <v>216</v>
      </c>
    </row>
    <row r="318" spans="1:7" x14ac:dyDescent="0.25">
      <c r="A318" s="45"/>
      <c r="B318" s="45"/>
      <c r="C318" s="46">
        <v>2</v>
      </c>
      <c r="D318" s="46">
        <v>2</v>
      </c>
      <c r="E318" s="46">
        <v>1.6</v>
      </c>
      <c r="F318" s="46">
        <v>30</v>
      </c>
      <c r="G318" s="46">
        <f t="shared" si="9"/>
        <v>192</v>
      </c>
    </row>
    <row r="319" spans="1:7" x14ac:dyDescent="0.25">
      <c r="A319" s="45"/>
      <c r="B319" s="45"/>
      <c r="C319" s="46">
        <v>1</v>
      </c>
      <c r="D319" s="46">
        <v>2.5</v>
      </c>
      <c r="E319" s="46">
        <v>1.6</v>
      </c>
      <c r="F319" s="46">
        <v>30</v>
      </c>
      <c r="G319" s="46">
        <f t="shared" si="9"/>
        <v>120</v>
      </c>
    </row>
    <row r="320" spans="1:7" x14ac:dyDescent="0.25">
      <c r="A320" s="45"/>
      <c r="B320" s="45"/>
      <c r="C320" s="46">
        <v>1</v>
      </c>
      <c r="D320" s="46">
        <v>3.5</v>
      </c>
      <c r="E320" s="46">
        <v>1.6</v>
      </c>
      <c r="F320" s="46">
        <v>30</v>
      </c>
      <c r="G320" s="46">
        <f t="shared" si="9"/>
        <v>168.00000000000003</v>
      </c>
    </row>
    <row r="321" spans="1:7" x14ac:dyDescent="0.25">
      <c r="A321" s="45"/>
      <c r="B321" s="45"/>
      <c r="C321" s="46">
        <v>1</v>
      </c>
      <c r="D321" s="46">
        <v>4.5</v>
      </c>
      <c r="E321" s="46">
        <v>1.6</v>
      </c>
      <c r="F321" s="46">
        <v>30</v>
      </c>
      <c r="G321" s="46">
        <f t="shared" si="9"/>
        <v>216</v>
      </c>
    </row>
    <row r="322" spans="1:7" x14ac:dyDescent="0.25">
      <c r="A322" s="45"/>
      <c r="B322" s="45"/>
      <c r="C322" s="46">
        <v>1</v>
      </c>
      <c r="D322" s="46">
        <v>7</v>
      </c>
      <c r="E322" s="46">
        <v>1.6</v>
      </c>
      <c r="F322" s="46">
        <v>30</v>
      </c>
      <c r="G322" s="46">
        <f t="shared" si="9"/>
        <v>336.00000000000006</v>
      </c>
    </row>
    <row r="323" spans="1:7" x14ac:dyDescent="0.25">
      <c r="A323" s="45"/>
      <c r="B323" s="45"/>
      <c r="C323" s="46">
        <v>1</v>
      </c>
      <c r="D323" s="46">
        <v>18.5</v>
      </c>
      <c r="E323" s="46">
        <v>1.6</v>
      </c>
      <c r="F323" s="46">
        <v>30</v>
      </c>
      <c r="G323" s="46">
        <f t="shared" si="9"/>
        <v>888</v>
      </c>
    </row>
    <row r="324" spans="1:7" x14ac:dyDescent="0.25">
      <c r="A324" s="45"/>
      <c r="B324" s="45"/>
      <c r="C324" s="46">
        <v>2</v>
      </c>
      <c r="D324" s="46">
        <v>23.5</v>
      </c>
      <c r="E324" s="46">
        <v>1.6</v>
      </c>
      <c r="F324" s="46">
        <v>30</v>
      </c>
      <c r="G324" s="46">
        <f t="shared" si="9"/>
        <v>2256</v>
      </c>
    </row>
    <row r="325" spans="1:7" x14ac:dyDescent="0.25">
      <c r="A325" s="45" t="s">
        <v>3323</v>
      </c>
      <c r="B325" s="45"/>
      <c r="C325" s="46">
        <v>6</v>
      </c>
      <c r="D325" s="46">
        <v>2.5</v>
      </c>
      <c r="E325" s="46">
        <v>2.5</v>
      </c>
      <c r="F325" s="46">
        <v>20</v>
      </c>
      <c r="G325" s="46">
        <f t="shared" si="9"/>
        <v>750</v>
      </c>
    </row>
    <row r="326" spans="1:7" x14ac:dyDescent="0.25">
      <c r="A326" s="45" t="s">
        <v>3324</v>
      </c>
      <c r="B326" s="45"/>
      <c r="C326" s="46">
        <v>7</v>
      </c>
      <c r="D326" s="46">
        <v>2.8</v>
      </c>
      <c r="E326" s="46">
        <v>1.4</v>
      </c>
      <c r="F326" s="46">
        <v>45</v>
      </c>
      <c r="G326" s="46">
        <f t="shared" si="9"/>
        <v>1234.7999999999997</v>
      </c>
    </row>
    <row r="327" spans="1:7" x14ac:dyDescent="0.25">
      <c r="A327" s="45" t="s">
        <v>3325</v>
      </c>
      <c r="B327" s="45"/>
      <c r="C327" s="46">
        <v>9</v>
      </c>
      <c r="D327" s="46">
        <v>1.4</v>
      </c>
      <c r="E327" s="46">
        <v>1.4</v>
      </c>
      <c r="F327" s="46">
        <v>25</v>
      </c>
      <c r="G327" s="46">
        <f t="shared" si="9"/>
        <v>440.99999999999994</v>
      </c>
    </row>
    <row r="328" spans="1:7" x14ac:dyDescent="0.25">
      <c r="A328" s="45" t="s">
        <v>3326</v>
      </c>
      <c r="B328" s="45"/>
      <c r="C328" s="46">
        <v>4</v>
      </c>
      <c r="D328" s="46">
        <v>2.4</v>
      </c>
      <c r="E328" s="46">
        <v>1.4</v>
      </c>
      <c r="F328" s="46">
        <v>25</v>
      </c>
      <c r="G328" s="46">
        <f t="shared" ref="G328:G359" si="10">PRODUCT(C328:F328)</f>
        <v>336</v>
      </c>
    </row>
    <row r="329" spans="1:7" x14ac:dyDescent="0.25">
      <c r="A329" s="45" t="s">
        <v>3335</v>
      </c>
      <c r="B329" s="45"/>
      <c r="C329" s="46">
        <v>1</v>
      </c>
      <c r="D329" s="46">
        <v>1.3</v>
      </c>
      <c r="E329" s="46">
        <v>0.5</v>
      </c>
      <c r="F329" s="46">
        <v>30</v>
      </c>
      <c r="G329" s="46">
        <f t="shared" si="10"/>
        <v>19.5</v>
      </c>
    </row>
    <row r="330" spans="1:7" x14ac:dyDescent="0.25">
      <c r="A330" s="45"/>
      <c r="B330" s="45"/>
      <c r="C330" s="46">
        <v>1</v>
      </c>
      <c r="D330" s="46">
        <v>1.3</v>
      </c>
      <c r="E330" s="46">
        <v>0.5</v>
      </c>
      <c r="F330" s="46">
        <v>30</v>
      </c>
      <c r="G330" s="46">
        <f t="shared" si="10"/>
        <v>19.5</v>
      </c>
    </row>
    <row r="331" spans="1:7" x14ac:dyDescent="0.25">
      <c r="A331" s="45"/>
      <c r="B331" s="45"/>
      <c r="C331" s="46">
        <v>1</v>
      </c>
      <c r="D331" s="46">
        <v>1.3</v>
      </c>
      <c r="E331" s="46">
        <v>0.5</v>
      </c>
      <c r="F331" s="46">
        <v>30</v>
      </c>
      <c r="G331" s="46">
        <f t="shared" si="10"/>
        <v>19.5</v>
      </c>
    </row>
    <row r="332" spans="1:7" x14ac:dyDescent="0.25">
      <c r="A332" s="45" t="s">
        <v>3336</v>
      </c>
      <c r="B332" s="45"/>
      <c r="C332" s="46">
        <v>4</v>
      </c>
      <c r="D332" s="46">
        <v>0.5</v>
      </c>
      <c r="E332" s="46">
        <v>0.6</v>
      </c>
      <c r="F332" s="46">
        <v>30</v>
      </c>
      <c r="G332" s="46">
        <f t="shared" si="10"/>
        <v>36</v>
      </c>
    </row>
    <row r="333" spans="1:7" x14ac:dyDescent="0.25">
      <c r="A333" s="45"/>
      <c r="B333" s="45"/>
      <c r="C333" s="46">
        <v>3</v>
      </c>
      <c r="D333" s="46">
        <v>1.5</v>
      </c>
      <c r="E333" s="46">
        <v>0.6</v>
      </c>
      <c r="F333" s="46">
        <v>30</v>
      </c>
      <c r="G333" s="46">
        <f t="shared" si="10"/>
        <v>80.999999999999986</v>
      </c>
    </row>
    <row r="334" spans="1:7" x14ac:dyDescent="0.25">
      <c r="A334" s="45"/>
      <c r="B334" s="45"/>
      <c r="C334" s="46">
        <v>2</v>
      </c>
      <c r="D334" s="46">
        <v>2</v>
      </c>
      <c r="E334" s="46">
        <v>0.6</v>
      </c>
      <c r="F334" s="46">
        <v>30</v>
      </c>
      <c r="G334" s="46">
        <f t="shared" si="10"/>
        <v>72</v>
      </c>
    </row>
    <row r="335" spans="1:7" x14ac:dyDescent="0.25">
      <c r="A335" s="45"/>
      <c r="B335" s="45"/>
      <c r="C335" s="46">
        <v>1</v>
      </c>
      <c r="D335" s="46">
        <v>2.5</v>
      </c>
      <c r="E335" s="46">
        <v>0.6</v>
      </c>
      <c r="F335" s="46">
        <v>30</v>
      </c>
      <c r="G335" s="46">
        <f t="shared" si="10"/>
        <v>45</v>
      </c>
    </row>
    <row r="336" spans="1:7" x14ac:dyDescent="0.25">
      <c r="A336" s="45"/>
      <c r="B336" s="45"/>
      <c r="C336" s="46">
        <v>1</v>
      </c>
      <c r="D336" s="46">
        <v>3.5</v>
      </c>
      <c r="E336" s="46">
        <v>0.6</v>
      </c>
      <c r="F336" s="46">
        <v>30</v>
      </c>
      <c r="G336" s="46">
        <f t="shared" si="10"/>
        <v>63</v>
      </c>
    </row>
    <row r="337" spans="1:7" x14ac:dyDescent="0.25">
      <c r="A337" s="45"/>
      <c r="B337" s="45"/>
      <c r="C337" s="46">
        <v>1</v>
      </c>
      <c r="D337" s="46">
        <v>4.5</v>
      </c>
      <c r="E337" s="46">
        <v>0.6</v>
      </c>
      <c r="F337" s="46">
        <v>30</v>
      </c>
      <c r="G337" s="46">
        <f t="shared" si="10"/>
        <v>80.999999999999986</v>
      </c>
    </row>
    <row r="338" spans="1:7" x14ac:dyDescent="0.25">
      <c r="A338" s="45"/>
      <c r="B338" s="45"/>
      <c r="C338" s="46">
        <v>1</v>
      </c>
      <c r="D338" s="46">
        <v>7</v>
      </c>
      <c r="E338" s="46">
        <v>0.6</v>
      </c>
      <c r="F338" s="46">
        <v>30</v>
      </c>
      <c r="G338" s="46">
        <f t="shared" si="10"/>
        <v>126</v>
      </c>
    </row>
    <row r="339" spans="1:7" x14ac:dyDescent="0.25">
      <c r="A339" s="45"/>
      <c r="B339" s="45"/>
      <c r="C339" s="46">
        <v>1</v>
      </c>
      <c r="D339" s="46">
        <v>18.5</v>
      </c>
      <c r="E339" s="46">
        <v>0.6</v>
      </c>
      <c r="F339" s="46">
        <v>30</v>
      </c>
      <c r="G339" s="46">
        <f t="shared" si="10"/>
        <v>333</v>
      </c>
    </row>
    <row r="340" spans="1:7" x14ac:dyDescent="0.25">
      <c r="A340" s="45"/>
      <c r="B340" s="45"/>
      <c r="C340" s="46">
        <v>2</v>
      </c>
      <c r="D340" s="46">
        <v>23.5</v>
      </c>
      <c r="E340" s="46">
        <v>0.6</v>
      </c>
      <c r="F340" s="46">
        <v>30</v>
      </c>
      <c r="G340" s="46">
        <f t="shared" si="10"/>
        <v>846</v>
      </c>
    </row>
    <row r="341" spans="1:7" x14ac:dyDescent="0.25">
      <c r="A341" s="45" t="s">
        <v>3324</v>
      </c>
      <c r="B341" s="45"/>
      <c r="C341" s="46">
        <v>1</v>
      </c>
      <c r="D341" s="46">
        <v>2.8</v>
      </c>
      <c r="E341" s="46">
        <v>1.4</v>
      </c>
      <c r="F341" s="46">
        <v>45</v>
      </c>
      <c r="G341" s="46">
        <f t="shared" si="10"/>
        <v>176.39999999999998</v>
      </c>
    </row>
    <row r="342" spans="1:7" x14ac:dyDescent="0.25">
      <c r="A342" s="45" t="s">
        <v>3327</v>
      </c>
      <c r="B342" s="45"/>
      <c r="C342" s="46">
        <v>5</v>
      </c>
      <c r="D342" s="46">
        <v>1.5</v>
      </c>
      <c r="E342" s="46">
        <v>1.5</v>
      </c>
      <c r="F342" s="46">
        <v>20</v>
      </c>
      <c r="G342" s="46">
        <f t="shared" si="10"/>
        <v>225</v>
      </c>
    </row>
    <row r="343" spans="1:7" x14ac:dyDescent="0.25">
      <c r="A343" s="45" t="s">
        <v>3325</v>
      </c>
      <c r="B343" s="45"/>
      <c r="C343" s="46">
        <v>4</v>
      </c>
      <c r="D343" s="46">
        <v>1.4</v>
      </c>
      <c r="E343" s="46">
        <v>1.4</v>
      </c>
      <c r="F343" s="46">
        <v>25</v>
      </c>
      <c r="G343" s="46">
        <f t="shared" si="10"/>
        <v>195.99999999999997</v>
      </c>
    </row>
    <row r="344" spans="1:7" x14ac:dyDescent="0.25">
      <c r="A344" s="45" t="s">
        <v>3328</v>
      </c>
      <c r="B344" s="45"/>
      <c r="C344" s="46">
        <v>1</v>
      </c>
      <c r="D344" s="46">
        <v>2.4</v>
      </c>
      <c r="E344" s="46">
        <v>1.4</v>
      </c>
      <c r="F344" s="46">
        <v>25</v>
      </c>
      <c r="G344" s="46">
        <f t="shared" si="10"/>
        <v>84</v>
      </c>
    </row>
    <row r="345" spans="1:7" x14ac:dyDescent="0.25">
      <c r="A345" s="45" t="s">
        <v>3329</v>
      </c>
      <c r="B345" s="45"/>
      <c r="C345" s="46">
        <v>6</v>
      </c>
      <c r="D345" s="46">
        <v>0.6</v>
      </c>
      <c r="E345" s="46">
        <v>0.6</v>
      </c>
      <c r="F345" s="46">
        <v>25</v>
      </c>
      <c r="G345" s="46">
        <f t="shared" si="10"/>
        <v>53.999999999999993</v>
      </c>
    </row>
    <row r="346" spans="1:7" x14ac:dyDescent="0.25">
      <c r="A346" s="45" t="s">
        <v>3330</v>
      </c>
      <c r="B346" s="45"/>
      <c r="C346" s="46">
        <v>1</v>
      </c>
      <c r="D346" s="46">
        <v>1.3</v>
      </c>
      <c r="E346" s="46">
        <v>0.5</v>
      </c>
      <c r="F346" s="46">
        <v>25</v>
      </c>
      <c r="G346" s="46">
        <f t="shared" si="10"/>
        <v>16.25</v>
      </c>
    </row>
    <row r="347" spans="1:7" x14ac:dyDescent="0.25">
      <c r="A347" s="45" t="s">
        <v>3331</v>
      </c>
      <c r="B347" s="45"/>
      <c r="C347" s="46">
        <v>1</v>
      </c>
      <c r="D347" s="46">
        <v>1.3</v>
      </c>
      <c r="E347" s="46">
        <v>0.5</v>
      </c>
      <c r="F347" s="46">
        <v>25</v>
      </c>
      <c r="G347" s="46">
        <f t="shared" si="10"/>
        <v>16.25</v>
      </c>
    </row>
    <row r="348" spans="1:7" x14ac:dyDescent="0.25">
      <c r="A348" s="45" t="s">
        <v>3332</v>
      </c>
      <c r="B348" s="45"/>
      <c r="C348" s="46">
        <v>1</v>
      </c>
      <c r="D348" s="46">
        <v>1.3</v>
      </c>
      <c r="E348" s="46">
        <v>0.5</v>
      </c>
      <c r="F348" s="46">
        <v>25</v>
      </c>
      <c r="G348" s="46">
        <f t="shared" si="10"/>
        <v>16.25</v>
      </c>
    </row>
    <row r="350" spans="1:7" ht="45" customHeight="1" x14ac:dyDescent="0.25">
      <c r="A350" s="42" t="s">
        <v>3384</v>
      </c>
      <c r="B350" s="42" t="s">
        <v>3303</v>
      </c>
      <c r="C350" s="42" t="s">
        <v>77</v>
      </c>
      <c r="D350" s="43" t="s">
        <v>17</v>
      </c>
      <c r="E350" s="1" t="s">
        <v>3385</v>
      </c>
      <c r="F350" s="1" t="s">
        <v>3385</v>
      </c>
      <c r="G350" s="44">
        <f>SUM(G351:G365)</f>
        <v>378.15</v>
      </c>
    </row>
    <row r="351" spans="1:7" x14ac:dyDescent="0.25">
      <c r="A351" s="45" t="s">
        <v>3372</v>
      </c>
      <c r="B351" s="45"/>
      <c r="C351" s="46">
        <v>4</v>
      </c>
      <c r="D351" s="46">
        <v>4.5</v>
      </c>
      <c r="E351" s="46">
        <v>0.5</v>
      </c>
      <c r="F351" s="46">
        <v>4</v>
      </c>
      <c r="G351" s="46">
        <f t="shared" ref="G351:G365" si="11">PRODUCT(C351:F351)</f>
        <v>36</v>
      </c>
    </row>
    <row r="352" spans="1:7" x14ac:dyDescent="0.25">
      <c r="A352" s="45"/>
      <c r="B352" s="45"/>
      <c r="C352" s="46">
        <v>1</v>
      </c>
      <c r="D352" s="46">
        <v>7.9</v>
      </c>
      <c r="E352" s="46">
        <v>0.5</v>
      </c>
      <c r="F352" s="46">
        <v>4</v>
      </c>
      <c r="G352" s="46">
        <f t="shared" si="11"/>
        <v>15.8</v>
      </c>
    </row>
    <row r="353" spans="1:7" x14ac:dyDescent="0.25">
      <c r="A353" s="45"/>
      <c r="B353" s="45"/>
      <c r="C353" s="46">
        <v>1</v>
      </c>
      <c r="D353" s="46">
        <v>9.5</v>
      </c>
      <c r="E353" s="46">
        <v>0.5</v>
      </c>
      <c r="F353" s="46">
        <v>4</v>
      </c>
      <c r="G353" s="46">
        <f t="shared" si="11"/>
        <v>19</v>
      </c>
    </row>
    <row r="354" spans="1:7" x14ac:dyDescent="0.25">
      <c r="A354" s="45" t="s">
        <v>3373</v>
      </c>
      <c r="B354" s="45"/>
      <c r="C354" s="46">
        <v>4</v>
      </c>
      <c r="D354" s="46">
        <v>5.0999999999999996</v>
      </c>
      <c r="E354" s="46">
        <v>0.5</v>
      </c>
      <c r="F354" s="46">
        <v>4</v>
      </c>
      <c r="G354" s="46">
        <f t="shared" si="11"/>
        <v>40.799999999999997</v>
      </c>
    </row>
    <row r="355" spans="1:7" x14ac:dyDescent="0.25">
      <c r="A355" s="45" t="s">
        <v>3374</v>
      </c>
      <c r="B355" s="45"/>
      <c r="C355" s="46">
        <v>1</v>
      </c>
      <c r="D355" s="46">
        <v>7.9</v>
      </c>
      <c r="E355" s="46">
        <v>0.5</v>
      </c>
      <c r="F355" s="46">
        <v>4</v>
      </c>
      <c r="G355" s="46">
        <f t="shared" si="11"/>
        <v>15.8</v>
      </c>
    </row>
    <row r="356" spans="1:7" x14ac:dyDescent="0.25">
      <c r="A356" s="45"/>
      <c r="B356" s="45"/>
      <c r="C356" s="46">
        <v>4</v>
      </c>
      <c r="D356" s="46">
        <v>9</v>
      </c>
      <c r="E356" s="46">
        <v>0.5</v>
      </c>
      <c r="F356" s="46">
        <v>4</v>
      </c>
      <c r="G356" s="46">
        <f t="shared" si="11"/>
        <v>72</v>
      </c>
    </row>
    <row r="357" spans="1:7" x14ac:dyDescent="0.25">
      <c r="A357" s="45"/>
      <c r="B357" s="45"/>
      <c r="C357" s="46">
        <v>1</v>
      </c>
      <c r="D357" s="46">
        <v>9.5</v>
      </c>
      <c r="E357" s="46">
        <v>0.5</v>
      </c>
      <c r="F357" s="46">
        <v>4</v>
      </c>
      <c r="G357" s="46">
        <f t="shared" si="11"/>
        <v>19</v>
      </c>
    </row>
    <row r="358" spans="1:7" x14ac:dyDescent="0.25">
      <c r="A358" s="45" t="s">
        <v>3375</v>
      </c>
      <c r="B358" s="45"/>
      <c r="C358" s="46">
        <v>1</v>
      </c>
      <c r="D358" s="46">
        <v>5.0999999999999996</v>
      </c>
      <c r="E358" s="46">
        <v>0.75</v>
      </c>
      <c r="F358" s="46">
        <v>2</v>
      </c>
      <c r="G358" s="46">
        <f t="shared" si="11"/>
        <v>7.6499999999999995</v>
      </c>
    </row>
    <row r="359" spans="1:7" x14ac:dyDescent="0.25">
      <c r="A359" s="45" t="s">
        <v>3376</v>
      </c>
      <c r="B359" s="45"/>
      <c r="C359" s="46">
        <v>1</v>
      </c>
      <c r="D359" s="46">
        <v>5.9</v>
      </c>
      <c r="E359" s="46">
        <v>0.75</v>
      </c>
      <c r="F359" s="46">
        <v>2</v>
      </c>
      <c r="G359" s="46">
        <f t="shared" si="11"/>
        <v>8.8500000000000014</v>
      </c>
    </row>
    <row r="360" spans="1:7" x14ac:dyDescent="0.25">
      <c r="A360" s="45"/>
      <c r="B360" s="45"/>
      <c r="C360" s="46">
        <v>2</v>
      </c>
      <c r="D360" s="46">
        <v>9.3000000000000007</v>
      </c>
      <c r="E360" s="46">
        <v>0.75</v>
      </c>
      <c r="F360" s="46">
        <v>2</v>
      </c>
      <c r="G360" s="46">
        <f t="shared" si="11"/>
        <v>27.900000000000002</v>
      </c>
    </row>
    <row r="361" spans="1:7" x14ac:dyDescent="0.25">
      <c r="A361" s="45"/>
      <c r="B361" s="45"/>
      <c r="C361" s="46">
        <v>2</v>
      </c>
      <c r="D361" s="46">
        <v>10.1</v>
      </c>
      <c r="E361" s="46">
        <v>0.75</v>
      </c>
      <c r="F361" s="46">
        <v>2</v>
      </c>
      <c r="G361" s="46">
        <f t="shared" si="11"/>
        <v>30.299999999999997</v>
      </c>
    </row>
    <row r="362" spans="1:7" x14ac:dyDescent="0.25">
      <c r="A362" s="45"/>
      <c r="B362" s="45"/>
      <c r="C362" s="46">
        <v>1</v>
      </c>
      <c r="D362" s="46">
        <v>10.4</v>
      </c>
      <c r="E362" s="46">
        <v>0.75</v>
      </c>
      <c r="F362" s="46">
        <v>2</v>
      </c>
      <c r="G362" s="46">
        <f t="shared" si="11"/>
        <v>15.600000000000001</v>
      </c>
    </row>
    <row r="363" spans="1:7" x14ac:dyDescent="0.25">
      <c r="A363" s="45"/>
      <c r="B363" s="45"/>
      <c r="C363" s="46">
        <v>1</v>
      </c>
      <c r="D363" s="46">
        <v>10.9</v>
      </c>
      <c r="E363" s="46">
        <v>0.75</v>
      </c>
      <c r="F363" s="46">
        <v>2</v>
      </c>
      <c r="G363" s="46">
        <f t="shared" si="11"/>
        <v>16.350000000000001</v>
      </c>
    </row>
    <row r="364" spans="1:7" x14ac:dyDescent="0.25">
      <c r="A364" s="45"/>
      <c r="B364" s="45"/>
      <c r="C364" s="46">
        <v>2</v>
      </c>
      <c r="D364" s="46">
        <v>11.7</v>
      </c>
      <c r="E364" s="46">
        <v>0.75</v>
      </c>
      <c r="F364" s="46">
        <v>2</v>
      </c>
      <c r="G364" s="46">
        <f t="shared" si="11"/>
        <v>35.099999999999994</v>
      </c>
    </row>
    <row r="365" spans="1:7" x14ac:dyDescent="0.25">
      <c r="A365" s="45"/>
      <c r="B365" s="45"/>
      <c r="C365" s="46">
        <v>1</v>
      </c>
      <c r="D365" s="46">
        <v>12</v>
      </c>
      <c r="E365" s="46">
        <v>0.75</v>
      </c>
      <c r="F365" s="46">
        <v>2</v>
      </c>
      <c r="G365" s="46">
        <f t="shared" si="11"/>
        <v>18</v>
      </c>
    </row>
    <row r="367" spans="1:7" ht="45" customHeight="1" x14ac:dyDescent="0.25">
      <c r="A367" s="42" t="s">
        <v>3386</v>
      </c>
      <c r="B367" s="42" t="s">
        <v>3303</v>
      </c>
      <c r="C367" s="42" t="s">
        <v>79</v>
      </c>
      <c r="D367" s="43" t="s">
        <v>17</v>
      </c>
      <c r="E367" s="1" t="s">
        <v>80</v>
      </c>
      <c r="F367" s="1" t="s">
        <v>80</v>
      </c>
      <c r="G367" s="44">
        <f>SUM(G368:G372)</f>
        <v>263.10000000000002</v>
      </c>
    </row>
    <row r="368" spans="1:7" x14ac:dyDescent="0.25">
      <c r="A368" s="45" t="s">
        <v>3340</v>
      </c>
      <c r="B368" s="45"/>
      <c r="C368" s="46">
        <v>1</v>
      </c>
      <c r="D368" s="46">
        <v>206</v>
      </c>
      <c r="E368" s="46"/>
      <c r="F368" s="46"/>
      <c r="G368" s="46">
        <f>PRODUCT(C368:F368)</f>
        <v>206</v>
      </c>
    </row>
    <row r="369" spans="1:7" x14ac:dyDescent="0.25">
      <c r="A369" s="45" t="s">
        <v>3341</v>
      </c>
      <c r="B369" s="45"/>
      <c r="C369" s="46">
        <v>2</v>
      </c>
      <c r="D369" s="46">
        <v>25</v>
      </c>
      <c r="E369" s="46"/>
      <c r="F369" s="46"/>
      <c r="G369" s="46">
        <f>PRODUCT(C369:F369)</f>
        <v>50</v>
      </c>
    </row>
    <row r="370" spans="1:7" x14ac:dyDescent="0.25">
      <c r="A370" s="45" t="s">
        <v>3342</v>
      </c>
      <c r="B370" s="45"/>
      <c r="C370" s="46">
        <v>1</v>
      </c>
      <c r="D370" s="46">
        <v>2.7</v>
      </c>
      <c r="E370" s="46"/>
      <c r="F370" s="46"/>
      <c r="G370" s="46">
        <f>PRODUCT(C370:F370)</f>
        <v>2.7</v>
      </c>
    </row>
    <row r="371" spans="1:7" x14ac:dyDescent="0.25">
      <c r="A371" s="45"/>
      <c r="B371" s="45"/>
      <c r="C371" s="46">
        <v>1</v>
      </c>
      <c r="D371" s="46">
        <v>2.6</v>
      </c>
      <c r="E371" s="46"/>
      <c r="F371" s="46"/>
      <c r="G371" s="46">
        <f>PRODUCT(C371:F371)</f>
        <v>2.6</v>
      </c>
    </row>
    <row r="372" spans="1:7" x14ac:dyDescent="0.25">
      <c r="A372" s="45"/>
      <c r="B372" s="45"/>
      <c r="C372" s="46">
        <v>1</v>
      </c>
      <c r="D372" s="46">
        <v>1.8</v>
      </c>
      <c r="E372" s="46"/>
      <c r="F372" s="46"/>
      <c r="G372" s="46">
        <f>PRODUCT(C372:F372)</f>
        <v>1.8</v>
      </c>
    </row>
    <row r="374" spans="1:7" ht="45" customHeight="1" x14ac:dyDescent="0.25">
      <c r="A374" s="42" t="s">
        <v>3387</v>
      </c>
      <c r="B374" s="42" t="s">
        <v>3303</v>
      </c>
      <c r="C374" s="42" t="s">
        <v>81</v>
      </c>
      <c r="D374" s="43" t="s">
        <v>17</v>
      </c>
      <c r="E374" s="1" t="s">
        <v>3388</v>
      </c>
      <c r="F374" s="1" t="s">
        <v>3388</v>
      </c>
      <c r="G374" s="44">
        <f>SUM(G375:G383)</f>
        <v>149.60000000000002</v>
      </c>
    </row>
    <row r="375" spans="1:7" x14ac:dyDescent="0.25">
      <c r="A375" s="45" t="s">
        <v>3381</v>
      </c>
      <c r="B375" s="45"/>
      <c r="C375" s="46">
        <v>4</v>
      </c>
      <c r="D375" s="46">
        <v>0.5</v>
      </c>
      <c r="E375" s="46"/>
      <c r="F375" s="46">
        <v>1.6</v>
      </c>
      <c r="G375" s="46">
        <f t="shared" ref="G375:G383" si="12">PRODUCT(C375:F375)</f>
        <v>3.2</v>
      </c>
    </row>
    <row r="376" spans="1:7" x14ac:dyDescent="0.25">
      <c r="A376" s="45"/>
      <c r="B376" s="45"/>
      <c r="C376" s="46">
        <v>3</v>
      </c>
      <c r="D376" s="46">
        <v>1.5</v>
      </c>
      <c r="E376" s="46"/>
      <c r="F376" s="46">
        <v>1.6</v>
      </c>
      <c r="G376" s="46">
        <f t="shared" si="12"/>
        <v>7.2</v>
      </c>
    </row>
    <row r="377" spans="1:7" x14ac:dyDescent="0.25">
      <c r="A377" s="45"/>
      <c r="B377" s="45"/>
      <c r="C377" s="46">
        <v>2</v>
      </c>
      <c r="D377" s="46">
        <v>2</v>
      </c>
      <c r="E377" s="46"/>
      <c r="F377" s="46">
        <v>1.6</v>
      </c>
      <c r="G377" s="46">
        <f t="shared" si="12"/>
        <v>6.4</v>
      </c>
    </row>
    <row r="378" spans="1:7" x14ac:dyDescent="0.25">
      <c r="A378" s="45"/>
      <c r="B378" s="45"/>
      <c r="C378" s="46">
        <v>1</v>
      </c>
      <c r="D378" s="46">
        <v>2.5</v>
      </c>
      <c r="E378" s="46"/>
      <c r="F378" s="46">
        <v>1.6</v>
      </c>
      <c r="G378" s="46">
        <f t="shared" si="12"/>
        <v>4</v>
      </c>
    </row>
    <row r="379" spans="1:7" x14ac:dyDescent="0.25">
      <c r="A379" s="45"/>
      <c r="B379" s="45"/>
      <c r="C379" s="46">
        <v>1</v>
      </c>
      <c r="D379" s="46">
        <v>3.5</v>
      </c>
      <c r="E379" s="46"/>
      <c r="F379" s="46">
        <v>1.6</v>
      </c>
      <c r="G379" s="46">
        <f t="shared" si="12"/>
        <v>5.6000000000000005</v>
      </c>
    </row>
    <row r="380" spans="1:7" x14ac:dyDescent="0.25">
      <c r="A380" s="45"/>
      <c r="B380" s="45"/>
      <c r="C380" s="46">
        <v>1</v>
      </c>
      <c r="D380" s="46">
        <v>4.5</v>
      </c>
      <c r="E380" s="46"/>
      <c r="F380" s="46">
        <v>1.6</v>
      </c>
      <c r="G380" s="46">
        <f t="shared" si="12"/>
        <v>7.2</v>
      </c>
    </row>
    <row r="381" spans="1:7" x14ac:dyDescent="0.25">
      <c r="A381" s="45"/>
      <c r="B381" s="45"/>
      <c r="C381" s="46">
        <v>1</v>
      </c>
      <c r="D381" s="46">
        <v>7</v>
      </c>
      <c r="E381" s="46"/>
      <c r="F381" s="46">
        <v>1.6</v>
      </c>
      <c r="G381" s="46">
        <f t="shared" si="12"/>
        <v>11.200000000000001</v>
      </c>
    </row>
    <row r="382" spans="1:7" x14ac:dyDescent="0.25">
      <c r="A382" s="45"/>
      <c r="B382" s="45"/>
      <c r="C382" s="46">
        <v>1</v>
      </c>
      <c r="D382" s="46">
        <v>18.5</v>
      </c>
      <c r="E382" s="46"/>
      <c r="F382" s="46">
        <v>1.6</v>
      </c>
      <c r="G382" s="46">
        <f t="shared" si="12"/>
        <v>29.6</v>
      </c>
    </row>
    <row r="383" spans="1:7" x14ac:dyDescent="0.25">
      <c r="A383" s="45"/>
      <c r="B383" s="45"/>
      <c r="C383" s="46">
        <v>2</v>
      </c>
      <c r="D383" s="46">
        <v>23.5</v>
      </c>
      <c r="E383" s="46"/>
      <c r="F383" s="46">
        <v>1.6</v>
      </c>
      <c r="G383" s="46">
        <f t="shared" si="12"/>
        <v>75.2</v>
      </c>
    </row>
    <row r="385" spans="1:7" ht="45" customHeight="1" x14ac:dyDescent="0.25">
      <c r="A385" s="42" t="s">
        <v>3389</v>
      </c>
      <c r="B385" s="42" t="s">
        <v>3303</v>
      </c>
      <c r="C385" s="42" t="s">
        <v>83</v>
      </c>
      <c r="D385" s="43" t="s">
        <v>17</v>
      </c>
      <c r="E385" s="1" t="s">
        <v>84</v>
      </c>
      <c r="F385" s="1" t="s">
        <v>84</v>
      </c>
      <c r="G385" s="44">
        <f>SUM(G386:G389)</f>
        <v>680.69999999999993</v>
      </c>
    </row>
    <row r="386" spans="1:7" x14ac:dyDescent="0.25">
      <c r="A386" s="45" t="s">
        <v>3390</v>
      </c>
      <c r="B386" s="45"/>
      <c r="C386" s="46">
        <v>1595</v>
      </c>
      <c r="D386" s="46"/>
      <c r="E386" s="46"/>
      <c r="F386" s="46"/>
      <c r="G386" s="46">
        <f>PRODUCT(C386:F386)</f>
        <v>1595</v>
      </c>
    </row>
    <row r="387" spans="1:7" x14ac:dyDescent="0.25">
      <c r="A387" s="45" t="s">
        <v>3391</v>
      </c>
      <c r="B387" s="45"/>
      <c r="C387" s="46">
        <v>-900.45</v>
      </c>
      <c r="D387" s="46"/>
      <c r="E387" s="46"/>
      <c r="F387" s="46"/>
      <c r="G387" s="46">
        <f>PRODUCT(C387:F387)</f>
        <v>-900.45</v>
      </c>
    </row>
    <row r="388" spans="1:7" x14ac:dyDescent="0.25">
      <c r="A388" s="45" t="s">
        <v>3392</v>
      </c>
      <c r="B388" s="45"/>
      <c r="C388" s="46">
        <v>-6.25</v>
      </c>
      <c r="D388" s="46">
        <v>4</v>
      </c>
      <c r="E388" s="46"/>
      <c r="F388" s="46"/>
      <c r="G388" s="46">
        <f>PRODUCT(C388:F388)</f>
        <v>-25</v>
      </c>
    </row>
    <row r="389" spans="1:7" x14ac:dyDescent="0.25">
      <c r="A389" s="45" t="s">
        <v>3393</v>
      </c>
      <c r="B389" s="45"/>
      <c r="C389" s="46">
        <v>11.15</v>
      </c>
      <c r="D389" s="46"/>
      <c r="E389" s="46"/>
      <c r="F389" s="46"/>
      <c r="G389" s="46">
        <f>PRODUCT(C389:F389)</f>
        <v>11.15</v>
      </c>
    </row>
    <row r="391" spans="1:7" ht="45" customHeight="1" x14ac:dyDescent="0.25">
      <c r="A391" s="42" t="s">
        <v>3394</v>
      </c>
      <c r="B391" s="42" t="s">
        <v>3303</v>
      </c>
      <c r="C391" s="42" t="s">
        <v>85</v>
      </c>
      <c r="D391" s="43" t="s">
        <v>17</v>
      </c>
      <c r="E391" s="1" t="s">
        <v>86</v>
      </c>
      <c r="F391" s="1" t="s">
        <v>86</v>
      </c>
      <c r="G391" s="44">
        <f>SUM(G392:G394)</f>
        <v>203.15</v>
      </c>
    </row>
    <row r="392" spans="1:7" x14ac:dyDescent="0.25">
      <c r="A392" s="45" t="s">
        <v>3395</v>
      </c>
      <c r="B392" s="45"/>
      <c r="C392" s="46">
        <v>6.25</v>
      </c>
      <c r="D392" s="46">
        <v>4</v>
      </c>
      <c r="E392" s="46"/>
      <c r="F392" s="46"/>
      <c r="G392" s="46">
        <f>PRODUCT(C392:F392)</f>
        <v>25</v>
      </c>
    </row>
    <row r="393" spans="1:7" x14ac:dyDescent="0.25">
      <c r="A393" s="45" t="s">
        <v>3396</v>
      </c>
      <c r="B393" s="45"/>
      <c r="C393" s="46">
        <v>11.15</v>
      </c>
      <c r="D393" s="46"/>
      <c r="E393" s="46"/>
      <c r="F393" s="46"/>
      <c r="G393" s="46">
        <f>PRODUCT(C393:F393)</f>
        <v>11.15</v>
      </c>
    </row>
    <row r="394" spans="1:7" x14ac:dyDescent="0.25">
      <c r="A394" s="45" t="s">
        <v>3397</v>
      </c>
      <c r="B394" s="45"/>
      <c r="C394" s="46">
        <v>167</v>
      </c>
      <c r="D394" s="46"/>
      <c r="E394" s="46"/>
      <c r="F394" s="46"/>
      <c r="G394" s="46">
        <f>PRODUCT(C394:F394)</f>
        <v>167</v>
      </c>
    </row>
    <row r="396" spans="1:7" x14ac:dyDescent="0.25">
      <c r="B396" t="s">
        <v>3301</v>
      </c>
      <c r="C396" s="40" t="s">
        <v>8</v>
      </c>
      <c r="D396" s="41" t="s">
        <v>9</v>
      </c>
      <c r="E396" s="40" t="s">
        <v>10</v>
      </c>
    </row>
    <row r="397" spans="1:7" x14ac:dyDescent="0.25">
      <c r="B397" t="s">
        <v>3301</v>
      </c>
      <c r="C397" s="40" t="s">
        <v>11</v>
      </c>
      <c r="D397" s="41" t="s">
        <v>9</v>
      </c>
      <c r="E397" s="40" t="s">
        <v>12</v>
      </c>
    </row>
    <row r="398" spans="1:7" x14ac:dyDescent="0.25">
      <c r="B398" t="s">
        <v>3301</v>
      </c>
      <c r="C398" s="40" t="s">
        <v>13</v>
      </c>
      <c r="D398" s="41" t="s">
        <v>87</v>
      </c>
      <c r="E398" s="40" t="s">
        <v>88</v>
      </c>
    </row>
    <row r="399" spans="1:7" x14ac:dyDescent="0.25">
      <c r="B399" t="s">
        <v>3301</v>
      </c>
      <c r="C399" s="40" t="s">
        <v>89</v>
      </c>
      <c r="D399" s="41" t="s">
        <v>9</v>
      </c>
      <c r="E399" s="40" t="s">
        <v>90</v>
      </c>
    </row>
    <row r="401" spans="1:7" ht="45" customHeight="1" x14ac:dyDescent="0.25">
      <c r="A401" s="42" t="s">
        <v>3398</v>
      </c>
      <c r="B401" s="42" t="s">
        <v>3303</v>
      </c>
      <c r="C401" s="42" t="s">
        <v>92</v>
      </c>
      <c r="D401" s="43" t="s">
        <v>17</v>
      </c>
      <c r="E401" s="1" t="s">
        <v>93</v>
      </c>
      <c r="F401" s="1" t="s">
        <v>93</v>
      </c>
      <c r="G401" s="44">
        <f>SUM(G402:G403)</f>
        <v>1692.38</v>
      </c>
    </row>
    <row r="402" spans="1:7" x14ac:dyDescent="0.25">
      <c r="A402" s="45"/>
      <c r="B402" s="45"/>
      <c r="C402" s="46">
        <v>1595</v>
      </c>
      <c r="D402" s="46"/>
      <c r="E402" s="46"/>
      <c r="F402" s="46"/>
      <c r="G402" s="46">
        <f>PRODUCT(C402:F402)</f>
        <v>1595</v>
      </c>
    </row>
    <row r="403" spans="1:7" x14ac:dyDescent="0.25">
      <c r="A403" s="45"/>
      <c r="B403" s="45"/>
      <c r="C403" s="46">
        <v>162.30000000000001</v>
      </c>
      <c r="D403" s="46">
        <v>0.6</v>
      </c>
      <c r="E403" s="46"/>
      <c r="F403" s="46"/>
      <c r="G403" s="46">
        <f>PRODUCT(C403:F403)</f>
        <v>97.38000000000001</v>
      </c>
    </row>
    <row r="405" spans="1:7" ht="45" customHeight="1" x14ac:dyDescent="0.25">
      <c r="A405" s="42" t="s">
        <v>3399</v>
      </c>
      <c r="B405" s="42" t="s">
        <v>3303</v>
      </c>
      <c r="C405" s="42" t="s">
        <v>94</v>
      </c>
      <c r="D405" s="43" t="s">
        <v>17</v>
      </c>
      <c r="E405" s="1" t="s">
        <v>95</v>
      </c>
      <c r="F405" s="1" t="s">
        <v>95</v>
      </c>
      <c r="G405" s="44">
        <f>SUM(G406:G407)</f>
        <v>2021.9099999999999</v>
      </c>
    </row>
    <row r="406" spans="1:7" x14ac:dyDescent="0.25">
      <c r="A406" s="45"/>
      <c r="B406" s="45"/>
      <c r="C406" s="46">
        <v>1761.06</v>
      </c>
      <c r="D406" s="46"/>
      <c r="E406" s="46"/>
      <c r="F406" s="46"/>
      <c r="G406" s="46">
        <f>PRODUCT(C406:F406)</f>
        <v>1761.06</v>
      </c>
    </row>
    <row r="407" spans="1:7" x14ac:dyDescent="0.25">
      <c r="A407" s="45"/>
      <c r="B407" s="45"/>
      <c r="C407" s="46">
        <v>173.9</v>
      </c>
      <c r="D407" s="46">
        <v>1.5</v>
      </c>
      <c r="E407" s="46"/>
      <c r="F407" s="46"/>
      <c r="G407" s="46">
        <f>PRODUCT(C407:F407)</f>
        <v>260.85000000000002</v>
      </c>
    </row>
    <row r="409" spans="1:7" ht="45" customHeight="1" x14ac:dyDescent="0.25">
      <c r="A409" s="42" t="s">
        <v>3400</v>
      </c>
      <c r="B409" s="42" t="s">
        <v>3303</v>
      </c>
      <c r="C409" s="42" t="s">
        <v>96</v>
      </c>
      <c r="D409" s="43" t="s">
        <v>17</v>
      </c>
      <c r="E409" s="1" t="s">
        <v>97</v>
      </c>
      <c r="F409" s="1" t="s">
        <v>97</v>
      </c>
      <c r="G409" s="44">
        <f>SUM(G410:G410)</f>
        <v>1595</v>
      </c>
    </row>
    <row r="410" spans="1:7" x14ac:dyDescent="0.25">
      <c r="A410" s="45"/>
      <c r="B410" s="45"/>
      <c r="C410" s="46">
        <v>1595</v>
      </c>
      <c r="D410" s="46"/>
      <c r="E410" s="46"/>
      <c r="F410" s="46"/>
      <c r="G410" s="46">
        <f>PRODUCT(C410:F410)</f>
        <v>1595</v>
      </c>
    </row>
    <row r="412" spans="1:7" x14ac:dyDescent="0.25">
      <c r="B412" t="s">
        <v>3301</v>
      </c>
      <c r="C412" s="40" t="s">
        <v>8</v>
      </c>
      <c r="D412" s="41" t="s">
        <v>9</v>
      </c>
      <c r="E412" s="40" t="s">
        <v>10</v>
      </c>
    </row>
    <row r="413" spans="1:7" x14ac:dyDescent="0.25">
      <c r="B413" t="s">
        <v>3301</v>
      </c>
      <c r="C413" s="40" t="s">
        <v>11</v>
      </c>
      <c r="D413" s="41" t="s">
        <v>9</v>
      </c>
      <c r="E413" s="40" t="s">
        <v>12</v>
      </c>
    </row>
    <row r="414" spans="1:7" x14ac:dyDescent="0.25">
      <c r="B414" t="s">
        <v>3301</v>
      </c>
      <c r="C414" s="40" t="s">
        <v>13</v>
      </c>
      <c r="D414" s="41" t="s">
        <v>87</v>
      </c>
      <c r="E414" s="40" t="s">
        <v>88</v>
      </c>
    </row>
    <row r="415" spans="1:7" x14ac:dyDescent="0.25">
      <c r="B415" t="s">
        <v>3301</v>
      </c>
      <c r="C415" s="40" t="s">
        <v>89</v>
      </c>
      <c r="D415" s="41" t="s">
        <v>38</v>
      </c>
      <c r="E415" s="40" t="s">
        <v>98</v>
      </c>
    </row>
    <row r="417" spans="1:7" ht="45" customHeight="1" x14ac:dyDescent="0.25">
      <c r="A417" s="42" t="s">
        <v>3401</v>
      </c>
      <c r="B417" s="42" t="s">
        <v>3303</v>
      </c>
      <c r="C417" s="42" t="s">
        <v>100</v>
      </c>
      <c r="D417" s="43" t="s">
        <v>17</v>
      </c>
      <c r="E417" s="1" t="s">
        <v>101</v>
      </c>
      <c r="F417" s="1" t="s">
        <v>101</v>
      </c>
      <c r="G417" s="44">
        <f>SUM(G418:G420)</f>
        <v>74.5</v>
      </c>
    </row>
    <row r="418" spans="1:7" x14ac:dyDescent="0.25">
      <c r="A418" s="45" t="s">
        <v>3402</v>
      </c>
      <c r="B418" s="45"/>
      <c r="C418" s="46">
        <v>3</v>
      </c>
      <c r="D418" s="46">
        <v>2.4</v>
      </c>
      <c r="E418" s="46">
        <v>3</v>
      </c>
      <c r="F418" s="46"/>
      <c r="G418" s="46">
        <f>PRODUCT(C418:F418)</f>
        <v>21.599999999999998</v>
      </c>
    </row>
    <row r="419" spans="1:7" x14ac:dyDescent="0.25">
      <c r="A419" s="45"/>
      <c r="B419" s="45"/>
      <c r="C419" s="46">
        <v>3</v>
      </c>
      <c r="D419" s="46">
        <v>0.6</v>
      </c>
      <c r="E419" s="46">
        <v>3</v>
      </c>
      <c r="F419" s="46"/>
      <c r="G419" s="46">
        <f>PRODUCT(C419:F419)</f>
        <v>5.3999999999999995</v>
      </c>
    </row>
    <row r="420" spans="1:7" x14ac:dyDescent="0.25">
      <c r="A420" s="45" t="s">
        <v>3403</v>
      </c>
      <c r="B420" s="45"/>
      <c r="C420" s="46">
        <v>25</v>
      </c>
      <c r="D420" s="46">
        <v>1.9</v>
      </c>
      <c r="E420" s="46"/>
      <c r="F420" s="46"/>
      <c r="G420" s="46">
        <f>PRODUCT(C420:F420)</f>
        <v>47.5</v>
      </c>
    </row>
    <row r="422" spans="1:7" ht="45" customHeight="1" x14ac:dyDescent="0.25">
      <c r="A422" s="42" t="s">
        <v>3404</v>
      </c>
      <c r="B422" s="42" t="s">
        <v>3303</v>
      </c>
      <c r="C422" s="42" t="s">
        <v>102</v>
      </c>
      <c r="D422" s="43" t="s">
        <v>17</v>
      </c>
      <c r="E422" s="1" t="s">
        <v>3405</v>
      </c>
      <c r="F422" s="1" t="s">
        <v>3405</v>
      </c>
      <c r="G422" s="44">
        <f>SUM(G423:G425)</f>
        <v>74.5</v>
      </c>
    </row>
    <row r="423" spans="1:7" x14ac:dyDescent="0.25">
      <c r="A423" s="45" t="s">
        <v>3402</v>
      </c>
      <c r="B423" s="45"/>
      <c r="C423" s="46">
        <v>3</v>
      </c>
      <c r="D423" s="46">
        <v>2.4</v>
      </c>
      <c r="E423" s="46">
        <v>3</v>
      </c>
      <c r="F423" s="46"/>
      <c r="G423" s="46">
        <f>PRODUCT(C423:F423)</f>
        <v>21.599999999999998</v>
      </c>
    </row>
    <row r="424" spans="1:7" x14ac:dyDescent="0.25">
      <c r="A424" s="45"/>
      <c r="B424" s="45"/>
      <c r="C424" s="46">
        <v>3</v>
      </c>
      <c r="D424" s="46">
        <v>0.6</v>
      </c>
      <c r="E424" s="46">
        <v>3</v>
      </c>
      <c r="F424" s="46"/>
      <c r="G424" s="46">
        <f>PRODUCT(C424:F424)</f>
        <v>5.3999999999999995</v>
      </c>
    </row>
    <row r="425" spans="1:7" x14ac:dyDescent="0.25">
      <c r="A425" s="45" t="s">
        <v>3403</v>
      </c>
      <c r="B425" s="45"/>
      <c r="C425" s="46">
        <v>25</v>
      </c>
      <c r="D425" s="46">
        <v>1.9</v>
      </c>
      <c r="E425" s="46"/>
      <c r="F425" s="46"/>
      <c r="G425" s="46">
        <f>PRODUCT(C425:F425)</f>
        <v>47.5</v>
      </c>
    </row>
    <row r="427" spans="1:7" x14ac:dyDescent="0.25">
      <c r="B427" t="s">
        <v>3301</v>
      </c>
      <c r="C427" s="40" t="s">
        <v>8</v>
      </c>
      <c r="D427" s="41" t="s">
        <v>9</v>
      </c>
      <c r="E427" s="40" t="s">
        <v>10</v>
      </c>
    </row>
    <row r="428" spans="1:7" x14ac:dyDescent="0.25">
      <c r="B428" t="s">
        <v>3301</v>
      </c>
      <c r="C428" s="40" t="s">
        <v>11</v>
      </c>
      <c r="D428" s="41" t="s">
        <v>9</v>
      </c>
      <c r="E428" s="40" t="s">
        <v>12</v>
      </c>
    </row>
    <row r="429" spans="1:7" x14ac:dyDescent="0.25">
      <c r="B429" t="s">
        <v>3301</v>
      </c>
      <c r="C429" s="40" t="s">
        <v>13</v>
      </c>
      <c r="D429" s="41" t="s">
        <v>87</v>
      </c>
      <c r="E429" s="40" t="s">
        <v>88</v>
      </c>
    </row>
    <row r="430" spans="1:7" x14ac:dyDescent="0.25">
      <c r="B430" t="s">
        <v>3301</v>
      </c>
      <c r="C430" s="40" t="s">
        <v>89</v>
      </c>
      <c r="D430" s="41" t="s">
        <v>49</v>
      </c>
      <c r="E430" s="40" t="s">
        <v>104</v>
      </c>
    </row>
    <row r="432" spans="1:7" ht="45" customHeight="1" x14ac:dyDescent="0.25">
      <c r="A432" s="42" t="s">
        <v>3406</v>
      </c>
      <c r="B432" s="42" t="s">
        <v>3303</v>
      </c>
      <c r="C432" s="42" t="s">
        <v>106</v>
      </c>
      <c r="D432" s="43" t="s">
        <v>17</v>
      </c>
      <c r="E432" s="1" t="s">
        <v>3407</v>
      </c>
      <c r="F432" s="1" t="s">
        <v>3407</v>
      </c>
      <c r="G432" s="44">
        <f>SUM(G433:G433)</f>
        <v>1440.54</v>
      </c>
    </row>
    <row r="433" spans="1:7" x14ac:dyDescent="0.25">
      <c r="A433" s="45" t="s">
        <v>3408</v>
      </c>
      <c r="B433" s="45"/>
      <c r="C433" s="46">
        <v>30.2</v>
      </c>
      <c r="D433" s="46">
        <v>47.7</v>
      </c>
      <c r="E433" s="46"/>
      <c r="F433" s="46"/>
      <c r="G433" s="46">
        <f>PRODUCT(C433:F433)</f>
        <v>1440.54</v>
      </c>
    </row>
    <row r="435" spans="1:7" x14ac:dyDescent="0.25">
      <c r="B435" t="s">
        <v>3301</v>
      </c>
      <c r="C435" s="40" t="s">
        <v>8</v>
      </c>
      <c r="D435" s="41" t="s">
        <v>9</v>
      </c>
      <c r="E435" s="40" t="s">
        <v>10</v>
      </c>
    </row>
    <row r="436" spans="1:7" x14ac:dyDescent="0.25">
      <c r="B436" t="s">
        <v>3301</v>
      </c>
      <c r="C436" s="40" t="s">
        <v>11</v>
      </c>
      <c r="D436" s="41" t="s">
        <v>9</v>
      </c>
      <c r="E436" s="40" t="s">
        <v>12</v>
      </c>
    </row>
    <row r="437" spans="1:7" x14ac:dyDescent="0.25">
      <c r="B437" t="s">
        <v>3301</v>
      </c>
      <c r="C437" s="40" t="s">
        <v>13</v>
      </c>
      <c r="D437" s="41" t="s">
        <v>108</v>
      </c>
      <c r="E437" s="40" t="s">
        <v>109</v>
      </c>
    </row>
    <row r="438" spans="1:7" x14ac:dyDescent="0.25">
      <c r="B438" t="s">
        <v>3301</v>
      </c>
      <c r="C438" s="40" t="s">
        <v>89</v>
      </c>
      <c r="D438" s="41" t="s">
        <v>49</v>
      </c>
      <c r="E438" s="40" t="s">
        <v>110</v>
      </c>
    </row>
    <row r="440" spans="1:7" ht="45" customHeight="1" x14ac:dyDescent="0.25">
      <c r="A440" s="42" t="s">
        <v>3409</v>
      </c>
      <c r="B440" s="42" t="s">
        <v>3303</v>
      </c>
      <c r="C440" s="42" t="s">
        <v>112</v>
      </c>
      <c r="D440" s="43" t="s">
        <v>17</v>
      </c>
      <c r="E440" s="1" t="s">
        <v>3410</v>
      </c>
      <c r="F440" s="1" t="s">
        <v>3410</v>
      </c>
      <c r="G440" s="44">
        <f>SUM(G441:G441)</f>
        <v>900.45</v>
      </c>
    </row>
    <row r="441" spans="1:7" x14ac:dyDescent="0.25">
      <c r="A441" s="45" t="s">
        <v>3411</v>
      </c>
      <c r="B441" s="45"/>
      <c r="C441" s="46">
        <v>900.45</v>
      </c>
      <c r="D441" s="46"/>
      <c r="E441" s="46"/>
      <c r="F441" s="46"/>
      <c r="G441" s="46">
        <f>PRODUCT(C441:F441)</f>
        <v>900.45</v>
      </c>
    </row>
    <row r="443" spans="1:7" ht="45" customHeight="1" x14ac:dyDescent="0.25">
      <c r="A443" s="42" t="s">
        <v>3412</v>
      </c>
      <c r="B443" s="42" t="s">
        <v>3303</v>
      </c>
      <c r="C443" s="42" t="s">
        <v>114</v>
      </c>
      <c r="D443" s="43" t="s">
        <v>17</v>
      </c>
      <c r="E443" s="1" t="s">
        <v>3413</v>
      </c>
      <c r="F443" s="1" t="s">
        <v>3413</v>
      </c>
      <c r="G443" s="44">
        <f>SUM(G444:G444)</f>
        <v>900.45</v>
      </c>
    </row>
    <row r="444" spans="1:7" x14ac:dyDescent="0.25">
      <c r="A444" s="45" t="s">
        <v>3411</v>
      </c>
      <c r="B444" s="45"/>
      <c r="C444" s="46">
        <v>900.45</v>
      </c>
      <c r="D444" s="46"/>
      <c r="E444" s="46"/>
      <c r="F444" s="46"/>
      <c r="G444" s="46">
        <f>PRODUCT(C444:F444)</f>
        <v>900.45</v>
      </c>
    </row>
    <row r="446" spans="1:7" ht="45" customHeight="1" x14ac:dyDescent="0.25">
      <c r="A446" s="42" t="s">
        <v>3414</v>
      </c>
      <c r="B446" s="42" t="s">
        <v>3303</v>
      </c>
      <c r="C446" s="42" t="s">
        <v>116</v>
      </c>
      <c r="D446" s="43" t="s">
        <v>27</v>
      </c>
      <c r="E446" s="1" t="s">
        <v>117</v>
      </c>
      <c r="F446" s="1" t="s">
        <v>117</v>
      </c>
      <c r="G446" s="44">
        <f>SUM(G447:G447)</f>
        <v>30</v>
      </c>
    </row>
    <row r="447" spans="1:7" x14ac:dyDescent="0.25">
      <c r="A447" s="45"/>
      <c r="B447" s="45"/>
      <c r="C447" s="46">
        <v>30</v>
      </c>
      <c r="D447" s="46"/>
      <c r="E447" s="46"/>
      <c r="F447" s="46"/>
      <c r="G447" s="46">
        <f>PRODUCT(C447:F447)</f>
        <v>30</v>
      </c>
    </row>
    <row r="449" spans="1:7" ht="45" customHeight="1" x14ac:dyDescent="0.25">
      <c r="A449" s="42" t="s">
        <v>3415</v>
      </c>
      <c r="B449" s="42" t="s">
        <v>3303</v>
      </c>
      <c r="C449" s="42" t="s">
        <v>118</v>
      </c>
      <c r="D449" s="43" t="s">
        <v>119</v>
      </c>
      <c r="E449" s="1" t="s">
        <v>120</v>
      </c>
      <c r="F449" s="1" t="s">
        <v>120</v>
      </c>
      <c r="G449" s="44">
        <f>SUM(G450:G451)</f>
        <v>48.8</v>
      </c>
    </row>
    <row r="450" spans="1:7" x14ac:dyDescent="0.25">
      <c r="A450" s="45" t="s">
        <v>3416</v>
      </c>
      <c r="B450" s="45"/>
      <c r="C450" s="46">
        <v>1.4</v>
      </c>
      <c r="D450" s="46">
        <v>7</v>
      </c>
      <c r="E450" s="46"/>
      <c r="F450" s="46"/>
      <c r="G450" s="46">
        <f>PRODUCT(C450:F450)</f>
        <v>9.7999999999999989</v>
      </c>
    </row>
    <row r="451" spans="1:7" x14ac:dyDescent="0.25">
      <c r="A451" s="45"/>
      <c r="B451" s="45"/>
      <c r="C451" s="46">
        <v>1.3</v>
      </c>
      <c r="D451" s="46">
        <v>10</v>
      </c>
      <c r="E451" s="46">
        <v>3</v>
      </c>
      <c r="F451" s="46"/>
      <c r="G451" s="46">
        <f>PRODUCT(C451:F451)</f>
        <v>39</v>
      </c>
    </row>
    <row r="453" spans="1:7" x14ac:dyDescent="0.25">
      <c r="B453" t="s">
        <v>3301</v>
      </c>
      <c r="C453" s="40" t="s">
        <v>8</v>
      </c>
      <c r="D453" s="41" t="s">
        <v>9</v>
      </c>
      <c r="E453" s="40" t="s">
        <v>10</v>
      </c>
    </row>
    <row r="454" spans="1:7" x14ac:dyDescent="0.25">
      <c r="B454" t="s">
        <v>3301</v>
      </c>
      <c r="C454" s="40" t="s">
        <v>11</v>
      </c>
      <c r="D454" s="41" t="s">
        <v>9</v>
      </c>
      <c r="E454" s="40" t="s">
        <v>12</v>
      </c>
    </row>
    <row r="455" spans="1:7" x14ac:dyDescent="0.25">
      <c r="B455" t="s">
        <v>3301</v>
      </c>
      <c r="C455" s="40" t="s">
        <v>13</v>
      </c>
      <c r="D455" s="41" t="s">
        <v>108</v>
      </c>
      <c r="E455" s="40" t="s">
        <v>109</v>
      </c>
    </row>
    <row r="456" spans="1:7" x14ac:dyDescent="0.25">
      <c r="B456" t="s">
        <v>3301</v>
      </c>
      <c r="C456" s="40" t="s">
        <v>89</v>
      </c>
      <c r="D456" s="41" t="s">
        <v>87</v>
      </c>
      <c r="E456" s="40" t="s">
        <v>121</v>
      </c>
    </row>
    <row r="458" spans="1:7" ht="45" customHeight="1" x14ac:dyDescent="0.25">
      <c r="A458" s="42" t="s">
        <v>3417</v>
      </c>
      <c r="B458" s="42" t="s">
        <v>3303</v>
      </c>
      <c r="C458" s="42" t="s">
        <v>123</v>
      </c>
      <c r="D458" s="43" t="s">
        <v>119</v>
      </c>
      <c r="E458" s="1" t="s">
        <v>3418</v>
      </c>
      <c r="F458" s="1" t="s">
        <v>3418</v>
      </c>
      <c r="G458" s="44">
        <f>SUM(G459:G459)</f>
        <v>33.299999999999997</v>
      </c>
    </row>
    <row r="459" spans="1:7" x14ac:dyDescent="0.25">
      <c r="A459" s="45" t="s">
        <v>3419</v>
      </c>
      <c r="B459" s="45"/>
      <c r="C459" s="46">
        <v>33.299999999999997</v>
      </c>
      <c r="D459" s="46"/>
      <c r="E459" s="46"/>
      <c r="F459" s="46"/>
      <c r="G459" s="46">
        <f>PRODUCT(C459:F459)</f>
        <v>33.299999999999997</v>
      </c>
    </row>
    <row r="461" spans="1:7" ht="45" customHeight="1" x14ac:dyDescent="0.25">
      <c r="A461" s="42" t="s">
        <v>3420</v>
      </c>
      <c r="B461" s="42" t="s">
        <v>3303</v>
      </c>
      <c r="C461" s="42" t="s">
        <v>125</v>
      </c>
      <c r="D461" s="43" t="s">
        <v>119</v>
      </c>
      <c r="E461" s="1" t="s">
        <v>3421</v>
      </c>
      <c r="F461" s="1" t="s">
        <v>3421</v>
      </c>
      <c r="G461" s="44">
        <f>SUM(G462:G464)</f>
        <v>40.35</v>
      </c>
    </row>
    <row r="462" spans="1:7" x14ac:dyDescent="0.25">
      <c r="A462" s="45" t="s">
        <v>3422</v>
      </c>
      <c r="B462" s="45"/>
      <c r="C462" s="46">
        <v>3.25</v>
      </c>
      <c r="D462" s="46">
        <v>3</v>
      </c>
      <c r="E462" s="46"/>
      <c r="F462" s="46"/>
      <c r="G462" s="46">
        <f>PRODUCT(C462:F462)</f>
        <v>9.75</v>
      </c>
    </row>
    <row r="463" spans="1:7" x14ac:dyDescent="0.25">
      <c r="A463" s="45"/>
      <c r="B463" s="45"/>
      <c r="C463" s="46">
        <v>2.15</v>
      </c>
      <c r="D463" s="46">
        <v>2</v>
      </c>
      <c r="E463" s="46"/>
      <c r="F463" s="46"/>
      <c r="G463" s="46">
        <f>PRODUCT(C463:F463)</f>
        <v>4.3</v>
      </c>
    </row>
    <row r="464" spans="1:7" x14ac:dyDescent="0.25">
      <c r="A464" s="45" t="s">
        <v>3419</v>
      </c>
      <c r="B464" s="45"/>
      <c r="C464" s="46">
        <v>26.3</v>
      </c>
      <c r="D464" s="46"/>
      <c r="E464" s="46"/>
      <c r="F464" s="46"/>
      <c r="G464" s="46">
        <f>PRODUCT(C464:F464)</f>
        <v>26.3</v>
      </c>
    </row>
    <row r="466" spans="1:7" ht="45" customHeight="1" x14ac:dyDescent="0.25">
      <c r="A466" s="42" t="s">
        <v>3423</v>
      </c>
      <c r="B466" s="42" t="s">
        <v>3303</v>
      </c>
      <c r="C466" s="42" t="s">
        <v>127</v>
      </c>
      <c r="D466" s="43" t="s">
        <v>119</v>
      </c>
      <c r="E466" s="1" t="s">
        <v>3424</v>
      </c>
      <c r="F466" s="1" t="s">
        <v>3424</v>
      </c>
      <c r="G466" s="44">
        <f>SUM(G467:G468)</f>
        <v>14.05</v>
      </c>
    </row>
    <row r="467" spans="1:7" x14ac:dyDescent="0.25">
      <c r="A467" s="45" t="s">
        <v>3422</v>
      </c>
      <c r="B467" s="45"/>
      <c r="C467" s="46">
        <v>3.25</v>
      </c>
      <c r="D467" s="46">
        <v>3</v>
      </c>
      <c r="E467" s="46"/>
      <c r="F467" s="46"/>
      <c r="G467" s="46">
        <f>PRODUCT(C467:F467)</f>
        <v>9.75</v>
      </c>
    </row>
    <row r="468" spans="1:7" x14ac:dyDescent="0.25">
      <c r="A468" s="45"/>
      <c r="B468" s="45"/>
      <c r="C468" s="46">
        <v>2.15</v>
      </c>
      <c r="D468" s="46">
        <v>2</v>
      </c>
      <c r="E468" s="46"/>
      <c r="F468" s="46"/>
      <c r="G468" s="46">
        <f>PRODUCT(C468:F468)</f>
        <v>4.3</v>
      </c>
    </row>
    <row r="470" spans="1:7" ht="45" customHeight="1" x14ac:dyDescent="0.25">
      <c r="A470" s="42" t="s">
        <v>3425</v>
      </c>
      <c r="B470" s="42" t="s">
        <v>3303</v>
      </c>
      <c r="C470" s="42" t="s">
        <v>129</v>
      </c>
      <c r="D470" s="43" t="s">
        <v>119</v>
      </c>
      <c r="E470" s="1" t="s">
        <v>3426</v>
      </c>
      <c r="F470" s="1" t="s">
        <v>3426</v>
      </c>
      <c r="G470" s="44">
        <f>SUM(G471:G471)</f>
        <v>18.75</v>
      </c>
    </row>
    <row r="471" spans="1:7" x14ac:dyDescent="0.25">
      <c r="A471" s="45"/>
      <c r="B471" s="45"/>
      <c r="C471" s="46">
        <v>18.75</v>
      </c>
      <c r="D471" s="46"/>
      <c r="E471" s="46"/>
      <c r="F471" s="46"/>
      <c r="G471" s="46">
        <f>PRODUCT(C471:F471)</f>
        <v>18.75</v>
      </c>
    </row>
    <row r="473" spans="1:7" x14ac:dyDescent="0.25">
      <c r="B473" t="s">
        <v>3301</v>
      </c>
      <c r="C473" s="40" t="s">
        <v>8</v>
      </c>
      <c r="D473" s="41" t="s">
        <v>9</v>
      </c>
      <c r="E473" s="40" t="s">
        <v>10</v>
      </c>
    </row>
    <row r="474" spans="1:7" x14ac:dyDescent="0.25">
      <c r="B474" t="s">
        <v>3301</v>
      </c>
      <c r="C474" s="40" t="s">
        <v>11</v>
      </c>
      <c r="D474" s="41" t="s">
        <v>9</v>
      </c>
      <c r="E474" s="40" t="s">
        <v>12</v>
      </c>
    </row>
    <row r="475" spans="1:7" x14ac:dyDescent="0.25">
      <c r="B475" t="s">
        <v>3301</v>
      </c>
      <c r="C475" s="40" t="s">
        <v>13</v>
      </c>
      <c r="D475" s="41" t="s">
        <v>190</v>
      </c>
      <c r="E475" s="40" t="s">
        <v>191</v>
      </c>
    </row>
    <row r="477" spans="1:7" ht="45" customHeight="1" x14ac:dyDescent="0.25">
      <c r="A477" s="42" t="s">
        <v>3427</v>
      </c>
      <c r="B477" s="42" t="s">
        <v>3303</v>
      </c>
      <c r="C477" s="42" t="s">
        <v>193</v>
      </c>
      <c r="D477" s="43" t="s">
        <v>27</v>
      </c>
      <c r="E477" s="1" t="s">
        <v>3428</v>
      </c>
      <c r="F477" s="1" t="s">
        <v>3428</v>
      </c>
      <c r="G477" s="44">
        <f>SUM(G478:G478)</f>
        <v>3</v>
      </c>
    </row>
    <row r="478" spans="1:7" x14ac:dyDescent="0.25">
      <c r="A478" s="45" t="s">
        <v>3429</v>
      </c>
      <c r="B478" s="45"/>
      <c r="C478" s="46">
        <v>3</v>
      </c>
      <c r="D478" s="46"/>
      <c r="E478" s="46"/>
      <c r="F478" s="46"/>
      <c r="G478" s="46">
        <f>PRODUCT(C478:F478)</f>
        <v>3</v>
      </c>
    </row>
    <row r="480" spans="1:7" ht="45" customHeight="1" x14ac:dyDescent="0.25">
      <c r="A480" s="42" t="s">
        <v>3430</v>
      </c>
      <c r="B480" s="42" t="s">
        <v>3303</v>
      </c>
      <c r="C480" s="42" t="s">
        <v>195</v>
      </c>
      <c r="D480" s="43" t="s">
        <v>27</v>
      </c>
      <c r="E480" s="1" t="s">
        <v>196</v>
      </c>
      <c r="F480" s="1" t="s">
        <v>196</v>
      </c>
      <c r="G480" s="44">
        <f>SUM(G481:G481)</f>
        <v>4</v>
      </c>
    </row>
    <row r="481" spans="1:7" x14ac:dyDescent="0.25">
      <c r="A481" s="45"/>
      <c r="B481" s="45"/>
      <c r="C481" s="46">
        <v>4</v>
      </c>
      <c r="D481" s="46"/>
      <c r="E481" s="46"/>
      <c r="F481" s="46"/>
      <c r="G481" s="46">
        <f>PRODUCT(C481:F481)</f>
        <v>4</v>
      </c>
    </row>
    <row r="483" spans="1:7" ht="45" customHeight="1" x14ac:dyDescent="0.25">
      <c r="A483" s="42" t="s">
        <v>3431</v>
      </c>
      <c r="B483" s="42" t="s">
        <v>3303</v>
      </c>
      <c r="C483" s="42" t="s">
        <v>197</v>
      </c>
      <c r="D483" s="43" t="s">
        <v>27</v>
      </c>
      <c r="E483" s="1" t="s">
        <v>198</v>
      </c>
      <c r="F483" s="1" t="s">
        <v>198</v>
      </c>
      <c r="G483" s="44">
        <f>SUM(G484:G484)</f>
        <v>6</v>
      </c>
    </row>
    <row r="484" spans="1:7" x14ac:dyDescent="0.25">
      <c r="A484" s="45"/>
      <c r="B484" s="45"/>
      <c r="C484" s="46">
        <v>6</v>
      </c>
      <c r="D484" s="46"/>
      <c r="E484" s="46"/>
      <c r="F484" s="46"/>
      <c r="G484" s="46">
        <f>PRODUCT(C484:F484)</f>
        <v>6</v>
      </c>
    </row>
    <row r="486" spans="1:7" ht="45" customHeight="1" x14ac:dyDescent="0.25">
      <c r="A486" s="42" t="s">
        <v>3432</v>
      </c>
      <c r="B486" s="42" t="s">
        <v>3303</v>
      </c>
      <c r="C486" s="42" t="s">
        <v>199</v>
      </c>
      <c r="D486" s="43" t="s">
        <v>27</v>
      </c>
      <c r="E486" s="1" t="s">
        <v>200</v>
      </c>
      <c r="F486" s="1" t="s">
        <v>200</v>
      </c>
      <c r="G486" s="44">
        <f>SUM(G487:G487)</f>
        <v>1</v>
      </c>
    </row>
    <row r="487" spans="1:7" x14ac:dyDescent="0.25">
      <c r="A487" s="45"/>
      <c r="B487" s="45"/>
      <c r="C487" s="46">
        <v>1</v>
      </c>
      <c r="D487" s="46"/>
      <c r="E487" s="46"/>
      <c r="F487" s="46"/>
      <c r="G487" s="46">
        <f>PRODUCT(C487:F487)</f>
        <v>1</v>
      </c>
    </row>
    <row r="489" spans="1:7" ht="45" customHeight="1" x14ac:dyDescent="0.25">
      <c r="A489" s="42" t="s">
        <v>3433</v>
      </c>
      <c r="B489" s="42" t="s">
        <v>3303</v>
      </c>
      <c r="C489" s="42" t="s">
        <v>201</v>
      </c>
      <c r="D489" s="43" t="s">
        <v>27</v>
      </c>
      <c r="E489" s="1" t="s">
        <v>202</v>
      </c>
      <c r="F489" s="1" t="s">
        <v>202</v>
      </c>
      <c r="G489" s="44">
        <f>SUM(G490:G490)</f>
        <v>1</v>
      </c>
    </row>
    <row r="490" spans="1:7" x14ac:dyDescent="0.25">
      <c r="A490" s="45"/>
      <c r="B490" s="45"/>
      <c r="C490" s="46">
        <v>1</v>
      </c>
      <c r="D490" s="46"/>
      <c r="E490" s="46"/>
      <c r="F490" s="46"/>
      <c r="G490" s="46">
        <f>PRODUCT(C490:F490)</f>
        <v>1</v>
      </c>
    </row>
    <row r="492" spans="1:7" ht="45" customHeight="1" x14ac:dyDescent="0.25">
      <c r="A492" s="42" t="s">
        <v>3434</v>
      </c>
      <c r="B492" s="42" t="s">
        <v>3303</v>
      </c>
      <c r="C492" s="42" t="s">
        <v>203</v>
      </c>
      <c r="D492" s="43" t="s">
        <v>27</v>
      </c>
      <c r="E492" s="1" t="s">
        <v>204</v>
      </c>
      <c r="F492" s="1" t="s">
        <v>204</v>
      </c>
      <c r="G492" s="44">
        <f>SUM(G493:G493)</f>
        <v>2</v>
      </c>
    </row>
    <row r="493" spans="1:7" x14ac:dyDescent="0.25">
      <c r="A493" s="45"/>
      <c r="B493" s="45"/>
      <c r="C493" s="46">
        <v>2</v>
      </c>
      <c r="D493" s="46"/>
      <c r="E493" s="46"/>
      <c r="F493" s="46"/>
      <c r="G493" s="46">
        <f>PRODUCT(C493:F493)</f>
        <v>2</v>
      </c>
    </row>
    <row r="495" spans="1:7" ht="45" customHeight="1" x14ac:dyDescent="0.25">
      <c r="A495" s="42" t="s">
        <v>3435</v>
      </c>
      <c r="B495" s="42" t="s">
        <v>3303</v>
      </c>
      <c r="C495" s="42" t="s">
        <v>205</v>
      </c>
      <c r="D495" s="43" t="s">
        <v>27</v>
      </c>
      <c r="E495" s="1" t="s">
        <v>206</v>
      </c>
      <c r="F495" s="1" t="s">
        <v>206</v>
      </c>
      <c r="G495" s="44">
        <f>SUM(G496:G496)</f>
        <v>2</v>
      </c>
    </row>
    <row r="496" spans="1:7" x14ac:dyDescent="0.25">
      <c r="A496" s="45"/>
      <c r="B496" s="45"/>
      <c r="C496" s="46">
        <v>2</v>
      </c>
      <c r="D496" s="46"/>
      <c r="E496" s="46"/>
      <c r="F496" s="46"/>
      <c r="G496" s="46">
        <f>PRODUCT(C496:F496)</f>
        <v>2</v>
      </c>
    </row>
    <row r="498" spans="1:7" ht="45" customHeight="1" x14ac:dyDescent="0.25">
      <c r="A498" s="42" t="s">
        <v>3436</v>
      </c>
      <c r="B498" s="42" t="s">
        <v>3303</v>
      </c>
      <c r="C498" s="42" t="s">
        <v>207</v>
      </c>
      <c r="D498" s="43" t="s">
        <v>27</v>
      </c>
      <c r="E498" s="1" t="s">
        <v>3437</v>
      </c>
      <c r="F498" s="1" t="s">
        <v>3437</v>
      </c>
      <c r="G498" s="44">
        <f>SUM(G499:G499)</f>
        <v>1</v>
      </c>
    </row>
    <row r="499" spans="1:7" x14ac:dyDescent="0.25">
      <c r="A499" s="45"/>
      <c r="B499" s="45"/>
      <c r="C499" s="46">
        <v>1</v>
      </c>
      <c r="D499" s="46"/>
      <c r="E499" s="46"/>
      <c r="F499" s="46"/>
      <c r="G499" s="46">
        <f>PRODUCT(C499:F499)</f>
        <v>1</v>
      </c>
    </row>
    <row r="501" spans="1:7" ht="45" customHeight="1" x14ac:dyDescent="0.25">
      <c r="A501" s="42" t="s">
        <v>3438</v>
      </c>
      <c r="B501" s="42" t="s">
        <v>3303</v>
      </c>
      <c r="C501" s="42" t="s">
        <v>209</v>
      </c>
      <c r="D501" s="43" t="s">
        <v>27</v>
      </c>
      <c r="E501" s="1" t="s">
        <v>210</v>
      </c>
      <c r="F501" s="1" t="s">
        <v>210</v>
      </c>
      <c r="G501" s="44">
        <f>SUM(G502:G502)</f>
        <v>2</v>
      </c>
    </row>
    <row r="502" spans="1:7" x14ac:dyDescent="0.25">
      <c r="A502" s="45"/>
      <c r="B502" s="45"/>
      <c r="C502" s="46">
        <v>2</v>
      </c>
      <c r="D502" s="46"/>
      <c r="E502" s="46"/>
      <c r="F502" s="46"/>
      <c r="G502" s="46">
        <f>PRODUCT(C502:F502)</f>
        <v>2</v>
      </c>
    </row>
    <row r="504" spans="1:7" ht="45" customHeight="1" x14ac:dyDescent="0.25">
      <c r="A504" s="42" t="s">
        <v>3439</v>
      </c>
      <c r="B504" s="42" t="s">
        <v>3303</v>
      </c>
      <c r="C504" s="42" t="s">
        <v>211</v>
      </c>
      <c r="D504" s="43" t="s">
        <v>27</v>
      </c>
      <c r="E504" s="1" t="s">
        <v>212</v>
      </c>
      <c r="F504" s="1" t="s">
        <v>212</v>
      </c>
      <c r="G504" s="44">
        <f>SUM(G505:G505)</f>
        <v>1</v>
      </c>
    </row>
    <row r="505" spans="1:7" x14ac:dyDescent="0.25">
      <c r="A505" s="45"/>
      <c r="B505" s="45"/>
      <c r="C505" s="46">
        <v>1</v>
      </c>
      <c r="D505" s="46"/>
      <c r="E505" s="46"/>
      <c r="F505" s="46"/>
      <c r="G505" s="46">
        <f>PRODUCT(C505:F505)</f>
        <v>1</v>
      </c>
    </row>
    <row r="507" spans="1:7" ht="45" customHeight="1" x14ac:dyDescent="0.25">
      <c r="A507" s="42" t="s">
        <v>3440</v>
      </c>
      <c r="B507" s="42" t="s">
        <v>3303</v>
      </c>
      <c r="C507" s="42" t="s">
        <v>213</v>
      </c>
      <c r="D507" s="43" t="s">
        <v>27</v>
      </c>
      <c r="E507" s="1" t="s">
        <v>214</v>
      </c>
      <c r="F507" s="1" t="s">
        <v>214</v>
      </c>
      <c r="G507" s="44">
        <f>SUM(G508:G508)</f>
        <v>2</v>
      </c>
    </row>
    <row r="508" spans="1:7" x14ac:dyDescent="0.25">
      <c r="A508" s="45"/>
      <c r="B508" s="45"/>
      <c r="C508" s="46">
        <v>2</v>
      </c>
      <c r="D508" s="46"/>
      <c r="E508" s="46"/>
      <c r="F508" s="46"/>
      <c r="G508" s="46">
        <f>PRODUCT(C508:F508)</f>
        <v>2</v>
      </c>
    </row>
    <row r="510" spans="1:7" ht="45" customHeight="1" x14ac:dyDescent="0.25">
      <c r="A510" s="42" t="s">
        <v>3441</v>
      </c>
      <c r="B510" s="42" t="s">
        <v>3303</v>
      </c>
      <c r="C510" s="42" t="s">
        <v>215</v>
      </c>
      <c r="D510" s="43" t="s">
        <v>27</v>
      </c>
      <c r="E510" s="1" t="s">
        <v>216</v>
      </c>
      <c r="F510" s="1" t="s">
        <v>216</v>
      </c>
      <c r="G510" s="44">
        <f>SUM(G511:G511)</f>
        <v>1</v>
      </c>
    </row>
    <row r="511" spans="1:7" x14ac:dyDescent="0.25">
      <c r="A511" s="45"/>
      <c r="B511" s="45"/>
      <c r="C511" s="46">
        <v>1</v>
      </c>
      <c r="D511" s="46"/>
      <c r="E511" s="46"/>
      <c r="F511" s="46"/>
      <c r="G511" s="46">
        <f>PRODUCT(C511:F511)</f>
        <v>1</v>
      </c>
    </row>
    <row r="513" spans="1:7" ht="45" customHeight="1" x14ac:dyDescent="0.25">
      <c r="A513" s="42" t="s">
        <v>3442</v>
      </c>
      <c r="B513" s="42" t="s">
        <v>3303</v>
      </c>
      <c r="C513" s="42" t="s">
        <v>217</v>
      </c>
      <c r="D513" s="43" t="s">
        <v>27</v>
      </c>
      <c r="E513" s="1" t="s">
        <v>218</v>
      </c>
      <c r="F513" s="1" t="s">
        <v>218</v>
      </c>
      <c r="G513" s="44">
        <f>SUM(G514:G514)</f>
        <v>1</v>
      </c>
    </row>
    <row r="514" spans="1:7" x14ac:dyDescent="0.25">
      <c r="A514" s="45"/>
      <c r="B514" s="45"/>
      <c r="C514" s="46">
        <v>1</v>
      </c>
      <c r="D514" s="46"/>
      <c r="E514" s="46"/>
      <c r="F514" s="46"/>
      <c r="G514" s="46">
        <f>PRODUCT(C514:F514)</f>
        <v>1</v>
      </c>
    </row>
    <row r="516" spans="1:7" x14ac:dyDescent="0.25">
      <c r="B516" t="s">
        <v>3301</v>
      </c>
      <c r="C516" s="40" t="s">
        <v>8</v>
      </c>
      <c r="D516" s="41" t="s">
        <v>9</v>
      </c>
      <c r="E516" s="40" t="s">
        <v>10</v>
      </c>
    </row>
    <row r="517" spans="1:7" x14ac:dyDescent="0.25">
      <c r="B517" t="s">
        <v>3301</v>
      </c>
      <c r="C517" s="40" t="s">
        <v>11</v>
      </c>
      <c r="D517" s="41" t="s">
        <v>9</v>
      </c>
      <c r="E517" s="40" t="s">
        <v>12</v>
      </c>
    </row>
    <row r="518" spans="1:7" x14ac:dyDescent="0.25">
      <c r="B518" t="s">
        <v>3301</v>
      </c>
      <c r="C518" s="40" t="s">
        <v>13</v>
      </c>
      <c r="D518" s="41" t="s">
        <v>219</v>
      </c>
      <c r="E518" s="40" t="s">
        <v>220</v>
      </c>
    </row>
    <row r="520" spans="1:7" ht="45" customHeight="1" x14ac:dyDescent="0.25">
      <c r="A520" s="42" t="s">
        <v>3443</v>
      </c>
      <c r="B520" s="42" t="s">
        <v>3303</v>
      </c>
      <c r="C520" s="42" t="s">
        <v>222</v>
      </c>
      <c r="D520" s="43" t="s">
        <v>17</v>
      </c>
      <c r="E520" s="1" t="s">
        <v>223</v>
      </c>
      <c r="F520" s="1" t="s">
        <v>223</v>
      </c>
      <c r="G520" s="44">
        <f>SUM(G521:G521)</f>
        <v>167</v>
      </c>
    </row>
    <row r="521" spans="1:7" x14ac:dyDescent="0.25">
      <c r="A521" s="45"/>
      <c r="B521" s="45"/>
      <c r="C521" s="46">
        <v>167</v>
      </c>
      <c r="D521" s="46"/>
      <c r="E521" s="46"/>
      <c r="F521" s="46"/>
      <c r="G521" s="46">
        <f>PRODUCT(C521:F521)</f>
        <v>167</v>
      </c>
    </row>
    <row r="523" spans="1:7" ht="45" customHeight="1" x14ac:dyDescent="0.25">
      <c r="A523" s="42" t="s">
        <v>3444</v>
      </c>
      <c r="B523" s="42" t="s">
        <v>3303</v>
      </c>
      <c r="C523" s="42" t="s">
        <v>224</v>
      </c>
      <c r="D523" s="43" t="s">
        <v>119</v>
      </c>
      <c r="E523" s="1" t="s">
        <v>3445</v>
      </c>
      <c r="F523" s="1" t="s">
        <v>3445</v>
      </c>
      <c r="G523" s="44">
        <f>SUM(G524:G524)</f>
        <v>14.6</v>
      </c>
    </row>
    <row r="524" spans="1:7" x14ac:dyDescent="0.25">
      <c r="A524" s="45" t="s">
        <v>3446</v>
      </c>
      <c r="B524" s="45"/>
      <c r="C524" s="46">
        <v>3.65</v>
      </c>
      <c r="D524" s="46">
        <v>4</v>
      </c>
      <c r="E524" s="46"/>
      <c r="F524" s="46"/>
      <c r="G524" s="46">
        <f>PRODUCT(C524:F524)</f>
        <v>14.6</v>
      </c>
    </row>
    <row r="526" spans="1:7" ht="45" customHeight="1" x14ac:dyDescent="0.25">
      <c r="A526" s="42" t="s">
        <v>3447</v>
      </c>
      <c r="B526" s="42" t="s">
        <v>3303</v>
      </c>
      <c r="C526" s="42" t="s">
        <v>226</v>
      </c>
      <c r="D526" s="43" t="s">
        <v>17</v>
      </c>
      <c r="E526" s="1" t="s">
        <v>227</v>
      </c>
      <c r="F526" s="1" t="s">
        <v>227</v>
      </c>
      <c r="G526" s="44">
        <f>SUM(G527:G527)</f>
        <v>100</v>
      </c>
    </row>
    <row r="527" spans="1:7" x14ac:dyDescent="0.25">
      <c r="A527" s="45"/>
      <c r="B527" s="45"/>
      <c r="C527" s="46">
        <v>100</v>
      </c>
      <c r="D527" s="46"/>
      <c r="E527" s="46"/>
      <c r="F527" s="46"/>
      <c r="G527" s="46">
        <f>PRODUCT(C527:F527)</f>
        <v>100</v>
      </c>
    </row>
    <row r="529" spans="1:7" ht="45" customHeight="1" x14ac:dyDescent="0.25">
      <c r="A529" s="42" t="s">
        <v>3448</v>
      </c>
      <c r="B529" s="42" t="s">
        <v>3303</v>
      </c>
      <c r="C529" s="42" t="s">
        <v>228</v>
      </c>
      <c r="D529" s="43" t="s">
        <v>17</v>
      </c>
      <c r="E529" s="1" t="s">
        <v>229</v>
      </c>
      <c r="F529" s="1" t="s">
        <v>229</v>
      </c>
      <c r="G529" s="44">
        <f>SUM(G530:G530)</f>
        <v>134.80000000000001</v>
      </c>
    </row>
    <row r="530" spans="1:7" x14ac:dyDescent="0.25">
      <c r="A530" s="45"/>
      <c r="B530" s="45"/>
      <c r="C530" s="46">
        <v>134.80000000000001</v>
      </c>
      <c r="D530" s="46"/>
      <c r="E530" s="46"/>
      <c r="F530" s="46"/>
      <c r="G530" s="46">
        <f>PRODUCT(C530:F530)</f>
        <v>134.80000000000001</v>
      </c>
    </row>
    <row r="532" spans="1:7" x14ac:dyDescent="0.25">
      <c r="B532" t="s">
        <v>3301</v>
      </c>
      <c r="C532" s="40" t="s">
        <v>8</v>
      </c>
      <c r="D532" s="41" t="s">
        <v>9</v>
      </c>
      <c r="E532" s="40" t="s">
        <v>10</v>
      </c>
    </row>
    <row r="533" spans="1:7" x14ac:dyDescent="0.25">
      <c r="B533" t="s">
        <v>3301</v>
      </c>
      <c r="C533" s="40" t="s">
        <v>11</v>
      </c>
      <c r="D533" s="41" t="s">
        <v>9</v>
      </c>
      <c r="E533" s="40" t="s">
        <v>12</v>
      </c>
    </row>
    <row r="534" spans="1:7" x14ac:dyDescent="0.25">
      <c r="B534" t="s">
        <v>3301</v>
      </c>
      <c r="C534" s="40" t="s">
        <v>13</v>
      </c>
      <c r="D534" s="41" t="s">
        <v>230</v>
      </c>
      <c r="E534" s="40" t="s">
        <v>231</v>
      </c>
    </row>
    <row r="536" spans="1:7" ht="45" customHeight="1" x14ac:dyDescent="0.25">
      <c r="A536" s="42" t="s">
        <v>3449</v>
      </c>
      <c r="B536" s="42" t="s">
        <v>3303</v>
      </c>
      <c r="C536" s="42" t="s">
        <v>233</v>
      </c>
      <c r="D536" s="43" t="s">
        <v>119</v>
      </c>
      <c r="E536" s="1" t="s">
        <v>234</v>
      </c>
      <c r="F536" s="1" t="s">
        <v>234</v>
      </c>
      <c r="G536" s="44">
        <f>SUM(G537:G537)</f>
        <v>200</v>
      </c>
    </row>
    <row r="537" spans="1:7" x14ac:dyDescent="0.25">
      <c r="A537" s="45"/>
      <c r="B537" s="45"/>
      <c r="C537" s="46">
        <v>200</v>
      </c>
      <c r="D537" s="46"/>
      <c r="E537" s="46"/>
      <c r="F537" s="46"/>
      <c r="G537" s="46">
        <f>PRODUCT(C537:F537)</f>
        <v>200</v>
      </c>
    </row>
    <row r="539" spans="1:7" x14ac:dyDescent="0.25">
      <c r="B539" t="s">
        <v>3301</v>
      </c>
      <c r="C539" s="40" t="s">
        <v>8</v>
      </c>
      <c r="D539" s="41" t="s">
        <v>9</v>
      </c>
      <c r="E539" s="40" t="s">
        <v>10</v>
      </c>
    </row>
    <row r="540" spans="1:7" x14ac:dyDescent="0.25">
      <c r="B540" t="s">
        <v>3301</v>
      </c>
      <c r="C540" s="40" t="s">
        <v>11</v>
      </c>
      <c r="D540" s="41" t="s">
        <v>9</v>
      </c>
      <c r="E540" s="40" t="s">
        <v>12</v>
      </c>
    </row>
    <row r="541" spans="1:7" x14ac:dyDescent="0.25">
      <c r="B541" t="s">
        <v>3301</v>
      </c>
      <c r="C541" s="40" t="s">
        <v>13</v>
      </c>
      <c r="D541" s="41" t="s">
        <v>235</v>
      </c>
      <c r="E541" s="40" t="s">
        <v>236</v>
      </c>
    </row>
    <row r="542" spans="1:7" x14ac:dyDescent="0.25">
      <c r="B542" t="s">
        <v>3301</v>
      </c>
      <c r="C542" s="40" t="s">
        <v>89</v>
      </c>
      <c r="D542" s="41" t="s">
        <v>9</v>
      </c>
      <c r="E542" s="40" t="s">
        <v>237</v>
      </c>
    </row>
    <row r="544" spans="1:7" ht="45" customHeight="1" x14ac:dyDescent="0.25">
      <c r="A544" s="42" t="s">
        <v>3450</v>
      </c>
      <c r="B544" s="42" t="s">
        <v>3303</v>
      </c>
      <c r="C544" s="42" t="s">
        <v>239</v>
      </c>
      <c r="D544" s="43" t="s">
        <v>27</v>
      </c>
      <c r="E544" s="1" t="s">
        <v>240</v>
      </c>
      <c r="F544" s="1" t="s">
        <v>240</v>
      </c>
      <c r="G544" s="44">
        <f>SUM(G545:G545)</f>
        <v>2</v>
      </c>
    </row>
    <row r="545" spans="1:7" x14ac:dyDescent="0.25">
      <c r="A545" s="45"/>
      <c r="B545" s="45"/>
      <c r="C545" s="46">
        <v>2</v>
      </c>
      <c r="D545" s="46"/>
      <c r="E545" s="46"/>
      <c r="F545" s="46"/>
      <c r="G545" s="46">
        <f>PRODUCT(C545:F545)</f>
        <v>2</v>
      </c>
    </row>
    <row r="547" spans="1:7" ht="45" customHeight="1" x14ac:dyDescent="0.25">
      <c r="A547" s="42" t="s">
        <v>3451</v>
      </c>
      <c r="B547" s="42" t="s">
        <v>3303</v>
      </c>
      <c r="C547" s="42" t="s">
        <v>19</v>
      </c>
      <c r="D547" s="43" t="s">
        <v>20</v>
      </c>
      <c r="E547" s="1" t="s">
        <v>21</v>
      </c>
      <c r="F547" s="1" t="s">
        <v>21</v>
      </c>
      <c r="G547" s="44">
        <f>SUM(G548:G548)</f>
        <v>95</v>
      </c>
    </row>
    <row r="548" spans="1:7" x14ac:dyDescent="0.25">
      <c r="A548" s="45" t="s">
        <v>3452</v>
      </c>
      <c r="B548" s="45"/>
      <c r="C548" s="46">
        <v>475</v>
      </c>
      <c r="D548" s="46">
        <v>0.2</v>
      </c>
      <c r="E548" s="46"/>
      <c r="F548" s="46"/>
      <c r="G548" s="46">
        <f>PRODUCT(C548:F548)</f>
        <v>95</v>
      </c>
    </row>
    <row r="550" spans="1:7" x14ac:dyDescent="0.25">
      <c r="B550" t="s">
        <v>3301</v>
      </c>
      <c r="C550" s="40" t="s">
        <v>8</v>
      </c>
      <c r="D550" s="41" t="s">
        <v>9</v>
      </c>
      <c r="E550" s="40" t="s">
        <v>10</v>
      </c>
    </row>
    <row r="551" spans="1:7" x14ac:dyDescent="0.25">
      <c r="B551" t="s">
        <v>3301</v>
      </c>
      <c r="C551" s="40" t="s">
        <v>11</v>
      </c>
      <c r="D551" s="41" t="s">
        <v>9</v>
      </c>
      <c r="E551" s="40" t="s">
        <v>12</v>
      </c>
    </row>
    <row r="552" spans="1:7" x14ac:dyDescent="0.25">
      <c r="B552" t="s">
        <v>3301</v>
      </c>
      <c r="C552" s="40" t="s">
        <v>13</v>
      </c>
      <c r="D552" s="41" t="s">
        <v>235</v>
      </c>
      <c r="E552" s="40" t="s">
        <v>236</v>
      </c>
    </row>
    <row r="553" spans="1:7" x14ac:dyDescent="0.25">
      <c r="B553" t="s">
        <v>3301</v>
      </c>
      <c r="C553" s="40" t="s">
        <v>89</v>
      </c>
      <c r="D553" s="41" t="s">
        <v>38</v>
      </c>
      <c r="E553" s="40" t="s">
        <v>241</v>
      </c>
    </row>
    <row r="555" spans="1:7" ht="45" customHeight="1" x14ac:dyDescent="0.25">
      <c r="A555" s="42" t="s">
        <v>3453</v>
      </c>
      <c r="B555" s="42" t="s">
        <v>3303</v>
      </c>
      <c r="C555" s="42" t="s">
        <v>243</v>
      </c>
      <c r="D555" s="43" t="s">
        <v>27</v>
      </c>
      <c r="E555" s="1" t="s">
        <v>3454</v>
      </c>
      <c r="F555" s="1" t="s">
        <v>3454</v>
      </c>
      <c r="G555" s="44">
        <f>SUM(G556:G556)</f>
        <v>2</v>
      </c>
    </row>
    <row r="556" spans="1:7" x14ac:dyDescent="0.25">
      <c r="A556" s="45"/>
      <c r="B556" s="45"/>
      <c r="C556" s="46">
        <v>2</v>
      </c>
      <c r="D556" s="46"/>
      <c r="E556" s="46"/>
      <c r="F556" s="46"/>
      <c r="G556" s="46">
        <f>PRODUCT(C556:F556)</f>
        <v>2</v>
      </c>
    </row>
    <row r="558" spans="1:7" x14ac:dyDescent="0.25">
      <c r="B558" t="s">
        <v>3301</v>
      </c>
      <c r="C558" s="40" t="s">
        <v>8</v>
      </c>
      <c r="D558" s="41" t="s">
        <v>9</v>
      </c>
      <c r="E558" s="40" t="s">
        <v>10</v>
      </c>
    </row>
    <row r="559" spans="1:7" x14ac:dyDescent="0.25">
      <c r="B559" t="s">
        <v>3301</v>
      </c>
      <c r="C559" s="40" t="s">
        <v>11</v>
      </c>
      <c r="D559" s="41" t="s">
        <v>9</v>
      </c>
      <c r="E559" s="40" t="s">
        <v>12</v>
      </c>
    </row>
    <row r="560" spans="1:7" x14ac:dyDescent="0.25">
      <c r="B560" t="s">
        <v>3301</v>
      </c>
      <c r="C560" s="40" t="s">
        <v>13</v>
      </c>
      <c r="D560" s="41" t="s">
        <v>235</v>
      </c>
      <c r="E560" s="40" t="s">
        <v>236</v>
      </c>
    </row>
    <row r="561" spans="1:7" x14ac:dyDescent="0.25">
      <c r="B561" t="s">
        <v>3301</v>
      </c>
      <c r="C561" s="40" t="s">
        <v>89</v>
      </c>
      <c r="D561" s="41" t="s">
        <v>49</v>
      </c>
      <c r="E561" s="40" t="s">
        <v>245</v>
      </c>
    </row>
    <row r="563" spans="1:7" ht="45" customHeight="1" x14ac:dyDescent="0.25">
      <c r="A563" s="42" t="s">
        <v>3455</v>
      </c>
      <c r="B563" s="42" t="s">
        <v>3303</v>
      </c>
      <c r="C563" s="42" t="s">
        <v>247</v>
      </c>
      <c r="D563" s="43" t="s">
        <v>27</v>
      </c>
      <c r="E563" s="1" t="s">
        <v>248</v>
      </c>
      <c r="F563" s="1" t="s">
        <v>248</v>
      </c>
      <c r="G563" s="44">
        <f>SUM(G564:G564)</f>
        <v>1</v>
      </c>
    </row>
    <row r="564" spans="1:7" x14ac:dyDescent="0.25">
      <c r="A564" s="45"/>
      <c r="B564" s="45"/>
      <c r="C564" s="46">
        <v>1</v>
      </c>
      <c r="D564" s="46"/>
      <c r="E564" s="46"/>
      <c r="F564" s="46"/>
      <c r="G564" s="46">
        <f>PRODUCT(C564:F564)</f>
        <v>1</v>
      </c>
    </row>
    <row r="566" spans="1:7" x14ac:dyDescent="0.25">
      <c r="B566" t="s">
        <v>3301</v>
      </c>
      <c r="C566" s="40" t="s">
        <v>8</v>
      </c>
      <c r="D566" s="41" t="s">
        <v>9</v>
      </c>
      <c r="E566" s="40" t="s">
        <v>10</v>
      </c>
    </row>
    <row r="567" spans="1:7" x14ac:dyDescent="0.25">
      <c r="B567" t="s">
        <v>3301</v>
      </c>
      <c r="C567" s="40" t="s">
        <v>11</v>
      </c>
      <c r="D567" s="41" t="s">
        <v>9</v>
      </c>
      <c r="E567" s="40" t="s">
        <v>12</v>
      </c>
    </row>
    <row r="568" spans="1:7" x14ac:dyDescent="0.25">
      <c r="B568" t="s">
        <v>3301</v>
      </c>
      <c r="C568" s="40" t="s">
        <v>13</v>
      </c>
      <c r="D568" s="41" t="s">
        <v>235</v>
      </c>
      <c r="E568" s="40" t="s">
        <v>236</v>
      </c>
    </row>
    <row r="569" spans="1:7" x14ac:dyDescent="0.25">
      <c r="B569" t="s">
        <v>3301</v>
      </c>
      <c r="C569" s="40" t="s">
        <v>89</v>
      </c>
      <c r="D569" s="41" t="s">
        <v>87</v>
      </c>
      <c r="E569" s="40" t="s">
        <v>249</v>
      </c>
    </row>
    <row r="571" spans="1:7" ht="45" customHeight="1" x14ac:dyDescent="0.25">
      <c r="A571" s="42" t="s">
        <v>3456</v>
      </c>
      <c r="B571" s="42" t="s">
        <v>3303</v>
      </c>
      <c r="C571" s="42" t="s">
        <v>251</v>
      </c>
      <c r="D571" s="43" t="s">
        <v>252</v>
      </c>
      <c r="E571" s="1" t="s">
        <v>253</v>
      </c>
      <c r="F571" s="1" t="s">
        <v>253</v>
      </c>
      <c r="G571" s="44">
        <f>SUM(G572:G572)</f>
        <v>1</v>
      </c>
    </row>
    <row r="572" spans="1:7" x14ac:dyDescent="0.25">
      <c r="A572" s="45"/>
      <c r="B572" s="45"/>
      <c r="C572" s="46">
        <v>1</v>
      </c>
      <c r="D572" s="46"/>
      <c r="E572" s="46"/>
      <c r="F572" s="46"/>
      <c r="G572" s="46">
        <f>PRODUCT(C572:F572)</f>
        <v>1</v>
      </c>
    </row>
    <row r="574" spans="1:7" x14ac:dyDescent="0.25">
      <c r="B574" t="s">
        <v>3301</v>
      </c>
      <c r="C574" s="40" t="s">
        <v>8</v>
      </c>
      <c r="D574" s="41" t="s">
        <v>9</v>
      </c>
      <c r="E574" s="40" t="s">
        <v>10</v>
      </c>
    </row>
    <row r="575" spans="1:7" x14ac:dyDescent="0.25">
      <c r="B575" t="s">
        <v>3301</v>
      </c>
      <c r="C575" s="40" t="s">
        <v>11</v>
      </c>
      <c r="D575" s="41" t="s">
        <v>9</v>
      </c>
      <c r="E575" s="40" t="s">
        <v>12</v>
      </c>
    </row>
    <row r="576" spans="1:7" x14ac:dyDescent="0.25">
      <c r="B576" t="s">
        <v>3301</v>
      </c>
      <c r="C576" s="40" t="s">
        <v>13</v>
      </c>
      <c r="D576" s="41" t="s">
        <v>254</v>
      </c>
      <c r="E576" s="40" t="s">
        <v>255</v>
      </c>
    </row>
    <row r="578" spans="1:7" ht="45" customHeight="1" x14ac:dyDescent="0.25">
      <c r="A578" s="42" t="s">
        <v>3457</v>
      </c>
      <c r="B578" s="42" t="s">
        <v>3303</v>
      </c>
      <c r="C578" s="42" t="s">
        <v>257</v>
      </c>
      <c r="D578" s="43" t="s">
        <v>119</v>
      </c>
      <c r="E578" s="1" t="s">
        <v>258</v>
      </c>
      <c r="F578" s="1" t="s">
        <v>258</v>
      </c>
      <c r="G578" s="44">
        <f>SUM(G579:G579)</f>
        <v>30</v>
      </c>
    </row>
    <row r="579" spans="1:7" x14ac:dyDescent="0.25">
      <c r="A579" s="45"/>
      <c r="B579" s="45"/>
      <c r="C579" s="46">
        <v>30</v>
      </c>
      <c r="D579" s="46"/>
      <c r="E579" s="46"/>
      <c r="F579" s="46"/>
      <c r="G579" s="46">
        <f>PRODUCT(C579:F579)</f>
        <v>30</v>
      </c>
    </row>
    <row r="581" spans="1:7" ht="45" customHeight="1" x14ac:dyDescent="0.25">
      <c r="A581" s="42" t="s">
        <v>3458</v>
      </c>
      <c r="B581" s="42" t="s">
        <v>3303</v>
      </c>
      <c r="C581" s="42" t="s">
        <v>259</v>
      </c>
      <c r="D581" s="43" t="s">
        <v>27</v>
      </c>
      <c r="E581" s="1" t="s">
        <v>260</v>
      </c>
      <c r="F581" s="1" t="s">
        <v>260</v>
      </c>
      <c r="G581" s="44">
        <f>SUM(G582:G582)</f>
        <v>14</v>
      </c>
    </row>
    <row r="582" spans="1:7" x14ac:dyDescent="0.25">
      <c r="A582" s="45"/>
      <c r="B582" s="45"/>
      <c r="C582" s="46">
        <v>14</v>
      </c>
      <c r="D582" s="46"/>
      <c r="E582" s="46"/>
      <c r="F582" s="46"/>
      <c r="G582" s="46">
        <f>PRODUCT(C582:F582)</f>
        <v>14</v>
      </c>
    </row>
    <row r="584" spans="1:7" ht="45" customHeight="1" x14ac:dyDescent="0.25">
      <c r="A584" s="42" t="s">
        <v>3459</v>
      </c>
      <c r="B584" s="42" t="s">
        <v>3303</v>
      </c>
      <c r="C584" s="42" t="s">
        <v>261</v>
      </c>
      <c r="D584" s="43" t="s">
        <v>27</v>
      </c>
      <c r="E584" s="1" t="s">
        <v>262</v>
      </c>
      <c r="F584" s="1" t="s">
        <v>262</v>
      </c>
      <c r="G584" s="44">
        <f>SUM(G585:G585)</f>
        <v>1</v>
      </c>
    </row>
    <row r="585" spans="1:7" x14ac:dyDescent="0.25">
      <c r="A585" s="45"/>
      <c r="B585" s="45"/>
      <c r="C585" s="46">
        <v>1</v>
      </c>
      <c r="D585" s="46"/>
      <c r="E585" s="46"/>
      <c r="F585" s="46"/>
      <c r="G585" s="46">
        <f>PRODUCT(C585:F585)</f>
        <v>1</v>
      </c>
    </row>
    <row r="587" spans="1:7" x14ac:dyDescent="0.25">
      <c r="B587" t="s">
        <v>3301</v>
      </c>
      <c r="C587" s="40" t="s">
        <v>8</v>
      </c>
      <c r="D587" s="41" t="s">
        <v>9</v>
      </c>
      <c r="E587" s="40" t="s">
        <v>10</v>
      </c>
    </row>
    <row r="588" spans="1:7" x14ac:dyDescent="0.25">
      <c r="B588" t="s">
        <v>3301</v>
      </c>
      <c r="C588" s="40" t="s">
        <v>11</v>
      </c>
      <c r="D588" s="41" t="s">
        <v>9</v>
      </c>
      <c r="E588" s="40" t="s">
        <v>12</v>
      </c>
    </row>
    <row r="589" spans="1:7" x14ac:dyDescent="0.25">
      <c r="B589" t="s">
        <v>3301</v>
      </c>
      <c r="C589" s="40" t="s">
        <v>13</v>
      </c>
      <c r="D589" s="41" t="s">
        <v>263</v>
      </c>
      <c r="E589" s="40" t="s">
        <v>264</v>
      </c>
    </row>
    <row r="591" spans="1:7" ht="45" customHeight="1" x14ac:dyDescent="0.25">
      <c r="A591" s="42" t="s">
        <v>3460</v>
      </c>
      <c r="B591" s="42" t="s">
        <v>3303</v>
      </c>
      <c r="C591" s="42" t="s">
        <v>266</v>
      </c>
      <c r="D591" s="43" t="s">
        <v>27</v>
      </c>
      <c r="E591" s="1" t="s">
        <v>3461</v>
      </c>
      <c r="F591" s="1" t="s">
        <v>3461</v>
      </c>
      <c r="G591" s="44">
        <f>SUM(G592:G592)</f>
        <v>1</v>
      </c>
    </row>
    <row r="592" spans="1:7" x14ac:dyDescent="0.25">
      <c r="A592" s="45"/>
      <c r="B592" s="45"/>
      <c r="C592" s="46">
        <v>1</v>
      </c>
      <c r="D592" s="46"/>
      <c r="E592" s="46"/>
      <c r="F592" s="46"/>
      <c r="G592" s="46">
        <f>PRODUCT(C592:F592)</f>
        <v>1</v>
      </c>
    </row>
    <row r="594" spans="1:7" x14ac:dyDescent="0.25">
      <c r="B594" t="s">
        <v>3301</v>
      </c>
      <c r="C594" s="40" t="s">
        <v>8</v>
      </c>
      <c r="D594" s="41" t="s">
        <v>9</v>
      </c>
      <c r="E594" s="40" t="s">
        <v>10</v>
      </c>
    </row>
    <row r="595" spans="1:7" x14ac:dyDescent="0.25">
      <c r="B595" t="s">
        <v>3301</v>
      </c>
      <c r="C595" s="40" t="s">
        <v>11</v>
      </c>
      <c r="D595" s="41" t="s">
        <v>9</v>
      </c>
      <c r="E595" s="40" t="s">
        <v>12</v>
      </c>
    </row>
    <row r="596" spans="1:7" x14ac:dyDescent="0.25">
      <c r="B596" t="s">
        <v>3301</v>
      </c>
      <c r="C596" s="40" t="s">
        <v>13</v>
      </c>
      <c r="D596" s="41" t="s">
        <v>268</v>
      </c>
      <c r="E596" s="40" t="s">
        <v>269</v>
      </c>
    </row>
    <row r="598" spans="1:7" ht="45" customHeight="1" x14ac:dyDescent="0.25">
      <c r="A598" s="42" t="s">
        <v>3462</v>
      </c>
      <c r="B598" s="42" t="s">
        <v>3303</v>
      </c>
      <c r="C598" s="42" t="s">
        <v>271</v>
      </c>
      <c r="D598" s="43" t="s">
        <v>27</v>
      </c>
      <c r="E598" s="1" t="s">
        <v>3463</v>
      </c>
      <c r="F598" s="1" t="s">
        <v>3463</v>
      </c>
      <c r="G598" s="44">
        <f>SUM(G599:G599)</f>
        <v>1</v>
      </c>
    </row>
    <row r="599" spans="1:7" x14ac:dyDescent="0.25">
      <c r="A599" s="45"/>
      <c r="B599" s="45"/>
      <c r="C599" s="46">
        <v>1</v>
      </c>
      <c r="D599" s="46"/>
      <c r="E599" s="46"/>
      <c r="F599" s="46"/>
      <c r="G599" s="46">
        <f>PRODUCT(C599:F599)</f>
        <v>1</v>
      </c>
    </row>
    <row r="601" spans="1:7" x14ac:dyDescent="0.25">
      <c r="B601" t="s">
        <v>3301</v>
      </c>
      <c r="C601" s="40" t="s">
        <v>8</v>
      </c>
      <c r="D601" s="41" t="s">
        <v>9</v>
      </c>
      <c r="E601" s="40" t="s">
        <v>10</v>
      </c>
    </row>
    <row r="602" spans="1:7" x14ac:dyDescent="0.25">
      <c r="B602" t="s">
        <v>3301</v>
      </c>
      <c r="C602" s="40" t="s">
        <v>11</v>
      </c>
      <c r="D602" s="41" t="s">
        <v>38</v>
      </c>
      <c r="E602" s="40" t="s">
        <v>278</v>
      </c>
    </row>
    <row r="603" spans="1:7" x14ac:dyDescent="0.25">
      <c r="B603" t="s">
        <v>3301</v>
      </c>
      <c r="C603" s="40" t="s">
        <v>13</v>
      </c>
      <c r="D603" s="41" t="s">
        <v>9</v>
      </c>
      <c r="E603" s="40" t="s">
        <v>279</v>
      </c>
    </row>
    <row r="605" spans="1:7" ht="45" customHeight="1" x14ac:dyDescent="0.25">
      <c r="A605" s="42" t="s">
        <v>3464</v>
      </c>
      <c r="B605" s="42" t="s">
        <v>3303</v>
      </c>
      <c r="C605" s="42" t="s">
        <v>281</v>
      </c>
      <c r="D605" s="43" t="s">
        <v>27</v>
      </c>
      <c r="E605" s="1" t="s">
        <v>282</v>
      </c>
      <c r="F605" s="1" t="s">
        <v>282</v>
      </c>
      <c r="G605" s="44">
        <f>SUM(G606:G606)</f>
        <v>1</v>
      </c>
    </row>
    <row r="606" spans="1:7" x14ac:dyDescent="0.25">
      <c r="A606" s="45"/>
      <c r="B606" s="45"/>
      <c r="C606" s="46">
        <v>1</v>
      </c>
      <c r="D606" s="46"/>
      <c r="E606" s="46"/>
      <c r="F606" s="46"/>
      <c r="G606" s="46">
        <f>PRODUCT(C606:F606)</f>
        <v>1</v>
      </c>
    </row>
    <row r="608" spans="1:7" x14ac:dyDescent="0.25">
      <c r="B608" t="s">
        <v>3301</v>
      </c>
      <c r="C608" s="40" t="s">
        <v>8</v>
      </c>
      <c r="D608" s="41" t="s">
        <v>9</v>
      </c>
      <c r="E608" s="40" t="s">
        <v>10</v>
      </c>
    </row>
    <row r="609" spans="1:7" x14ac:dyDescent="0.25">
      <c r="B609" t="s">
        <v>3301</v>
      </c>
      <c r="C609" s="40" t="s">
        <v>11</v>
      </c>
      <c r="D609" s="41" t="s">
        <v>38</v>
      </c>
      <c r="E609" s="40" t="s">
        <v>278</v>
      </c>
    </row>
    <row r="610" spans="1:7" x14ac:dyDescent="0.25">
      <c r="B610" t="s">
        <v>3301</v>
      </c>
      <c r="C610" s="40" t="s">
        <v>13</v>
      </c>
      <c r="D610" s="41" t="s">
        <v>49</v>
      </c>
      <c r="E610" s="40" t="s">
        <v>283</v>
      </c>
    </row>
    <row r="612" spans="1:7" ht="45" customHeight="1" x14ac:dyDescent="0.25">
      <c r="A612" s="42" t="s">
        <v>3465</v>
      </c>
      <c r="B612" s="42" t="s">
        <v>3303</v>
      </c>
      <c r="C612" s="42" t="s">
        <v>65</v>
      </c>
      <c r="D612" s="43" t="s">
        <v>63</v>
      </c>
      <c r="E612" s="1" t="s">
        <v>3364</v>
      </c>
      <c r="F612" s="1" t="s">
        <v>3364</v>
      </c>
      <c r="G612" s="44">
        <f>SUM(G613:G659)</f>
        <v>18435.752999999997</v>
      </c>
    </row>
    <row r="613" spans="1:7" x14ac:dyDescent="0.25">
      <c r="A613" s="45" t="s">
        <v>3466</v>
      </c>
      <c r="B613" s="45"/>
      <c r="C613" s="46"/>
      <c r="D613" s="46"/>
      <c r="E613" s="46"/>
      <c r="F613" s="46"/>
      <c r="G613" s="46"/>
    </row>
    <row r="614" spans="1:7" x14ac:dyDescent="0.25">
      <c r="A614" s="45" t="s">
        <v>3467</v>
      </c>
      <c r="B614" s="45"/>
      <c r="C614" s="46">
        <v>4</v>
      </c>
      <c r="D614" s="46">
        <v>4.8</v>
      </c>
      <c r="E614" s="46"/>
      <c r="F614" s="46">
        <v>18.8</v>
      </c>
      <c r="G614" s="46">
        <f t="shared" ref="G614:G656" si="13">PRODUCT(C614:F614)</f>
        <v>360.96</v>
      </c>
    </row>
    <row r="615" spans="1:7" x14ac:dyDescent="0.25">
      <c r="A615" s="45" t="s">
        <v>3468</v>
      </c>
      <c r="B615" s="45"/>
      <c r="C615" s="46">
        <v>1</v>
      </c>
      <c r="D615" s="46">
        <v>6.5</v>
      </c>
      <c r="E615" s="46"/>
      <c r="F615" s="46">
        <v>35.5</v>
      </c>
      <c r="G615" s="46">
        <f t="shared" si="13"/>
        <v>230.75</v>
      </c>
    </row>
    <row r="616" spans="1:7" x14ac:dyDescent="0.25">
      <c r="A616" s="45" t="s">
        <v>3469</v>
      </c>
      <c r="B616" s="45"/>
      <c r="C616" s="46"/>
      <c r="D616" s="46"/>
      <c r="E616" s="46"/>
      <c r="F616" s="46"/>
      <c r="G616" s="46">
        <f t="shared" si="13"/>
        <v>0</v>
      </c>
    </row>
    <row r="617" spans="1:7" x14ac:dyDescent="0.25">
      <c r="A617" s="45" t="s">
        <v>3470</v>
      </c>
      <c r="B617" s="45"/>
      <c r="C617" s="46">
        <v>2</v>
      </c>
      <c r="D617" s="46">
        <v>1.5</v>
      </c>
      <c r="E617" s="46"/>
      <c r="F617" s="46">
        <v>30.4</v>
      </c>
      <c r="G617" s="46">
        <f t="shared" si="13"/>
        <v>91.199999999999989</v>
      </c>
    </row>
    <row r="618" spans="1:7" x14ac:dyDescent="0.25">
      <c r="A618" s="45"/>
      <c r="B618" s="45"/>
      <c r="C618" s="46">
        <v>1</v>
      </c>
      <c r="D618" s="46">
        <v>2.5</v>
      </c>
      <c r="E618" s="46"/>
      <c r="F618" s="46">
        <v>30.4</v>
      </c>
      <c r="G618" s="46">
        <f t="shared" si="13"/>
        <v>76</v>
      </c>
    </row>
    <row r="619" spans="1:7" x14ac:dyDescent="0.25">
      <c r="A619" s="45"/>
      <c r="B619" s="45"/>
      <c r="C619" s="46">
        <v>5</v>
      </c>
      <c r="D619" s="46">
        <v>3</v>
      </c>
      <c r="E619" s="46"/>
      <c r="F619" s="46">
        <v>30.4</v>
      </c>
      <c r="G619" s="46">
        <f t="shared" si="13"/>
        <v>456</v>
      </c>
    </row>
    <row r="620" spans="1:7" x14ac:dyDescent="0.25">
      <c r="A620" s="45"/>
      <c r="B620" s="45"/>
      <c r="C620" s="46">
        <v>9</v>
      </c>
      <c r="D620" s="46">
        <v>5</v>
      </c>
      <c r="E620" s="46"/>
      <c r="F620" s="46">
        <v>30.4</v>
      </c>
      <c r="G620" s="46">
        <f t="shared" si="13"/>
        <v>1368</v>
      </c>
    </row>
    <row r="621" spans="1:7" x14ac:dyDescent="0.25">
      <c r="A621" s="45" t="s">
        <v>3471</v>
      </c>
      <c r="B621" s="45"/>
      <c r="C621" s="46">
        <v>5</v>
      </c>
      <c r="D621" s="46">
        <v>9.5</v>
      </c>
      <c r="E621" s="46"/>
      <c r="F621" s="46">
        <v>93</v>
      </c>
      <c r="G621" s="46">
        <f t="shared" si="13"/>
        <v>4417.5</v>
      </c>
    </row>
    <row r="622" spans="1:7" x14ac:dyDescent="0.25">
      <c r="A622" s="45" t="s">
        <v>3472</v>
      </c>
      <c r="B622" s="45"/>
      <c r="C622" s="46"/>
      <c r="D622" s="46"/>
      <c r="E622" s="46"/>
      <c r="F622" s="46"/>
      <c r="G622" s="46">
        <f t="shared" si="13"/>
        <v>0</v>
      </c>
    </row>
    <row r="623" spans="1:7" x14ac:dyDescent="0.25">
      <c r="A623" s="45" t="s">
        <v>3473</v>
      </c>
      <c r="B623" s="45"/>
      <c r="C623" s="46">
        <v>2</v>
      </c>
      <c r="D623" s="46">
        <v>1.5</v>
      </c>
      <c r="E623" s="46"/>
      <c r="F623" s="46">
        <v>15.8</v>
      </c>
      <c r="G623" s="46">
        <f t="shared" si="13"/>
        <v>47.400000000000006</v>
      </c>
    </row>
    <row r="624" spans="1:7" x14ac:dyDescent="0.25">
      <c r="A624" s="45"/>
      <c r="B624" s="45"/>
      <c r="C624" s="46">
        <v>10</v>
      </c>
      <c r="D624" s="46">
        <v>5</v>
      </c>
      <c r="E624" s="46"/>
      <c r="F624" s="46">
        <v>15.8</v>
      </c>
      <c r="G624" s="46">
        <f t="shared" si="13"/>
        <v>790</v>
      </c>
    </row>
    <row r="625" spans="1:7" x14ac:dyDescent="0.25">
      <c r="A625" s="45" t="s">
        <v>3474</v>
      </c>
      <c r="B625" s="45"/>
      <c r="C625" s="46"/>
      <c r="D625" s="46"/>
      <c r="E625" s="46"/>
      <c r="F625" s="46"/>
      <c r="G625" s="46">
        <f t="shared" si="13"/>
        <v>0</v>
      </c>
    </row>
    <row r="626" spans="1:7" x14ac:dyDescent="0.25">
      <c r="A626" s="45" t="s">
        <v>3473</v>
      </c>
      <c r="B626" s="45"/>
      <c r="C626" s="46">
        <v>4</v>
      </c>
      <c r="D626" s="46">
        <v>3.5</v>
      </c>
      <c r="E626" s="46"/>
      <c r="F626" s="46">
        <v>15.8</v>
      </c>
      <c r="G626" s="46">
        <f t="shared" si="13"/>
        <v>221.20000000000002</v>
      </c>
    </row>
    <row r="627" spans="1:7" x14ac:dyDescent="0.25">
      <c r="A627" s="45" t="s">
        <v>3470</v>
      </c>
      <c r="B627" s="45"/>
      <c r="C627" s="46">
        <v>1</v>
      </c>
      <c r="D627" s="46">
        <v>6.3</v>
      </c>
      <c r="E627" s="46"/>
      <c r="F627" s="46">
        <v>30.4</v>
      </c>
      <c r="G627" s="46">
        <f t="shared" si="13"/>
        <v>191.51999999999998</v>
      </c>
    </row>
    <row r="628" spans="1:7" x14ac:dyDescent="0.25">
      <c r="A628" s="45" t="s">
        <v>3475</v>
      </c>
      <c r="B628" s="45"/>
      <c r="C628" s="46"/>
      <c r="D628" s="46"/>
      <c r="E628" s="46"/>
      <c r="F628" s="46"/>
      <c r="G628" s="46">
        <f t="shared" si="13"/>
        <v>0</v>
      </c>
    </row>
    <row r="629" spans="1:7" x14ac:dyDescent="0.25">
      <c r="A629" s="45" t="s">
        <v>3467</v>
      </c>
      <c r="B629" s="45"/>
      <c r="C629" s="46">
        <v>1</v>
      </c>
      <c r="D629" s="46">
        <v>47.5</v>
      </c>
      <c r="E629" s="46"/>
      <c r="F629" s="46">
        <v>18.8</v>
      </c>
      <c r="G629" s="46">
        <f t="shared" si="13"/>
        <v>893</v>
      </c>
    </row>
    <row r="630" spans="1:7" x14ac:dyDescent="0.25">
      <c r="A630" s="45" t="s">
        <v>3476</v>
      </c>
      <c r="B630" s="45"/>
      <c r="C630" s="46"/>
      <c r="D630" s="46"/>
      <c r="E630" s="46"/>
      <c r="F630" s="46"/>
      <c r="G630" s="46">
        <f t="shared" si="13"/>
        <v>0</v>
      </c>
    </row>
    <row r="631" spans="1:7" x14ac:dyDescent="0.25">
      <c r="A631" s="45" t="s">
        <v>3477</v>
      </c>
      <c r="B631" s="45"/>
      <c r="C631" s="46">
        <v>1</v>
      </c>
      <c r="D631" s="46">
        <v>0.75</v>
      </c>
      <c r="E631" s="46"/>
      <c r="F631" s="46">
        <v>24.7</v>
      </c>
      <c r="G631" s="46">
        <f t="shared" si="13"/>
        <v>18.524999999999999</v>
      </c>
    </row>
    <row r="632" spans="1:7" x14ac:dyDescent="0.25">
      <c r="A632" s="45"/>
      <c r="B632" s="45"/>
      <c r="C632" s="46">
        <v>6</v>
      </c>
      <c r="D632" s="46">
        <v>1.2</v>
      </c>
      <c r="E632" s="46"/>
      <c r="F632" s="46">
        <v>24.7</v>
      </c>
      <c r="G632" s="46">
        <f t="shared" si="13"/>
        <v>177.83999999999997</v>
      </c>
    </row>
    <row r="633" spans="1:7" x14ac:dyDescent="0.25">
      <c r="A633" s="45"/>
      <c r="B633" s="45"/>
      <c r="C633" s="46">
        <v>1</v>
      </c>
      <c r="D633" s="46">
        <v>1.9</v>
      </c>
      <c r="E633" s="46"/>
      <c r="F633" s="46">
        <v>24.7</v>
      </c>
      <c r="G633" s="46">
        <f t="shared" si="13"/>
        <v>46.93</v>
      </c>
    </row>
    <row r="634" spans="1:7" x14ac:dyDescent="0.25">
      <c r="A634" s="45"/>
      <c r="B634" s="45"/>
      <c r="C634" s="46">
        <v>2</v>
      </c>
      <c r="D634" s="46">
        <v>4.75</v>
      </c>
      <c r="E634" s="46"/>
      <c r="F634" s="46">
        <v>24.7</v>
      </c>
      <c r="G634" s="46">
        <f t="shared" si="13"/>
        <v>234.65</v>
      </c>
    </row>
    <row r="635" spans="1:7" x14ac:dyDescent="0.25">
      <c r="A635" s="45"/>
      <c r="B635" s="45"/>
      <c r="C635" s="46">
        <v>3</v>
      </c>
      <c r="D635" s="46">
        <v>4.8</v>
      </c>
      <c r="E635" s="46"/>
      <c r="F635" s="46">
        <v>24.7</v>
      </c>
      <c r="G635" s="46">
        <f t="shared" si="13"/>
        <v>355.67999999999995</v>
      </c>
    </row>
    <row r="636" spans="1:7" x14ac:dyDescent="0.25">
      <c r="A636" s="45"/>
      <c r="B636" s="45"/>
      <c r="C636" s="46">
        <v>1</v>
      </c>
      <c r="D636" s="46">
        <v>26.5</v>
      </c>
      <c r="E636" s="46"/>
      <c r="F636" s="46">
        <v>24.7</v>
      </c>
      <c r="G636" s="46">
        <f t="shared" si="13"/>
        <v>654.54999999999995</v>
      </c>
    </row>
    <row r="637" spans="1:7" x14ac:dyDescent="0.25">
      <c r="A637" s="45" t="s">
        <v>3478</v>
      </c>
      <c r="B637" s="45"/>
      <c r="C637" s="46"/>
      <c r="D637" s="46"/>
      <c r="E637" s="46"/>
      <c r="F637" s="46"/>
      <c r="G637" s="46">
        <f t="shared" si="13"/>
        <v>0</v>
      </c>
    </row>
    <row r="638" spans="1:7" x14ac:dyDescent="0.25">
      <c r="A638" s="45" t="s">
        <v>3477</v>
      </c>
      <c r="B638" s="45"/>
      <c r="C638" s="46">
        <v>6</v>
      </c>
      <c r="D638" s="46">
        <v>0.9</v>
      </c>
      <c r="E638" s="46"/>
      <c r="F638" s="46">
        <v>24.7</v>
      </c>
      <c r="G638" s="46">
        <f t="shared" si="13"/>
        <v>133.38</v>
      </c>
    </row>
    <row r="639" spans="1:7" x14ac:dyDescent="0.25">
      <c r="A639" s="45"/>
      <c r="B639" s="45"/>
      <c r="C639" s="46">
        <v>6</v>
      </c>
      <c r="D639" s="46">
        <v>1.2</v>
      </c>
      <c r="E639" s="46"/>
      <c r="F639" s="46">
        <v>24.7</v>
      </c>
      <c r="G639" s="46">
        <f t="shared" si="13"/>
        <v>177.83999999999997</v>
      </c>
    </row>
    <row r="640" spans="1:7" x14ac:dyDescent="0.25">
      <c r="A640" s="45"/>
      <c r="B640" s="45"/>
      <c r="C640" s="46">
        <v>2</v>
      </c>
      <c r="D640" s="46">
        <v>3.2</v>
      </c>
      <c r="E640" s="46"/>
      <c r="F640" s="46">
        <v>24.7</v>
      </c>
      <c r="G640" s="46">
        <f t="shared" si="13"/>
        <v>158.08000000000001</v>
      </c>
    </row>
    <row r="641" spans="1:7" x14ac:dyDescent="0.25">
      <c r="A641" s="45"/>
      <c r="B641" s="45"/>
      <c r="C641" s="46">
        <v>4</v>
      </c>
      <c r="D641" s="46">
        <v>4.75</v>
      </c>
      <c r="E641" s="46"/>
      <c r="F641" s="46">
        <v>24.7</v>
      </c>
      <c r="G641" s="46">
        <f t="shared" si="13"/>
        <v>469.3</v>
      </c>
    </row>
    <row r="642" spans="1:7" x14ac:dyDescent="0.25">
      <c r="A642" s="45"/>
      <c r="B642" s="45"/>
      <c r="C642" s="46">
        <v>6</v>
      </c>
      <c r="D642" s="46">
        <v>4.8</v>
      </c>
      <c r="E642" s="46"/>
      <c r="F642" s="46">
        <v>24.7</v>
      </c>
      <c r="G642" s="46">
        <f t="shared" si="13"/>
        <v>711.3599999999999</v>
      </c>
    </row>
    <row r="643" spans="1:7" x14ac:dyDescent="0.25">
      <c r="A643" s="45"/>
      <c r="B643" s="45"/>
      <c r="C643" s="46">
        <v>2</v>
      </c>
      <c r="D643" s="46">
        <v>27.05</v>
      </c>
      <c r="E643" s="46"/>
      <c r="F643" s="46">
        <v>24.7</v>
      </c>
      <c r="G643" s="46">
        <f t="shared" si="13"/>
        <v>1336.27</v>
      </c>
    </row>
    <row r="644" spans="1:7" x14ac:dyDescent="0.25">
      <c r="A644" s="45" t="s">
        <v>3479</v>
      </c>
      <c r="B644" s="45"/>
      <c r="C644" s="46"/>
      <c r="D644" s="46"/>
      <c r="E644" s="46"/>
      <c r="F644" s="46"/>
      <c r="G644" s="46">
        <f t="shared" si="13"/>
        <v>0</v>
      </c>
    </row>
    <row r="645" spans="1:7" x14ac:dyDescent="0.25">
      <c r="A645" s="45" t="s">
        <v>3477</v>
      </c>
      <c r="B645" s="45"/>
      <c r="C645" s="46">
        <v>6</v>
      </c>
      <c r="D645" s="46">
        <v>0.8</v>
      </c>
      <c r="E645" s="46"/>
      <c r="F645" s="46">
        <v>24.7</v>
      </c>
      <c r="G645" s="46">
        <f t="shared" si="13"/>
        <v>118.56000000000002</v>
      </c>
    </row>
    <row r="646" spans="1:7" x14ac:dyDescent="0.25">
      <c r="A646" s="45"/>
      <c r="B646" s="45"/>
      <c r="C646" s="46">
        <v>1</v>
      </c>
      <c r="D646" s="46">
        <v>3.2</v>
      </c>
      <c r="E646" s="46"/>
      <c r="F646" s="46">
        <v>24.7</v>
      </c>
      <c r="G646" s="46">
        <f t="shared" si="13"/>
        <v>79.040000000000006</v>
      </c>
    </row>
    <row r="647" spans="1:7" x14ac:dyDescent="0.25">
      <c r="A647" s="45"/>
      <c r="B647" s="45"/>
      <c r="C647" s="46">
        <v>2</v>
      </c>
      <c r="D647" s="46">
        <v>4.75</v>
      </c>
      <c r="E647" s="46"/>
      <c r="F647" s="46">
        <v>24.7</v>
      </c>
      <c r="G647" s="46">
        <f t="shared" si="13"/>
        <v>234.65</v>
      </c>
    </row>
    <row r="648" spans="1:7" x14ac:dyDescent="0.25">
      <c r="A648" s="45"/>
      <c r="B648" s="45"/>
      <c r="C648" s="46">
        <v>3</v>
      </c>
      <c r="D648" s="46">
        <v>4.8</v>
      </c>
      <c r="E648" s="46"/>
      <c r="F648" s="46">
        <v>24.7</v>
      </c>
      <c r="G648" s="46">
        <f t="shared" si="13"/>
        <v>355.67999999999995</v>
      </c>
    </row>
    <row r="649" spans="1:7" x14ac:dyDescent="0.25">
      <c r="A649" s="45"/>
      <c r="B649" s="45"/>
      <c r="C649" s="46">
        <v>1</v>
      </c>
      <c r="D649" s="46">
        <v>27.05</v>
      </c>
      <c r="E649" s="46"/>
      <c r="F649" s="46">
        <v>24.7</v>
      </c>
      <c r="G649" s="46">
        <f t="shared" si="13"/>
        <v>668.13499999999999</v>
      </c>
    </row>
    <row r="650" spans="1:7" x14ac:dyDescent="0.25">
      <c r="A650" s="45" t="s">
        <v>3480</v>
      </c>
      <c r="B650" s="45"/>
      <c r="C650" s="46"/>
      <c r="D650" s="46"/>
      <c r="E650" s="46"/>
      <c r="F650" s="46"/>
      <c r="G650" s="46">
        <f t="shared" si="13"/>
        <v>0</v>
      </c>
    </row>
    <row r="651" spans="1:7" x14ac:dyDescent="0.25">
      <c r="A651" s="45" t="s">
        <v>3477</v>
      </c>
      <c r="B651" s="45"/>
      <c r="C651" s="46">
        <v>7</v>
      </c>
      <c r="D651" s="46">
        <v>0.7</v>
      </c>
      <c r="E651" s="46"/>
      <c r="F651" s="46">
        <v>24.7</v>
      </c>
      <c r="G651" s="46">
        <f t="shared" si="13"/>
        <v>121.02999999999999</v>
      </c>
    </row>
    <row r="652" spans="1:7" x14ac:dyDescent="0.25">
      <c r="A652" s="45"/>
      <c r="B652" s="45"/>
      <c r="C652" s="46">
        <v>1</v>
      </c>
      <c r="D652" s="46">
        <v>0.75</v>
      </c>
      <c r="E652" s="46"/>
      <c r="F652" s="46">
        <v>24.7</v>
      </c>
      <c r="G652" s="46">
        <f t="shared" si="13"/>
        <v>18.524999999999999</v>
      </c>
    </row>
    <row r="653" spans="1:7" x14ac:dyDescent="0.25">
      <c r="A653" s="45"/>
      <c r="B653" s="45"/>
      <c r="C653" s="46">
        <v>1</v>
      </c>
      <c r="D653" s="46">
        <v>2.25</v>
      </c>
      <c r="E653" s="46"/>
      <c r="F653" s="46">
        <v>24.7</v>
      </c>
      <c r="G653" s="46">
        <f t="shared" si="13"/>
        <v>55.574999999999996</v>
      </c>
    </row>
    <row r="654" spans="1:7" x14ac:dyDescent="0.25">
      <c r="A654" s="45"/>
      <c r="B654" s="45"/>
      <c r="C654" s="46">
        <v>2</v>
      </c>
      <c r="D654" s="46">
        <v>4.75</v>
      </c>
      <c r="E654" s="46"/>
      <c r="F654" s="46">
        <v>24.7</v>
      </c>
      <c r="G654" s="46">
        <f t="shared" si="13"/>
        <v>234.65</v>
      </c>
    </row>
    <row r="655" spans="1:7" x14ac:dyDescent="0.25">
      <c r="A655" s="45"/>
      <c r="B655" s="45"/>
      <c r="C655" s="46">
        <v>4</v>
      </c>
      <c r="D655" s="46">
        <v>4.8</v>
      </c>
      <c r="E655" s="46"/>
      <c r="F655" s="46">
        <v>24.7</v>
      </c>
      <c r="G655" s="46">
        <f t="shared" si="13"/>
        <v>474.23999999999995</v>
      </c>
    </row>
    <row r="656" spans="1:7" x14ac:dyDescent="0.25">
      <c r="A656" s="45"/>
      <c r="B656" s="45"/>
      <c r="C656" s="46">
        <v>1</v>
      </c>
      <c r="D656" s="46">
        <v>31.65</v>
      </c>
      <c r="E656" s="46"/>
      <c r="F656" s="46">
        <v>24.7</v>
      </c>
      <c r="G656" s="46">
        <f t="shared" si="13"/>
        <v>781.755</v>
      </c>
    </row>
    <row r="657" spans="1:7" x14ac:dyDescent="0.25">
      <c r="A657" s="45" t="s">
        <v>3337</v>
      </c>
      <c r="B657" s="45"/>
      <c r="C657" s="46"/>
      <c r="D657" s="46"/>
      <c r="E657" s="46"/>
      <c r="F657" s="46"/>
      <c r="G657" s="46"/>
    </row>
    <row r="658" spans="1:7" x14ac:dyDescent="0.25">
      <c r="A658" s="45" t="s">
        <v>3361</v>
      </c>
      <c r="B658" s="45"/>
      <c r="C658" s="46"/>
      <c r="D658" s="46"/>
      <c r="E658" s="46"/>
      <c r="F658" s="46"/>
      <c r="G658" s="46"/>
    </row>
    <row r="659" spans="1:7" x14ac:dyDescent="0.25">
      <c r="A659" s="45" t="s">
        <v>3362</v>
      </c>
      <c r="B659" s="45"/>
      <c r="C659" s="46">
        <v>0.1</v>
      </c>
      <c r="D659" s="46">
        <v>16759.78</v>
      </c>
      <c r="E659" s="46"/>
      <c r="F659" s="46"/>
      <c r="G659" s="46">
        <f>PRODUCT(C659:F659)</f>
        <v>1675.9780000000001</v>
      </c>
    </row>
    <row r="661" spans="1:7" ht="45" customHeight="1" x14ac:dyDescent="0.25">
      <c r="A661" s="42" t="s">
        <v>3481</v>
      </c>
      <c r="B661" s="42" t="s">
        <v>3303</v>
      </c>
      <c r="C661" s="42" t="s">
        <v>62</v>
      </c>
      <c r="D661" s="43" t="s">
        <v>63</v>
      </c>
      <c r="E661" s="1" t="s">
        <v>3350</v>
      </c>
      <c r="F661" s="1" t="s">
        <v>3350</v>
      </c>
      <c r="G661" s="44">
        <f>SUM(G662:G674)</f>
        <v>12196.998</v>
      </c>
    </row>
    <row r="662" spans="1:7" x14ac:dyDescent="0.25">
      <c r="A662" s="45" t="s">
        <v>3482</v>
      </c>
      <c r="B662" s="45"/>
      <c r="C662" s="46"/>
      <c r="D662" s="46"/>
      <c r="E662" s="46"/>
      <c r="F662" s="46"/>
      <c r="G662" s="46"/>
    </row>
    <row r="663" spans="1:7" x14ac:dyDescent="0.25">
      <c r="A663" s="45"/>
      <c r="B663" s="45"/>
      <c r="C663" s="46">
        <v>3</v>
      </c>
      <c r="D663" s="46">
        <v>3.5</v>
      </c>
      <c r="E663" s="46"/>
      <c r="F663" s="46">
        <v>27.4</v>
      </c>
      <c r="G663" s="46">
        <f t="shared" ref="G663:G674" si="14">PRODUCT(C663:F663)</f>
        <v>287.7</v>
      </c>
    </row>
    <row r="664" spans="1:7" x14ac:dyDescent="0.25">
      <c r="A664" s="45"/>
      <c r="B664" s="45"/>
      <c r="C664" s="46">
        <v>1</v>
      </c>
      <c r="D664" s="46">
        <v>4</v>
      </c>
      <c r="E664" s="46"/>
      <c r="F664" s="46">
        <v>27.4</v>
      </c>
      <c r="G664" s="46">
        <f t="shared" si="14"/>
        <v>109.6</v>
      </c>
    </row>
    <row r="665" spans="1:7" x14ac:dyDescent="0.25">
      <c r="A665" s="45"/>
      <c r="B665" s="45"/>
      <c r="C665" s="46">
        <v>4</v>
      </c>
      <c r="D665" s="46">
        <v>4.5</v>
      </c>
      <c r="E665" s="46"/>
      <c r="F665" s="46">
        <v>27.4</v>
      </c>
      <c r="G665" s="46">
        <f t="shared" si="14"/>
        <v>493.2</v>
      </c>
    </row>
    <row r="666" spans="1:7" x14ac:dyDescent="0.25">
      <c r="A666" s="45"/>
      <c r="B666" s="45"/>
      <c r="C666" s="46">
        <v>9</v>
      </c>
      <c r="D666" s="46">
        <v>5.0999999999999996</v>
      </c>
      <c r="E666" s="46"/>
      <c r="F666" s="46">
        <v>27.4</v>
      </c>
      <c r="G666" s="46">
        <f t="shared" si="14"/>
        <v>1257.6599999999999</v>
      </c>
    </row>
    <row r="667" spans="1:7" x14ac:dyDescent="0.25">
      <c r="A667" s="45"/>
      <c r="B667" s="45"/>
      <c r="C667" s="46">
        <v>1</v>
      </c>
      <c r="D667" s="46">
        <v>7.8</v>
      </c>
      <c r="E667" s="46"/>
      <c r="F667" s="46">
        <v>27.4</v>
      </c>
      <c r="G667" s="46">
        <f t="shared" si="14"/>
        <v>213.71999999999997</v>
      </c>
    </row>
    <row r="668" spans="1:7" x14ac:dyDescent="0.25">
      <c r="A668" s="45"/>
      <c r="B668" s="45"/>
      <c r="C668" s="46">
        <v>10</v>
      </c>
      <c r="D668" s="46">
        <v>9</v>
      </c>
      <c r="E668" s="46"/>
      <c r="F668" s="46">
        <v>27.4</v>
      </c>
      <c r="G668" s="46">
        <f t="shared" si="14"/>
        <v>2466</v>
      </c>
    </row>
    <row r="669" spans="1:7" x14ac:dyDescent="0.25">
      <c r="A669" s="45"/>
      <c r="B669" s="45"/>
      <c r="C669" s="46">
        <v>1</v>
      </c>
      <c r="D669" s="46">
        <v>9.5</v>
      </c>
      <c r="E669" s="46"/>
      <c r="F669" s="46">
        <v>27.4</v>
      </c>
      <c r="G669" s="46">
        <f t="shared" si="14"/>
        <v>260.3</v>
      </c>
    </row>
    <row r="670" spans="1:7" x14ac:dyDescent="0.25">
      <c r="A670" s="45" t="s">
        <v>3337</v>
      </c>
      <c r="B670" s="45"/>
      <c r="C670" s="46"/>
      <c r="D670" s="46"/>
      <c r="E670" s="46"/>
      <c r="F670" s="46"/>
      <c r="G670" s="46">
        <f t="shared" si="14"/>
        <v>0</v>
      </c>
    </row>
    <row r="671" spans="1:7" x14ac:dyDescent="0.25">
      <c r="A671" s="45" t="s">
        <v>3483</v>
      </c>
      <c r="B671" s="45"/>
      <c r="C671" s="46">
        <v>6000</v>
      </c>
      <c r="D671" s="46"/>
      <c r="E671" s="46"/>
      <c r="F671" s="46"/>
      <c r="G671" s="46">
        <f t="shared" si="14"/>
        <v>6000</v>
      </c>
    </row>
    <row r="672" spans="1:7" x14ac:dyDescent="0.25">
      <c r="A672" s="45" t="s">
        <v>3484</v>
      </c>
      <c r="B672" s="45"/>
      <c r="C672" s="46"/>
      <c r="D672" s="46"/>
      <c r="E672" s="46"/>
      <c r="F672" s="46"/>
      <c r="G672" s="46">
        <f t="shared" si="14"/>
        <v>0</v>
      </c>
    </row>
    <row r="673" spans="1:7" x14ac:dyDescent="0.25">
      <c r="A673" s="45" t="s">
        <v>3361</v>
      </c>
      <c r="B673" s="45"/>
      <c r="C673" s="46"/>
      <c r="D673" s="46"/>
      <c r="E673" s="46"/>
      <c r="F673" s="46"/>
      <c r="G673" s="46">
        <f t="shared" si="14"/>
        <v>0</v>
      </c>
    </row>
    <row r="674" spans="1:7" x14ac:dyDescent="0.25">
      <c r="A674" s="45" t="s">
        <v>3362</v>
      </c>
      <c r="B674" s="45"/>
      <c r="C674" s="46">
        <v>0.1</v>
      </c>
      <c r="D674" s="46">
        <v>11088.18</v>
      </c>
      <c r="E674" s="46"/>
      <c r="F674" s="46"/>
      <c r="G674" s="46">
        <f t="shared" si="14"/>
        <v>1108.818</v>
      </c>
    </row>
    <row r="676" spans="1:7" ht="45" customHeight="1" x14ac:dyDescent="0.25">
      <c r="A676" s="42" t="s">
        <v>3485</v>
      </c>
      <c r="B676" s="42" t="s">
        <v>3303</v>
      </c>
      <c r="C676" s="42" t="s">
        <v>67</v>
      </c>
      <c r="D676" s="43" t="s">
        <v>17</v>
      </c>
      <c r="E676" s="1" t="s">
        <v>68</v>
      </c>
      <c r="F676" s="1" t="s">
        <v>68</v>
      </c>
      <c r="G676" s="44">
        <f>SUM(G677:G751)</f>
        <v>452.46100000000013</v>
      </c>
    </row>
    <row r="677" spans="1:7" x14ac:dyDescent="0.25">
      <c r="A677" s="45" t="s">
        <v>3466</v>
      </c>
      <c r="B677" s="45"/>
      <c r="C677" s="46"/>
      <c r="D677" s="46"/>
      <c r="E677" s="46"/>
      <c r="F677" s="46"/>
      <c r="G677" s="46">
        <f t="shared" ref="G677:G708" si="15">PRODUCT(C677:F677)</f>
        <v>0</v>
      </c>
    </row>
    <row r="678" spans="1:7" x14ac:dyDescent="0.25">
      <c r="A678" s="45" t="s">
        <v>3467</v>
      </c>
      <c r="B678" s="45"/>
      <c r="C678" s="46">
        <v>4</v>
      </c>
      <c r="D678" s="46">
        <v>4.8</v>
      </c>
      <c r="E678" s="46"/>
      <c r="F678" s="46">
        <v>0.7</v>
      </c>
      <c r="G678" s="46">
        <f t="shared" si="15"/>
        <v>13.44</v>
      </c>
    </row>
    <row r="679" spans="1:7" x14ac:dyDescent="0.25">
      <c r="A679" s="45" t="s">
        <v>3468</v>
      </c>
      <c r="B679" s="45"/>
      <c r="C679" s="46">
        <v>1</v>
      </c>
      <c r="D679" s="46">
        <v>6.5</v>
      </c>
      <c r="E679" s="46"/>
      <c r="F679" s="46">
        <v>1.02</v>
      </c>
      <c r="G679" s="46">
        <f t="shared" si="15"/>
        <v>6.63</v>
      </c>
    </row>
    <row r="680" spans="1:7" x14ac:dyDescent="0.25">
      <c r="A680" s="45" t="s">
        <v>3469</v>
      </c>
      <c r="B680" s="45"/>
      <c r="C680" s="46"/>
      <c r="D680" s="46"/>
      <c r="E680" s="46"/>
      <c r="F680" s="46"/>
      <c r="G680" s="46">
        <f t="shared" si="15"/>
        <v>0</v>
      </c>
    </row>
    <row r="681" spans="1:7" x14ac:dyDescent="0.25">
      <c r="A681" s="45" t="s">
        <v>3470</v>
      </c>
      <c r="B681" s="45"/>
      <c r="C681" s="46">
        <v>2</v>
      </c>
      <c r="D681" s="46">
        <v>1.5</v>
      </c>
      <c r="E681" s="46"/>
      <c r="F681" s="46">
        <v>0.91</v>
      </c>
      <c r="G681" s="46">
        <f t="shared" si="15"/>
        <v>2.73</v>
      </c>
    </row>
    <row r="682" spans="1:7" x14ac:dyDescent="0.25">
      <c r="A682" s="45"/>
      <c r="B682" s="45"/>
      <c r="C682" s="46">
        <v>1</v>
      </c>
      <c r="D682" s="46">
        <v>2.5</v>
      </c>
      <c r="E682" s="46"/>
      <c r="F682" s="46">
        <v>0.91</v>
      </c>
      <c r="G682" s="46">
        <f t="shared" si="15"/>
        <v>2.2749999999999999</v>
      </c>
    </row>
    <row r="683" spans="1:7" x14ac:dyDescent="0.25">
      <c r="A683" s="45"/>
      <c r="B683" s="45"/>
      <c r="C683" s="46">
        <v>5</v>
      </c>
      <c r="D683" s="46">
        <v>3</v>
      </c>
      <c r="E683" s="46"/>
      <c r="F683" s="46">
        <v>0.91</v>
      </c>
      <c r="G683" s="46">
        <f t="shared" si="15"/>
        <v>13.65</v>
      </c>
    </row>
    <row r="684" spans="1:7" x14ac:dyDescent="0.25">
      <c r="A684" s="45"/>
      <c r="B684" s="45"/>
      <c r="C684" s="46">
        <v>9</v>
      </c>
      <c r="D684" s="46">
        <v>5</v>
      </c>
      <c r="E684" s="46"/>
      <c r="F684" s="46">
        <v>0.91</v>
      </c>
      <c r="G684" s="46">
        <f t="shared" si="15"/>
        <v>40.950000000000003</v>
      </c>
    </row>
    <row r="685" spans="1:7" x14ac:dyDescent="0.25">
      <c r="A685" s="45" t="s">
        <v>3471</v>
      </c>
      <c r="B685" s="45"/>
      <c r="C685" s="46">
        <v>5</v>
      </c>
      <c r="D685" s="46">
        <v>9.5</v>
      </c>
      <c r="E685" s="46"/>
      <c r="F685" s="46">
        <v>1.5</v>
      </c>
      <c r="G685" s="46">
        <f t="shared" si="15"/>
        <v>71.25</v>
      </c>
    </row>
    <row r="686" spans="1:7" x14ac:dyDescent="0.25">
      <c r="A686" s="45" t="s">
        <v>3472</v>
      </c>
      <c r="B686" s="45"/>
      <c r="C686" s="46"/>
      <c r="D686" s="46"/>
      <c r="E686" s="46"/>
      <c r="F686" s="46"/>
      <c r="G686" s="46">
        <f t="shared" si="15"/>
        <v>0</v>
      </c>
    </row>
    <row r="687" spans="1:7" x14ac:dyDescent="0.25">
      <c r="A687" s="45" t="s">
        <v>3473</v>
      </c>
      <c r="B687" s="45"/>
      <c r="C687" s="46">
        <v>2</v>
      </c>
      <c r="D687" s="46">
        <v>1.5</v>
      </c>
      <c r="E687" s="46"/>
      <c r="F687" s="46">
        <v>0.62</v>
      </c>
      <c r="G687" s="46">
        <f t="shared" si="15"/>
        <v>1.8599999999999999</v>
      </c>
    </row>
    <row r="688" spans="1:7" x14ac:dyDescent="0.25">
      <c r="A688" s="45"/>
      <c r="B688" s="45"/>
      <c r="C688" s="46">
        <v>10</v>
      </c>
      <c r="D688" s="46">
        <v>5</v>
      </c>
      <c r="E688" s="46"/>
      <c r="F688" s="46">
        <v>0.62</v>
      </c>
      <c r="G688" s="46">
        <f t="shared" si="15"/>
        <v>31</v>
      </c>
    </row>
    <row r="689" spans="1:7" x14ac:dyDescent="0.25">
      <c r="A689" s="45" t="s">
        <v>3474</v>
      </c>
      <c r="B689" s="45"/>
      <c r="C689" s="46"/>
      <c r="D689" s="46"/>
      <c r="E689" s="46"/>
      <c r="F689" s="46"/>
      <c r="G689" s="46">
        <f t="shared" si="15"/>
        <v>0</v>
      </c>
    </row>
    <row r="690" spans="1:7" x14ac:dyDescent="0.25">
      <c r="A690" s="45" t="s">
        <v>3473</v>
      </c>
      <c r="B690" s="45"/>
      <c r="C690" s="46">
        <v>4</v>
      </c>
      <c r="D690" s="46">
        <v>3.5</v>
      </c>
      <c r="E690" s="46"/>
      <c r="F690" s="46">
        <v>0.62</v>
      </c>
      <c r="G690" s="46">
        <f t="shared" si="15"/>
        <v>8.68</v>
      </c>
    </row>
    <row r="691" spans="1:7" x14ac:dyDescent="0.25">
      <c r="A691" s="45" t="s">
        <v>3470</v>
      </c>
      <c r="B691" s="45"/>
      <c r="C691" s="46">
        <v>1</v>
      </c>
      <c r="D691" s="46">
        <v>6.3</v>
      </c>
      <c r="E691" s="46"/>
      <c r="F691" s="46">
        <v>0.91</v>
      </c>
      <c r="G691" s="46">
        <f t="shared" si="15"/>
        <v>5.7329999999999997</v>
      </c>
    </row>
    <row r="692" spans="1:7" x14ac:dyDescent="0.25">
      <c r="A692" s="45" t="s">
        <v>3475</v>
      </c>
      <c r="B692" s="45"/>
      <c r="C692" s="46"/>
      <c r="D692" s="46"/>
      <c r="E692" s="46"/>
      <c r="F692" s="46"/>
      <c r="G692" s="46">
        <f t="shared" si="15"/>
        <v>0</v>
      </c>
    </row>
    <row r="693" spans="1:7" x14ac:dyDescent="0.25">
      <c r="A693" s="45" t="s">
        <v>3467</v>
      </c>
      <c r="B693" s="45"/>
      <c r="C693" s="46">
        <v>1</v>
      </c>
      <c r="D693" s="46">
        <v>47.5</v>
      </c>
      <c r="E693" s="46"/>
      <c r="F693" s="46">
        <v>0.7</v>
      </c>
      <c r="G693" s="46">
        <f t="shared" si="15"/>
        <v>33.25</v>
      </c>
    </row>
    <row r="694" spans="1:7" x14ac:dyDescent="0.25">
      <c r="A694" s="45" t="s">
        <v>3482</v>
      </c>
      <c r="B694" s="45"/>
      <c r="C694" s="46"/>
      <c r="D694" s="46"/>
      <c r="E694" s="46"/>
      <c r="F694" s="46"/>
      <c r="G694" s="46">
        <f t="shared" si="15"/>
        <v>0</v>
      </c>
    </row>
    <row r="695" spans="1:7" x14ac:dyDescent="0.25">
      <c r="A695" s="45"/>
      <c r="B695" s="45"/>
      <c r="C695" s="46">
        <v>3</v>
      </c>
      <c r="D695" s="46">
        <v>3.5</v>
      </c>
      <c r="E695" s="46"/>
      <c r="F695" s="46">
        <v>0.37</v>
      </c>
      <c r="G695" s="46">
        <f t="shared" si="15"/>
        <v>3.8849999999999998</v>
      </c>
    </row>
    <row r="696" spans="1:7" x14ac:dyDescent="0.25">
      <c r="A696" s="45"/>
      <c r="B696" s="45"/>
      <c r="C696" s="46">
        <v>1</v>
      </c>
      <c r="D696" s="46">
        <v>4</v>
      </c>
      <c r="E696" s="46"/>
      <c r="F696" s="46">
        <v>0.37</v>
      </c>
      <c r="G696" s="46">
        <f t="shared" si="15"/>
        <v>1.48</v>
      </c>
    </row>
    <row r="697" spans="1:7" x14ac:dyDescent="0.25">
      <c r="A697" s="45"/>
      <c r="B697" s="45"/>
      <c r="C697" s="46">
        <v>4</v>
      </c>
      <c r="D697" s="46">
        <v>4.5</v>
      </c>
      <c r="E697" s="46"/>
      <c r="F697" s="46">
        <v>0.37</v>
      </c>
      <c r="G697" s="46">
        <f t="shared" si="15"/>
        <v>6.66</v>
      </c>
    </row>
    <row r="698" spans="1:7" x14ac:dyDescent="0.25">
      <c r="A698" s="45"/>
      <c r="B698" s="45"/>
      <c r="C698" s="46">
        <v>9</v>
      </c>
      <c r="D698" s="46">
        <v>5.0999999999999996</v>
      </c>
      <c r="E698" s="46"/>
      <c r="F698" s="46">
        <v>0.37</v>
      </c>
      <c r="G698" s="46">
        <f t="shared" si="15"/>
        <v>16.983000000000001</v>
      </c>
    </row>
    <row r="699" spans="1:7" x14ac:dyDescent="0.25">
      <c r="A699" s="45"/>
      <c r="B699" s="45"/>
      <c r="C699" s="46">
        <v>1</v>
      </c>
      <c r="D699" s="46">
        <v>7.8</v>
      </c>
      <c r="E699" s="46"/>
      <c r="F699" s="46">
        <v>0.37</v>
      </c>
      <c r="G699" s="46">
        <f t="shared" si="15"/>
        <v>2.8860000000000001</v>
      </c>
    </row>
    <row r="700" spans="1:7" x14ac:dyDescent="0.25">
      <c r="A700" s="45"/>
      <c r="B700" s="45"/>
      <c r="C700" s="46">
        <v>10</v>
      </c>
      <c r="D700" s="46">
        <v>9</v>
      </c>
      <c r="E700" s="46"/>
      <c r="F700" s="46">
        <v>0.37</v>
      </c>
      <c r="G700" s="46">
        <f t="shared" si="15"/>
        <v>33.299999999999997</v>
      </c>
    </row>
    <row r="701" spans="1:7" x14ac:dyDescent="0.25">
      <c r="A701" s="45"/>
      <c r="B701" s="45"/>
      <c r="C701" s="46">
        <v>1</v>
      </c>
      <c r="D701" s="46">
        <v>9.5</v>
      </c>
      <c r="E701" s="46"/>
      <c r="F701" s="46">
        <v>0.37</v>
      </c>
      <c r="G701" s="46">
        <f t="shared" si="15"/>
        <v>3.5150000000000001</v>
      </c>
    </row>
    <row r="702" spans="1:7" x14ac:dyDescent="0.25">
      <c r="A702" s="45" t="s">
        <v>3486</v>
      </c>
      <c r="B702" s="45"/>
      <c r="C702" s="46"/>
      <c r="D702" s="46"/>
      <c r="E702" s="46"/>
      <c r="F702" s="46"/>
      <c r="G702" s="46">
        <f t="shared" si="15"/>
        <v>0</v>
      </c>
    </row>
    <row r="703" spans="1:7" x14ac:dyDescent="0.25">
      <c r="A703" s="45" t="s">
        <v>3487</v>
      </c>
      <c r="B703" s="45"/>
      <c r="C703" s="46">
        <v>2</v>
      </c>
      <c r="D703" s="46">
        <v>0.1</v>
      </c>
      <c r="E703" s="46">
        <v>0.19</v>
      </c>
      <c r="F703" s="46"/>
      <c r="G703" s="46">
        <f t="shared" si="15"/>
        <v>3.8000000000000006E-2</v>
      </c>
    </row>
    <row r="704" spans="1:7" x14ac:dyDescent="0.25">
      <c r="A704" s="45"/>
      <c r="B704" s="45"/>
      <c r="C704" s="46">
        <v>2</v>
      </c>
      <c r="D704" s="46">
        <v>0.2</v>
      </c>
      <c r="E704" s="46">
        <v>0.19</v>
      </c>
      <c r="F704" s="46"/>
      <c r="G704" s="46">
        <f t="shared" si="15"/>
        <v>7.6000000000000012E-2</v>
      </c>
    </row>
    <row r="705" spans="1:7" x14ac:dyDescent="0.25">
      <c r="A705" s="45"/>
      <c r="B705" s="45"/>
      <c r="C705" s="46">
        <v>2</v>
      </c>
      <c r="D705" s="46">
        <v>0.3</v>
      </c>
      <c r="E705" s="46">
        <v>0.19</v>
      </c>
      <c r="F705" s="46"/>
      <c r="G705" s="46">
        <f t="shared" si="15"/>
        <v>0.11399999999999999</v>
      </c>
    </row>
    <row r="706" spans="1:7" x14ac:dyDescent="0.25">
      <c r="A706" s="45"/>
      <c r="B706" s="45"/>
      <c r="C706" s="46">
        <v>1</v>
      </c>
      <c r="D706" s="46">
        <v>0.4</v>
      </c>
      <c r="E706" s="46">
        <v>0.19</v>
      </c>
      <c r="F706" s="46"/>
      <c r="G706" s="46">
        <f t="shared" si="15"/>
        <v>7.6000000000000012E-2</v>
      </c>
    </row>
    <row r="707" spans="1:7" x14ac:dyDescent="0.25">
      <c r="A707" s="45"/>
      <c r="B707" s="45"/>
      <c r="C707" s="46">
        <v>1</v>
      </c>
      <c r="D707" s="46">
        <v>0.5</v>
      </c>
      <c r="E707" s="46">
        <v>0.19</v>
      </c>
      <c r="F707" s="46"/>
      <c r="G707" s="46">
        <f t="shared" si="15"/>
        <v>9.5000000000000001E-2</v>
      </c>
    </row>
    <row r="708" spans="1:7" x14ac:dyDescent="0.25">
      <c r="A708" s="45"/>
      <c r="B708" s="45"/>
      <c r="C708" s="46">
        <v>2</v>
      </c>
      <c r="D708" s="46">
        <v>0.6</v>
      </c>
      <c r="E708" s="46">
        <v>0.19</v>
      </c>
      <c r="F708" s="46"/>
      <c r="G708" s="46">
        <f t="shared" si="15"/>
        <v>0.22799999999999998</v>
      </c>
    </row>
    <row r="709" spans="1:7" x14ac:dyDescent="0.25">
      <c r="A709" s="45"/>
      <c r="B709" s="45"/>
      <c r="C709" s="46">
        <v>2</v>
      </c>
      <c r="D709" s="46">
        <v>0.7</v>
      </c>
      <c r="E709" s="46">
        <v>0.19</v>
      </c>
      <c r="F709" s="46"/>
      <c r="G709" s="46">
        <f t="shared" ref="G709:G740" si="16">PRODUCT(C709:F709)</f>
        <v>0.26599999999999996</v>
      </c>
    </row>
    <row r="710" spans="1:7" x14ac:dyDescent="0.25">
      <c r="A710" s="45"/>
      <c r="B710" s="45"/>
      <c r="C710" s="46">
        <v>2</v>
      </c>
      <c r="D710" s="46">
        <v>0.8</v>
      </c>
      <c r="E710" s="46">
        <v>0.19</v>
      </c>
      <c r="F710" s="46"/>
      <c r="G710" s="46">
        <f t="shared" si="16"/>
        <v>0.30400000000000005</v>
      </c>
    </row>
    <row r="711" spans="1:7" x14ac:dyDescent="0.25">
      <c r="A711" s="45"/>
      <c r="B711" s="45"/>
      <c r="C711" s="46">
        <v>2</v>
      </c>
      <c r="D711" s="46">
        <v>0.9</v>
      </c>
      <c r="E711" s="46">
        <v>0.19</v>
      </c>
      <c r="F711" s="46"/>
      <c r="G711" s="46">
        <f t="shared" si="16"/>
        <v>0.34200000000000003</v>
      </c>
    </row>
    <row r="712" spans="1:7" x14ac:dyDescent="0.25">
      <c r="A712" s="45"/>
      <c r="B712" s="45"/>
      <c r="C712" s="46">
        <v>2</v>
      </c>
      <c r="D712" s="46">
        <v>1</v>
      </c>
      <c r="E712" s="46">
        <v>0.19</v>
      </c>
      <c r="F712" s="46"/>
      <c r="G712" s="46">
        <f t="shared" si="16"/>
        <v>0.38</v>
      </c>
    </row>
    <row r="713" spans="1:7" x14ac:dyDescent="0.25">
      <c r="A713" s="45"/>
      <c r="B713" s="45"/>
      <c r="C713" s="46">
        <v>2</v>
      </c>
      <c r="D713" s="46">
        <v>1.1000000000000001</v>
      </c>
      <c r="E713" s="46">
        <v>0.19</v>
      </c>
      <c r="F713" s="46"/>
      <c r="G713" s="46">
        <f t="shared" si="16"/>
        <v>0.41800000000000004</v>
      </c>
    </row>
    <row r="714" spans="1:7" x14ac:dyDescent="0.25">
      <c r="A714" s="45"/>
      <c r="B714" s="45"/>
      <c r="C714" s="46">
        <v>2</v>
      </c>
      <c r="D714" s="46">
        <v>1.2</v>
      </c>
      <c r="E714" s="46">
        <v>0.19</v>
      </c>
      <c r="F714" s="46"/>
      <c r="G714" s="46">
        <f t="shared" si="16"/>
        <v>0.45599999999999996</v>
      </c>
    </row>
    <row r="715" spans="1:7" x14ac:dyDescent="0.25">
      <c r="A715" s="45"/>
      <c r="B715" s="45"/>
      <c r="C715" s="46">
        <v>2</v>
      </c>
      <c r="D715" s="46">
        <v>1.4</v>
      </c>
      <c r="E715" s="46">
        <v>0.19</v>
      </c>
      <c r="F715" s="46"/>
      <c r="G715" s="46">
        <f t="shared" si="16"/>
        <v>0.53199999999999992</v>
      </c>
    </row>
    <row r="716" spans="1:7" x14ac:dyDescent="0.25">
      <c r="A716" s="45"/>
      <c r="B716" s="45"/>
      <c r="C716" s="46">
        <v>2</v>
      </c>
      <c r="D716" s="46">
        <v>1.5</v>
      </c>
      <c r="E716" s="46">
        <v>0.19</v>
      </c>
      <c r="F716" s="46"/>
      <c r="G716" s="46">
        <f t="shared" si="16"/>
        <v>0.57000000000000006</v>
      </c>
    </row>
    <row r="717" spans="1:7" x14ac:dyDescent="0.25">
      <c r="A717" s="45"/>
      <c r="B717" s="45"/>
      <c r="C717" s="46">
        <v>4</v>
      </c>
      <c r="D717" s="46">
        <v>1.6</v>
      </c>
      <c r="E717" s="46">
        <v>0.19</v>
      </c>
      <c r="F717" s="46"/>
      <c r="G717" s="46">
        <f t="shared" si="16"/>
        <v>1.2160000000000002</v>
      </c>
    </row>
    <row r="718" spans="1:7" x14ac:dyDescent="0.25">
      <c r="A718" s="45"/>
      <c r="B718" s="45"/>
      <c r="C718" s="46">
        <v>2</v>
      </c>
      <c r="D718" s="46">
        <v>1.7</v>
      </c>
      <c r="E718" s="46">
        <v>0.19</v>
      </c>
      <c r="F718" s="46"/>
      <c r="G718" s="46">
        <f t="shared" si="16"/>
        <v>0.64600000000000002</v>
      </c>
    </row>
    <row r="719" spans="1:7" x14ac:dyDescent="0.25">
      <c r="A719" s="45"/>
      <c r="B719" s="45"/>
      <c r="C719" s="46">
        <v>4</v>
      </c>
      <c r="D719" s="46">
        <v>1.8</v>
      </c>
      <c r="E719" s="46">
        <v>0.19</v>
      </c>
      <c r="F719" s="46"/>
      <c r="G719" s="46">
        <f t="shared" si="16"/>
        <v>1.3680000000000001</v>
      </c>
    </row>
    <row r="720" spans="1:7" x14ac:dyDescent="0.25">
      <c r="A720" s="45"/>
      <c r="B720" s="45"/>
      <c r="C720" s="46">
        <v>4</v>
      </c>
      <c r="D720" s="46">
        <v>1.9</v>
      </c>
      <c r="E720" s="46">
        <v>0.19</v>
      </c>
      <c r="F720" s="46"/>
      <c r="G720" s="46">
        <f t="shared" si="16"/>
        <v>1.444</v>
      </c>
    </row>
    <row r="721" spans="1:7" x14ac:dyDescent="0.25">
      <c r="A721" s="45"/>
      <c r="B721" s="45"/>
      <c r="C721" s="46">
        <v>3</v>
      </c>
      <c r="D721" s="46">
        <v>2</v>
      </c>
      <c r="E721" s="46">
        <v>0.19</v>
      </c>
      <c r="F721" s="46"/>
      <c r="G721" s="46">
        <f t="shared" si="16"/>
        <v>1.1400000000000001</v>
      </c>
    </row>
    <row r="722" spans="1:7" x14ac:dyDescent="0.25">
      <c r="A722" s="45"/>
      <c r="B722" s="45"/>
      <c r="C722" s="46">
        <v>1</v>
      </c>
      <c r="D722" s="46">
        <v>2.1</v>
      </c>
      <c r="E722" s="46">
        <v>0.19</v>
      </c>
      <c r="F722" s="46"/>
      <c r="G722" s="46">
        <f t="shared" si="16"/>
        <v>0.39900000000000002</v>
      </c>
    </row>
    <row r="723" spans="1:7" x14ac:dyDescent="0.25">
      <c r="A723" s="45"/>
      <c r="B723" s="45"/>
      <c r="C723" s="46">
        <v>6</v>
      </c>
      <c r="D723" s="46">
        <v>2.2000000000000002</v>
      </c>
      <c r="E723" s="46">
        <v>0.19</v>
      </c>
      <c r="F723" s="46"/>
      <c r="G723" s="46">
        <f t="shared" si="16"/>
        <v>2.5080000000000005</v>
      </c>
    </row>
    <row r="724" spans="1:7" x14ac:dyDescent="0.25">
      <c r="A724" s="45"/>
      <c r="B724" s="45"/>
      <c r="C724" s="46">
        <v>10</v>
      </c>
      <c r="D724" s="46">
        <v>2.2999999999999998</v>
      </c>
      <c r="E724" s="46">
        <v>0.19</v>
      </c>
      <c r="F724" s="46"/>
      <c r="G724" s="46">
        <f t="shared" si="16"/>
        <v>4.37</v>
      </c>
    </row>
    <row r="725" spans="1:7" x14ac:dyDescent="0.25">
      <c r="A725" s="45"/>
      <c r="B725" s="45"/>
      <c r="C725" s="46">
        <v>6</v>
      </c>
      <c r="D725" s="46">
        <v>2.4</v>
      </c>
      <c r="E725" s="46">
        <v>0.19</v>
      </c>
      <c r="F725" s="46"/>
      <c r="G725" s="46">
        <f t="shared" si="16"/>
        <v>2.7359999999999998</v>
      </c>
    </row>
    <row r="726" spans="1:7" x14ac:dyDescent="0.25">
      <c r="A726" s="45"/>
      <c r="B726" s="45"/>
      <c r="C726" s="46">
        <v>66</v>
      </c>
      <c r="D726" s="46">
        <v>4.5</v>
      </c>
      <c r="E726" s="46">
        <v>0.19</v>
      </c>
      <c r="F726" s="46"/>
      <c r="G726" s="46">
        <f t="shared" si="16"/>
        <v>56.43</v>
      </c>
    </row>
    <row r="727" spans="1:7" x14ac:dyDescent="0.25">
      <c r="A727" s="45" t="s">
        <v>3488</v>
      </c>
      <c r="B727" s="45"/>
      <c r="C727" s="46"/>
      <c r="D727" s="46"/>
      <c r="E727" s="46"/>
      <c r="F727" s="46"/>
      <c r="G727" s="46">
        <f t="shared" si="16"/>
        <v>0</v>
      </c>
    </row>
    <row r="728" spans="1:7" x14ac:dyDescent="0.25">
      <c r="A728" s="45" t="s">
        <v>3487</v>
      </c>
      <c r="B728" s="45"/>
      <c r="C728" s="46">
        <v>2</v>
      </c>
      <c r="D728" s="46">
        <v>0.1</v>
      </c>
      <c r="E728" s="46">
        <v>0.19</v>
      </c>
      <c r="F728" s="46"/>
      <c r="G728" s="46">
        <f t="shared" si="16"/>
        <v>3.8000000000000006E-2</v>
      </c>
    </row>
    <row r="729" spans="1:7" x14ac:dyDescent="0.25">
      <c r="A729" s="45"/>
      <c r="B729" s="45"/>
      <c r="C729" s="46">
        <v>2</v>
      </c>
      <c r="D729" s="46">
        <v>0.2</v>
      </c>
      <c r="E729" s="46">
        <v>0.19</v>
      </c>
      <c r="F729" s="46"/>
      <c r="G729" s="46">
        <f t="shared" si="16"/>
        <v>7.6000000000000012E-2</v>
      </c>
    </row>
    <row r="730" spans="1:7" x14ac:dyDescent="0.25">
      <c r="A730" s="45"/>
      <c r="B730" s="45"/>
      <c r="C730" s="46">
        <v>2</v>
      </c>
      <c r="D730" s="46">
        <v>0.3</v>
      </c>
      <c r="E730" s="46">
        <v>0.19</v>
      </c>
      <c r="F730" s="46"/>
      <c r="G730" s="46">
        <f t="shared" si="16"/>
        <v>0.11399999999999999</v>
      </c>
    </row>
    <row r="731" spans="1:7" x14ac:dyDescent="0.25">
      <c r="A731" s="45"/>
      <c r="B731" s="45"/>
      <c r="C731" s="46">
        <v>1</v>
      </c>
      <c r="D731" s="46">
        <v>0.4</v>
      </c>
      <c r="E731" s="46">
        <v>0.19</v>
      </c>
      <c r="F731" s="46"/>
      <c r="G731" s="46">
        <f t="shared" si="16"/>
        <v>7.6000000000000012E-2</v>
      </c>
    </row>
    <row r="732" spans="1:7" x14ac:dyDescent="0.25">
      <c r="A732" s="45"/>
      <c r="B732" s="45"/>
      <c r="C732" s="46">
        <v>1</v>
      </c>
      <c r="D732" s="46">
        <v>0.5</v>
      </c>
      <c r="E732" s="46">
        <v>0.19</v>
      </c>
      <c r="F732" s="46"/>
      <c r="G732" s="46">
        <f t="shared" si="16"/>
        <v>9.5000000000000001E-2</v>
      </c>
    </row>
    <row r="733" spans="1:7" x14ac:dyDescent="0.25">
      <c r="A733" s="45"/>
      <c r="B733" s="45"/>
      <c r="C733" s="46">
        <v>2</v>
      </c>
      <c r="D733" s="46">
        <v>0.6</v>
      </c>
      <c r="E733" s="46">
        <v>0.19</v>
      </c>
      <c r="F733" s="46"/>
      <c r="G733" s="46">
        <f t="shared" si="16"/>
        <v>0.22799999999999998</v>
      </c>
    </row>
    <row r="734" spans="1:7" x14ac:dyDescent="0.25">
      <c r="A734" s="45"/>
      <c r="B734" s="45"/>
      <c r="C734" s="46">
        <v>2</v>
      </c>
      <c r="D734" s="46">
        <v>0.7</v>
      </c>
      <c r="E734" s="46">
        <v>0.19</v>
      </c>
      <c r="F734" s="46"/>
      <c r="G734" s="46">
        <f t="shared" si="16"/>
        <v>0.26599999999999996</v>
      </c>
    </row>
    <row r="735" spans="1:7" x14ac:dyDescent="0.25">
      <c r="A735" s="45"/>
      <c r="B735" s="45"/>
      <c r="C735" s="46">
        <v>2</v>
      </c>
      <c r="D735" s="46">
        <v>0.8</v>
      </c>
      <c r="E735" s="46">
        <v>0.19</v>
      </c>
      <c r="F735" s="46"/>
      <c r="G735" s="46">
        <f t="shared" si="16"/>
        <v>0.30400000000000005</v>
      </c>
    </row>
    <row r="736" spans="1:7" x14ac:dyDescent="0.25">
      <c r="A736" s="45"/>
      <c r="B736" s="45"/>
      <c r="C736" s="46">
        <v>2</v>
      </c>
      <c r="D736" s="46">
        <v>0.9</v>
      </c>
      <c r="E736" s="46">
        <v>0.19</v>
      </c>
      <c r="F736" s="46"/>
      <c r="G736" s="46">
        <f t="shared" si="16"/>
        <v>0.34200000000000003</v>
      </c>
    </row>
    <row r="737" spans="1:7" x14ac:dyDescent="0.25">
      <c r="A737" s="45"/>
      <c r="B737" s="45"/>
      <c r="C737" s="46">
        <v>2</v>
      </c>
      <c r="D737" s="46">
        <v>1</v>
      </c>
      <c r="E737" s="46">
        <v>0.19</v>
      </c>
      <c r="F737" s="46"/>
      <c r="G737" s="46">
        <f t="shared" si="16"/>
        <v>0.38</v>
      </c>
    </row>
    <row r="738" spans="1:7" x14ac:dyDescent="0.25">
      <c r="A738" s="45"/>
      <c r="B738" s="45"/>
      <c r="C738" s="46">
        <v>2</v>
      </c>
      <c r="D738" s="46">
        <v>1.1000000000000001</v>
      </c>
      <c r="E738" s="46">
        <v>0.19</v>
      </c>
      <c r="F738" s="46"/>
      <c r="G738" s="46">
        <f t="shared" si="16"/>
        <v>0.41800000000000004</v>
      </c>
    </row>
    <row r="739" spans="1:7" x14ac:dyDescent="0.25">
      <c r="A739" s="45"/>
      <c r="B739" s="45"/>
      <c r="C739" s="46">
        <v>2</v>
      </c>
      <c r="D739" s="46">
        <v>1.2</v>
      </c>
      <c r="E739" s="46">
        <v>0.19</v>
      </c>
      <c r="F739" s="46"/>
      <c r="G739" s="46">
        <f t="shared" si="16"/>
        <v>0.45599999999999996</v>
      </c>
    </row>
    <row r="740" spans="1:7" x14ac:dyDescent="0.25">
      <c r="A740" s="45"/>
      <c r="B740" s="45"/>
      <c r="C740" s="46">
        <v>2</v>
      </c>
      <c r="D740" s="46">
        <v>1.4</v>
      </c>
      <c r="E740" s="46">
        <v>0.19</v>
      </c>
      <c r="F740" s="46"/>
      <c r="G740" s="46">
        <f t="shared" si="16"/>
        <v>0.53199999999999992</v>
      </c>
    </row>
    <row r="741" spans="1:7" x14ac:dyDescent="0.25">
      <c r="A741" s="45"/>
      <c r="B741" s="45"/>
      <c r="C741" s="46">
        <v>2</v>
      </c>
      <c r="D741" s="46">
        <v>1.5</v>
      </c>
      <c r="E741" s="46">
        <v>0.19</v>
      </c>
      <c r="F741" s="46"/>
      <c r="G741" s="46">
        <f t="shared" ref="G741:G772" si="17">PRODUCT(C741:F741)</f>
        <v>0.57000000000000006</v>
      </c>
    </row>
    <row r="742" spans="1:7" x14ac:dyDescent="0.25">
      <c r="A742" s="45"/>
      <c r="B742" s="45"/>
      <c r="C742" s="46">
        <v>4</v>
      </c>
      <c r="D742" s="46">
        <v>1.6</v>
      </c>
      <c r="E742" s="46">
        <v>0.19</v>
      </c>
      <c r="F742" s="46"/>
      <c r="G742" s="46">
        <f t="shared" si="17"/>
        <v>1.2160000000000002</v>
      </c>
    </row>
    <row r="743" spans="1:7" x14ac:dyDescent="0.25">
      <c r="A743" s="45"/>
      <c r="B743" s="45"/>
      <c r="C743" s="46">
        <v>2</v>
      </c>
      <c r="D743" s="46">
        <v>1.7</v>
      </c>
      <c r="E743" s="46">
        <v>0.19</v>
      </c>
      <c r="F743" s="46"/>
      <c r="G743" s="46">
        <f t="shared" si="17"/>
        <v>0.64600000000000002</v>
      </c>
    </row>
    <row r="744" spans="1:7" x14ac:dyDescent="0.25">
      <c r="A744" s="45"/>
      <c r="B744" s="45"/>
      <c r="C744" s="46">
        <v>4</v>
      </c>
      <c r="D744" s="46">
        <v>1.8</v>
      </c>
      <c r="E744" s="46">
        <v>0.19</v>
      </c>
      <c r="F744" s="46"/>
      <c r="G744" s="46">
        <f t="shared" si="17"/>
        <v>1.3680000000000001</v>
      </c>
    </row>
    <row r="745" spans="1:7" x14ac:dyDescent="0.25">
      <c r="A745" s="45"/>
      <c r="B745" s="45"/>
      <c r="C745" s="46">
        <v>4</v>
      </c>
      <c r="D745" s="46">
        <v>1.9</v>
      </c>
      <c r="E745" s="46">
        <v>0.19</v>
      </c>
      <c r="F745" s="46"/>
      <c r="G745" s="46">
        <f t="shared" si="17"/>
        <v>1.444</v>
      </c>
    </row>
    <row r="746" spans="1:7" x14ac:dyDescent="0.25">
      <c r="A746" s="45"/>
      <c r="B746" s="45"/>
      <c r="C746" s="46">
        <v>3</v>
      </c>
      <c r="D746" s="46">
        <v>2</v>
      </c>
      <c r="E746" s="46">
        <v>0.19</v>
      </c>
      <c r="F746" s="46"/>
      <c r="G746" s="46">
        <f t="shared" si="17"/>
        <v>1.1400000000000001</v>
      </c>
    </row>
    <row r="747" spans="1:7" x14ac:dyDescent="0.25">
      <c r="A747" s="45"/>
      <c r="B747" s="45"/>
      <c r="C747" s="46">
        <v>1</v>
      </c>
      <c r="D747" s="46">
        <v>2.1</v>
      </c>
      <c r="E747" s="46">
        <v>0.19</v>
      </c>
      <c r="F747" s="46"/>
      <c r="G747" s="46">
        <f t="shared" si="17"/>
        <v>0.39900000000000002</v>
      </c>
    </row>
    <row r="748" spans="1:7" x14ac:dyDescent="0.25">
      <c r="A748" s="45"/>
      <c r="B748" s="45"/>
      <c r="C748" s="46">
        <v>6</v>
      </c>
      <c r="D748" s="46">
        <v>2.2000000000000002</v>
      </c>
      <c r="E748" s="46">
        <v>0.19</v>
      </c>
      <c r="F748" s="46"/>
      <c r="G748" s="46">
        <f t="shared" si="17"/>
        <v>2.5080000000000005</v>
      </c>
    </row>
    <row r="749" spans="1:7" x14ac:dyDescent="0.25">
      <c r="A749" s="45"/>
      <c r="B749" s="45"/>
      <c r="C749" s="46">
        <v>10</v>
      </c>
      <c r="D749" s="46">
        <v>2.2999999999999998</v>
      </c>
      <c r="E749" s="46">
        <v>0.19</v>
      </c>
      <c r="F749" s="46"/>
      <c r="G749" s="46">
        <f t="shared" si="17"/>
        <v>4.37</v>
      </c>
    </row>
    <row r="750" spans="1:7" x14ac:dyDescent="0.25">
      <c r="A750" s="45"/>
      <c r="B750" s="45"/>
      <c r="C750" s="46">
        <v>6</v>
      </c>
      <c r="D750" s="46">
        <v>2.4</v>
      </c>
      <c r="E750" s="46">
        <v>0.19</v>
      </c>
      <c r="F750" s="46"/>
      <c r="G750" s="46">
        <f t="shared" si="17"/>
        <v>2.7359999999999998</v>
      </c>
    </row>
    <row r="751" spans="1:7" x14ac:dyDescent="0.25">
      <c r="A751" s="45"/>
      <c r="B751" s="45"/>
      <c r="C751" s="46">
        <v>66</v>
      </c>
      <c r="D751" s="46">
        <v>4.5</v>
      </c>
      <c r="E751" s="46">
        <v>0.19</v>
      </c>
      <c r="F751" s="46"/>
      <c r="G751" s="46">
        <f t="shared" si="17"/>
        <v>56.43</v>
      </c>
    </row>
    <row r="753" spans="1:7" ht="45" customHeight="1" x14ac:dyDescent="0.25">
      <c r="A753" s="42" t="s">
        <v>3489</v>
      </c>
      <c r="B753" s="42" t="s">
        <v>3303</v>
      </c>
      <c r="C753" s="42" t="s">
        <v>285</v>
      </c>
      <c r="D753" s="43" t="s">
        <v>286</v>
      </c>
      <c r="E753" s="1" t="s">
        <v>3490</v>
      </c>
      <c r="F753" s="1" t="s">
        <v>3490</v>
      </c>
      <c r="G753" s="44">
        <f>SUM(G754:G756)</f>
        <v>112.24999999999999</v>
      </c>
    </row>
    <row r="754" spans="1:7" x14ac:dyDescent="0.25">
      <c r="A754" s="45" t="s">
        <v>3466</v>
      </c>
      <c r="B754" s="45"/>
      <c r="C754" s="46">
        <v>1</v>
      </c>
      <c r="D754" s="46">
        <v>6.2</v>
      </c>
      <c r="E754" s="46">
        <v>5.2</v>
      </c>
      <c r="F754" s="46"/>
      <c r="G754" s="46">
        <f>PRODUCT(C754:F754)</f>
        <v>32.24</v>
      </c>
    </row>
    <row r="755" spans="1:7" x14ac:dyDescent="0.25">
      <c r="A755" s="45" t="s">
        <v>3472</v>
      </c>
      <c r="B755" s="45"/>
      <c r="C755" s="46">
        <v>1</v>
      </c>
      <c r="D755" s="46">
        <v>2.2999999999999998</v>
      </c>
      <c r="E755" s="46">
        <v>25.2</v>
      </c>
      <c r="F755" s="46"/>
      <c r="G755" s="46">
        <f>PRODUCT(C755:F755)</f>
        <v>57.959999999999994</v>
      </c>
    </row>
    <row r="756" spans="1:7" x14ac:dyDescent="0.25">
      <c r="A756" s="45" t="s">
        <v>3474</v>
      </c>
      <c r="B756" s="45"/>
      <c r="C756" s="46">
        <v>1</v>
      </c>
      <c r="D756" s="46">
        <v>6.3</v>
      </c>
      <c r="E756" s="46">
        <v>3.5</v>
      </c>
      <c r="F756" s="46"/>
      <c r="G756" s="46">
        <f>PRODUCT(C756:F756)</f>
        <v>22.05</v>
      </c>
    </row>
    <row r="758" spans="1:7" ht="45" customHeight="1" x14ac:dyDescent="0.25">
      <c r="A758" s="42" t="s">
        <v>3491</v>
      </c>
      <c r="B758" s="42" t="s">
        <v>3303</v>
      </c>
      <c r="C758" s="42" t="s">
        <v>288</v>
      </c>
      <c r="D758" s="43" t="s">
        <v>286</v>
      </c>
      <c r="E758" s="1" t="s">
        <v>3492</v>
      </c>
      <c r="F758" s="1" t="s">
        <v>3492</v>
      </c>
      <c r="G758" s="44">
        <f>SUM(G759:G760)</f>
        <v>261.04999999999995</v>
      </c>
    </row>
    <row r="759" spans="1:7" x14ac:dyDescent="0.25">
      <c r="A759" s="45" t="s">
        <v>3469</v>
      </c>
      <c r="B759" s="45"/>
      <c r="C759" s="46">
        <v>1</v>
      </c>
      <c r="D759" s="46">
        <v>46</v>
      </c>
      <c r="E759" s="46">
        <v>3.3</v>
      </c>
      <c r="F759" s="46"/>
      <c r="G759" s="46">
        <f>PRODUCT(C759:F759)</f>
        <v>151.79999999999998</v>
      </c>
    </row>
    <row r="760" spans="1:7" x14ac:dyDescent="0.25">
      <c r="A760" s="45" t="s">
        <v>3475</v>
      </c>
      <c r="B760" s="45"/>
      <c r="C760" s="46">
        <v>1</v>
      </c>
      <c r="D760" s="46">
        <v>47.5</v>
      </c>
      <c r="E760" s="46">
        <v>2.2999999999999998</v>
      </c>
      <c r="F760" s="46"/>
      <c r="G760" s="46">
        <f>PRODUCT(C760:F760)</f>
        <v>109.24999999999999</v>
      </c>
    </row>
    <row r="762" spans="1:7" ht="45" customHeight="1" x14ac:dyDescent="0.25">
      <c r="A762" s="42" t="s">
        <v>3493</v>
      </c>
      <c r="B762" s="42" t="s">
        <v>3303</v>
      </c>
      <c r="C762" s="42" t="s">
        <v>69</v>
      </c>
      <c r="D762" s="43" t="s">
        <v>20</v>
      </c>
      <c r="E762" s="1" t="s">
        <v>3371</v>
      </c>
      <c r="F762" s="1" t="s">
        <v>3371</v>
      </c>
      <c r="G762" s="44">
        <f>SUM(G763:G767)</f>
        <v>5.9062499999999991</v>
      </c>
    </row>
    <row r="763" spans="1:7" x14ac:dyDescent="0.25">
      <c r="A763" s="45" t="s">
        <v>3375</v>
      </c>
      <c r="B763" s="45"/>
      <c r="C763" s="46">
        <v>3</v>
      </c>
      <c r="D763" s="46">
        <v>5.05</v>
      </c>
      <c r="E763" s="46">
        <v>0.25</v>
      </c>
      <c r="F763" s="46">
        <v>0.5</v>
      </c>
      <c r="G763" s="46">
        <f>PRODUCT(C763:F763)</f>
        <v>1.8937499999999998</v>
      </c>
    </row>
    <row r="764" spans="1:7" x14ac:dyDescent="0.25">
      <c r="A764" s="45" t="s">
        <v>3376</v>
      </c>
      <c r="B764" s="45"/>
      <c r="C764" s="46">
        <v>4</v>
      </c>
      <c r="D764" s="46">
        <v>3.5</v>
      </c>
      <c r="E764" s="46">
        <v>0.25</v>
      </c>
      <c r="F764" s="46">
        <v>0.5</v>
      </c>
      <c r="G764" s="46">
        <f>PRODUCT(C764:F764)</f>
        <v>1.75</v>
      </c>
    </row>
    <row r="765" spans="1:7" x14ac:dyDescent="0.25">
      <c r="A765" s="45"/>
      <c r="B765" s="45"/>
      <c r="C765" s="46">
        <v>1</v>
      </c>
      <c r="D765" s="46">
        <v>5.05</v>
      </c>
      <c r="E765" s="46">
        <v>0.25</v>
      </c>
      <c r="F765" s="46">
        <v>0.5</v>
      </c>
      <c r="G765" s="46">
        <f>PRODUCT(C765:F765)</f>
        <v>0.63124999999999998</v>
      </c>
    </row>
    <row r="766" spans="1:7" x14ac:dyDescent="0.25">
      <c r="A766" s="45"/>
      <c r="B766" s="45"/>
      <c r="C766" s="46">
        <v>1</v>
      </c>
      <c r="D766" s="46">
        <v>8</v>
      </c>
      <c r="E766" s="46">
        <v>0.25</v>
      </c>
      <c r="F766" s="46">
        <v>0.5</v>
      </c>
      <c r="G766" s="46">
        <f>PRODUCT(C766:F766)</f>
        <v>1</v>
      </c>
    </row>
    <row r="767" spans="1:7" x14ac:dyDescent="0.25">
      <c r="A767" s="45" t="s">
        <v>3494</v>
      </c>
      <c r="B767" s="45"/>
      <c r="C767" s="46">
        <v>1</v>
      </c>
      <c r="D767" s="46">
        <v>5.05</v>
      </c>
      <c r="E767" s="46">
        <v>0.25</v>
      </c>
      <c r="F767" s="46">
        <v>0.5</v>
      </c>
      <c r="G767" s="46">
        <f>PRODUCT(C767:F767)</f>
        <v>0.63124999999999998</v>
      </c>
    </row>
    <row r="769" spans="1:7" ht="45" customHeight="1" x14ac:dyDescent="0.25">
      <c r="A769" s="42" t="s">
        <v>3495</v>
      </c>
      <c r="B769" s="42" t="s">
        <v>3303</v>
      </c>
      <c r="C769" s="42" t="s">
        <v>71</v>
      </c>
      <c r="D769" s="43" t="s">
        <v>20</v>
      </c>
      <c r="E769" s="1" t="s">
        <v>3378</v>
      </c>
      <c r="F769" s="1" t="s">
        <v>3378</v>
      </c>
      <c r="G769" s="44">
        <f>SUM(G770:G779)</f>
        <v>182.86</v>
      </c>
    </row>
    <row r="770" spans="1:7" x14ac:dyDescent="0.25">
      <c r="A770" s="45" t="s">
        <v>3475</v>
      </c>
      <c r="B770" s="45"/>
      <c r="C770" s="46"/>
      <c r="D770" s="46"/>
      <c r="E770" s="46"/>
      <c r="F770" s="46"/>
      <c r="G770" s="46">
        <f t="shared" ref="G770:G779" si="18">PRODUCT(C770:F770)</f>
        <v>0</v>
      </c>
    </row>
    <row r="771" spans="1:7" x14ac:dyDescent="0.25">
      <c r="A771" s="45" t="s">
        <v>3496</v>
      </c>
      <c r="B771" s="45"/>
      <c r="C771" s="46">
        <v>1</v>
      </c>
      <c r="D771" s="46">
        <v>47.5</v>
      </c>
      <c r="E771" s="46">
        <v>0.3</v>
      </c>
      <c r="F771" s="46">
        <v>0.5</v>
      </c>
      <c r="G771" s="46">
        <f t="shared" si="18"/>
        <v>7.125</v>
      </c>
    </row>
    <row r="772" spans="1:7" x14ac:dyDescent="0.25">
      <c r="A772" s="45" t="s">
        <v>3497</v>
      </c>
      <c r="B772" s="45"/>
      <c r="C772" s="46"/>
      <c r="D772" s="46"/>
      <c r="E772" s="46"/>
      <c r="F772" s="46"/>
      <c r="G772" s="46">
        <f t="shared" si="18"/>
        <v>0</v>
      </c>
    </row>
    <row r="773" spans="1:7" x14ac:dyDescent="0.25">
      <c r="A773" s="45" t="s">
        <v>3498</v>
      </c>
      <c r="B773" s="45"/>
      <c r="C773" s="46"/>
      <c r="D773" s="46">
        <v>555</v>
      </c>
      <c r="E773" s="46"/>
      <c r="F773" s="46">
        <v>0.25</v>
      </c>
      <c r="G773" s="46">
        <f t="shared" si="18"/>
        <v>138.75</v>
      </c>
    </row>
    <row r="774" spans="1:7" x14ac:dyDescent="0.25">
      <c r="A774" s="45" t="s">
        <v>3499</v>
      </c>
      <c r="B774" s="45"/>
      <c r="C774" s="46">
        <v>3</v>
      </c>
      <c r="D774" s="46">
        <v>9.4</v>
      </c>
      <c r="E774" s="46">
        <v>0.5</v>
      </c>
      <c r="F774" s="46">
        <v>0.8</v>
      </c>
      <c r="G774" s="46">
        <f t="shared" si="18"/>
        <v>11.280000000000001</v>
      </c>
    </row>
    <row r="775" spans="1:7" x14ac:dyDescent="0.25">
      <c r="A775" s="45" t="s">
        <v>3500</v>
      </c>
      <c r="B775" s="45"/>
      <c r="C775" s="46">
        <v>1</v>
      </c>
      <c r="D775" s="46">
        <v>23.9</v>
      </c>
      <c r="E775" s="46">
        <v>0.5</v>
      </c>
      <c r="F775" s="46">
        <v>0.5</v>
      </c>
      <c r="G775" s="46">
        <f t="shared" si="18"/>
        <v>5.9749999999999996</v>
      </c>
    </row>
    <row r="776" spans="1:7" x14ac:dyDescent="0.25">
      <c r="A776" s="45"/>
      <c r="B776" s="45"/>
      <c r="C776" s="46">
        <v>1</v>
      </c>
      <c r="D776" s="46">
        <v>28.6</v>
      </c>
      <c r="E776" s="46">
        <v>0.5</v>
      </c>
      <c r="F776" s="46">
        <v>0.5</v>
      </c>
      <c r="G776" s="46">
        <f t="shared" si="18"/>
        <v>7.15</v>
      </c>
    </row>
    <row r="777" spans="1:7" x14ac:dyDescent="0.25">
      <c r="A777" s="45" t="s">
        <v>3501</v>
      </c>
      <c r="B777" s="45"/>
      <c r="C777" s="46">
        <v>1</v>
      </c>
      <c r="D777" s="46">
        <v>16.5</v>
      </c>
      <c r="E777" s="46"/>
      <c r="F777" s="46">
        <v>0.2</v>
      </c>
      <c r="G777" s="46">
        <f t="shared" si="18"/>
        <v>3.3000000000000003</v>
      </c>
    </row>
    <row r="778" spans="1:7" x14ac:dyDescent="0.25">
      <c r="A778" s="45" t="s">
        <v>3502</v>
      </c>
      <c r="B778" s="45"/>
      <c r="C778" s="46">
        <v>1</v>
      </c>
      <c r="D778" s="46">
        <v>21.6</v>
      </c>
      <c r="E778" s="46"/>
      <c r="F778" s="46">
        <v>0.2</v>
      </c>
      <c r="G778" s="46">
        <f t="shared" si="18"/>
        <v>4.32</v>
      </c>
    </row>
    <row r="779" spans="1:7" x14ac:dyDescent="0.25">
      <c r="A779" s="45" t="s">
        <v>3503</v>
      </c>
      <c r="B779" s="45"/>
      <c r="C779" s="46">
        <v>1</v>
      </c>
      <c r="D779" s="46">
        <v>24.8</v>
      </c>
      <c r="E779" s="46"/>
      <c r="F779" s="46">
        <v>0.2</v>
      </c>
      <c r="G779" s="46">
        <f t="shared" si="18"/>
        <v>4.9600000000000009</v>
      </c>
    </row>
    <row r="781" spans="1:7" ht="45" customHeight="1" x14ac:dyDescent="0.25">
      <c r="A781" s="42" t="s">
        <v>3504</v>
      </c>
      <c r="B781" s="42" t="s">
        <v>3303</v>
      </c>
      <c r="C781" s="42" t="s">
        <v>75</v>
      </c>
      <c r="D781" s="43" t="s">
        <v>63</v>
      </c>
      <c r="E781" s="1" t="s">
        <v>3383</v>
      </c>
      <c r="F781" s="1" t="s">
        <v>3383</v>
      </c>
      <c r="G781" s="44">
        <f>SUM(G782:G795)</f>
        <v>37232.75</v>
      </c>
    </row>
    <row r="782" spans="1:7" x14ac:dyDescent="0.25">
      <c r="A782" s="45" t="s">
        <v>3498</v>
      </c>
      <c r="B782" s="45"/>
      <c r="C782" s="46">
        <v>1</v>
      </c>
      <c r="D782" s="46">
        <v>555</v>
      </c>
      <c r="E782" s="46"/>
      <c r="F782" s="46">
        <v>50</v>
      </c>
      <c r="G782" s="46">
        <f t="shared" ref="G782:G795" si="19">PRODUCT(C782:F782)</f>
        <v>27750</v>
      </c>
    </row>
    <row r="783" spans="1:7" x14ac:dyDescent="0.25">
      <c r="A783" s="45" t="s">
        <v>3475</v>
      </c>
      <c r="B783" s="45"/>
      <c r="C783" s="46"/>
      <c r="D783" s="46"/>
      <c r="E783" s="46"/>
      <c r="F783" s="46"/>
      <c r="G783" s="46">
        <f t="shared" si="19"/>
        <v>0</v>
      </c>
    </row>
    <row r="784" spans="1:7" x14ac:dyDescent="0.25">
      <c r="A784" s="45" t="s">
        <v>3496</v>
      </c>
      <c r="B784" s="45"/>
      <c r="C784" s="46">
        <v>1</v>
      </c>
      <c r="D784" s="46">
        <v>47.5</v>
      </c>
      <c r="E784" s="46"/>
      <c r="F784" s="46">
        <v>20</v>
      </c>
      <c r="G784" s="46">
        <f t="shared" si="19"/>
        <v>950</v>
      </c>
    </row>
    <row r="785" spans="1:7" x14ac:dyDescent="0.25">
      <c r="A785" s="45" t="s">
        <v>3499</v>
      </c>
      <c r="B785" s="45"/>
      <c r="C785" s="46">
        <v>3</v>
      </c>
      <c r="D785" s="46">
        <v>9.4</v>
      </c>
      <c r="E785" s="46"/>
      <c r="F785" s="46">
        <v>75</v>
      </c>
      <c r="G785" s="46">
        <f t="shared" si="19"/>
        <v>2115</v>
      </c>
    </row>
    <row r="786" spans="1:7" x14ac:dyDescent="0.25">
      <c r="A786" s="45" t="s">
        <v>3500</v>
      </c>
      <c r="B786" s="45"/>
      <c r="C786" s="46">
        <v>1</v>
      </c>
      <c r="D786" s="46">
        <v>23.9</v>
      </c>
      <c r="E786" s="46"/>
      <c r="F786" s="46">
        <v>30</v>
      </c>
      <c r="G786" s="46">
        <f t="shared" si="19"/>
        <v>717</v>
      </c>
    </row>
    <row r="787" spans="1:7" x14ac:dyDescent="0.25">
      <c r="A787" s="45"/>
      <c r="B787" s="45"/>
      <c r="C787" s="46">
        <v>1</v>
      </c>
      <c r="D787" s="46">
        <v>28.6</v>
      </c>
      <c r="E787" s="46"/>
      <c r="F787" s="46">
        <v>30</v>
      </c>
      <c r="G787" s="46">
        <f t="shared" si="19"/>
        <v>858</v>
      </c>
    </row>
    <row r="788" spans="1:7" x14ac:dyDescent="0.25">
      <c r="A788" s="45" t="s">
        <v>3375</v>
      </c>
      <c r="B788" s="45"/>
      <c r="C788" s="46">
        <v>3</v>
      </c>
      <c r="D788" s="46">
        <v>5.05</v>
      </c>
      <c r="E788" s="46"/>
      <c r="F788" s="46">
        <v>30</v>
      </c>
      <c r="G788" s="46">
        <f t="shared" si="19"/>
        <v>454.49999999999994</v>
      </c>
    </row>
    <row r="789" spans="1:7" x14ac:dyDescent="0.25">
      <c r="A789" s="45" t="s">
        <v>3376</v>
      </c>
      <c r="B789" s="45"/>
      <c r="C789" s="46">
        <v>4</v>
      </c>
      <c r="D789" s="46">
        <v>3.5</v>
      </c>
      <c r="E789" s="46"/>
      <c r="F789" s="46">
        <v>25</v>
      </c>
      <c r="G789" s="46">
        <f t="shared" si="19"/>
        <v>350</v>
      </c>
    </row>
    <row r="790" spans="1:7" x14ac:dyDescent="0.25">
      <c r="A790" s="45"/>
      <c r="B790" s="45"/>
      <c r="C790" s="46">
        <v>1</v>
      </c>
      <c r="D790" s="46">
        <v>5.05</v>
      </c>
      <c r="E790" s="46"/>
      <c r="F790" s="46">
        <v>25</v>
      </c>
      <c r="G790" s="46">
        <f t="shared" si="19"/>
        <v>126.25</v>
      </c>
    </row>
    <row r="791" spans="1:7" x14ac:dyDescent="0.25">
      <c r="A791" s="45"/>
      <c r="B791" s="45"/>
      <c r="C791" s="46">
        <v>1</v>
      </c>
      <c r="D791" s="46">
        <v>8</v>
      </c>
      <c r="E791" s="46"/>
      <c r="F791" s="46">
        <v>25</v>
      </c>
      <c r="G791" s="46">
        <f t="shared" si="19"/>
        <v>200</v>
      </c>
    </row>
    <row r="792" spans="1:7" x14ac:dyDescent="0.25">
      <c r="A792" s="45" t="s">
        <v>3494</v>
      </c>
      <c r="B792" s="45"/>
      <c r="C792" s="46">
        <v>1</v>
      </c>
      <c r="D792" s="46">
        <v>5.05</v>
      </c>
      <c r="E792" s="46"/>
      <c r="F792" s="46">
        <v>50</v>
      </c>
      <c r="G792" s="46">
        <f t="shared" si="19"/>
        <v>252.5</v>
      </c>
    </row>
    <row r="793" spans="1:7" x14ac:dyDescent="0.25">
      <c r="A793" s="45" t="s">
        <v>3501</v>
      </c>
      <c r="B793" s="45"/>
      <c r="C793" s="46">
        <v>1</v>
      </c>
      <c r="D793" s="46">
        <v>16.5</v>
      </c>
      <c r="E793" s="46"/>
      <c r="F793" s="46">
        <v>55</v>
      </c>
      <c r="G793" s="46">
        <f t="shared" si="19"/>
        <v>907.5</v>
      </c>
    </row>
    <row r="794" spans="1:7" x14ac:dyDescent="0.25">
      <c r="A794" s="45" t="s">
        <v>3502</v>
      </c>
      <c r="B794" s="45"/>
      <c r="C794" s="46">
        <v>1</v>
      </c>
      <c r="D794" s="46">
        <v>21.6</v>
      </c>
      <c r="E794" s="46"/>
      <c r="F794" s="46">
        <v>55</v>
      </c>
      <c r="G794" s="46">
        <f t="shared" si="19"/>
        <v>1188</v>
      </c>
    </row>
    <row r="795" spans="1:7" x14ac:dyDescent="0.25">
      <c r="A795" s="45" t="s">
        <v>3503</v>
      </c>
      <c r="B795" s="45"/>
      <c r="C795" s="46">
        <v>1</v>
      </c>
      <c r="D795" s="46">
        <v>24.8</v>
      </c>
      <c r="E795" s="46"/>
      <c r="F795" s="46">
        <v>55</v>
      </c>
      <c r="G795" s="46">
        <f t="shared" si="19"/>
        <v>1364</v>
      </c>
    </row>
    <row r="797" spans="1:7" ht="45" customHeight="1" x14ac:dyDescent="0.25">
      <c r="A797" s="42" t="s">
        <v>3505</v>
      </c>
      <c r="B797" s="42" t="s">
        <v>3303</v>
      </c>
      <c r="C797" s="42" t="s">
        <v>79</v>
      </c>
      <c r="D797" s="43" t="s">
        <v>17</v>
      </c>
      <c r="E797" s="1" t="s">
        <v>80</v>
      </c>
      <c r="F797" s="1" t="s">
        <v>80</v>
      </c>
      <c r="G797" s="44">
        <f>SUM(G798:G801)</f>
        <v>617.9</v>
      </c>
    </row>
    <row r="798" spans="1:7" x14ac:dyDescent="0.25">
      <c r="A798" s="45" t="s">
        <v>3506</v>
      </c>
      <c r="B798" s="45"/>
      <c r="C798" s="46">
        <v>1</v>
      </c>
      <c r="D798" s="46">
        <v>555</v>
      </c>
      <c r="E798" s="46"/>
      <c r="F798" s="46"/>
      <c r="G798" s="46">
        <f>PRODUCT(C798:F798)</f>
        <v>555</v>
      </c>
    </row>
    <row r="799" spans="1:7" x14ac:dyDescent="0.25">
      <c r="A799" s="45" t="s">
        <v>3501</v>
      </c>
      <c r="B799" s="45"/>
      <c r="C799" s="46">
        <v>1</v>
      </c>
      <c r="D799" s="46">
        <v>16.5</v>
      </c>
      <c r="E799" s="46"/>
      <c r="F799" s="46"/>
      <c r="G799" s="46">
        <f>PRODUCT(C799:F799)</f>
        <v>16.5</v>
      </c>
    </row>
    <row r="800" spans="1:7" x14ac:dyDescent="0.25">
      <c r="A800" s="45" t="s">
        <v>3502</v>
      </c>
      <c r="B800" s="45"/>
      <c r="C800" s="46">
        <v>1</v>
      </c>
      <c r="D800" s="46">
        <v>21.6</v>
      </c>
      <c r="E800" s="46"/>
      <c r="F800" s="46"/>
      <c r="G800" s="46">
        <f>PRODUCT(C800:F800)</f>
        <v>21.6</v>
      </c>
    </row>
    <row r="801" spans="1:7" x14ac:dyDescent="0.25">
      <c r="A801" s="45" t="s">
        <v>3503</v>
      </c>
      <c r="B801" s="45"/>
      <c r="C801" s="46">
        <v>1</v>
      </c>
      <c r="D801" s="46">
        <v>24.8</v>
      </c>
      <c r="E801" s="46"/>
      <c r="F801" s="46"/>
      <c r="G801" s="46">
        <f>PRODUCT(C801:F801)</f>
        <v>24.8</v>
      </c>
    </row>
    <row r="803" spans="1:7" ht="45" customHeight="1" x14ac:dyDescent="0.25">
      <c r="A803" s="42" t="s">
        <v>3507</v>
      </c>
      <c r="B803" s="42" t="s">
        <v>3303</v>
      </c>
      <c r="C803" s="42" t="s">
        <v>77</v>
      </c>
      <c r="D803" s="43" t="s">
        <v>17</v>
      </c>
      <c r="E803" s="1" t="s">
        <v>3385</v>
      </c>
      <c r="F803" s="1" t="s">
        <v>3385</v>
      </c>
      <c r="G803" s="44">
        <f>SUM(G804:G808)</f>
        <v>70.875</v>
      </c>
    </row>
    <row r="804" spans="1:7" x14ac:dyDescent="0.25">
      <c r="A804" s="45" t="s">
        <v>3375</v>
      </c>
      <c r="B804" s="45"/>
      <c r="C804" s="46">
        <v>3</v>
      </c>
      <c r="D804" s="46">
        <v>5.05</v>
      </c>
      <c r="E804" s="46">
        <v>0.75</v>
      </c>
      <c r="F804" s="46">
        <v>2</v>
      </c>
      <c r="G804" s="46">
        <f>PRODUCT(C804:F804)</f>
        <v>22.724999999999998</v>
      </c>
    </row>
    <row r="805" spans="1:7" x14ac:dyDescent="0.25">
      <c r="A805" s="45" t="s">
        <v>3376</v>
      </c>
      <c r="B805" s="45"/>
      <c r="C805" s="46">
        <v>4</v>
      </c>
      <c r="D805" s="46">
        <v>3.5</v>
      </c>
      <c r="E805" s="46">
        <v>0.75</v>
      </c>
      <c r="F805" s="46">
        <v>2</v>
      </c>
      <c r="G805" s="46">
        <f>PRODUCT(C805:F805)</f>
        <v>21</v>
      </c>
    </row>
    <row r="806" spans="1:7" x14ac:dyDescent="0.25">
      <c r="A806" s="45"/>
      <c r="B806" s="45"/>
      <c r="C806" s="46">
        <v>1</v>
      </c>
      <c r="D806" s="46">
        <v>5.05</v>
      </c>
      <c r="E806" s="46">
        <v>0.75</v>
      </c>
      <c r="F806" s="46">
        <v>2</v>
      </c>
      <c r="G806" s="46">
        <f>PRODUCT(C806:F806)</f>
        <v>7.5749999999999993</v>
      </c>
    </row>
    <row r="807" spans="1:7" x14ac:dyDescent="0.25">
      <c r="A807" s="45"/>
      <c r="B807" s="45"/>
      <c r="C807" s="46">
        <v>1</v>
      </c>
      <c r="D807" s="46">
        <v>8</v>
      </c>
      <c r="E807" s="46">
        <v>0.75</v>
      </c>
      <c r="F807" s="46">
        <v>2</v>
      </c>
      <c r="G807" s="46">
        <f>PRODUCT(C807:F807)</f>
        <v>12</v>
      </c>
    </row>
    <row r="808" spans="1:7" x14ac:dyDescent="0.25">
      <c r="A808" s="45" t="s">
        <v>3494</v>
      </c>
      <c r="B808" s="45"/>
      <c r="C808" s="46">
        <v>1</v>
      </c>
      <c r="D808" s="46">
        <v>5.05</v>
      </c>
      <c r="E808" s="46">
        <v>0.75</v>
      </c>
      <c r="F808" s="46">
        <v>2</v>
      </c>
      <c r="G808" s="46">
        <f>PRODUCT(C808:F808)</f>
        <v>7.5749999999999993</v>
      </c>
    </row>
    <row r="810" spans="1:7" ht="45" customHeight="1" x14ac:dyDescent="0.25">
      <c r="A810" s="42" t="s">
        <v>3508</v>
      </c>
      <c r="B810" s="42" t="s">
        <v>3303</v>
      </c>
      <c r="C810" s="42" t="s">
        <v>290</v>
      </c>
      <c r="D810" s="43" t="s">
        <v>17</v>
      </c>
      <c r="E810" s="1" t="s">
        <v>291</v>
      </c>
      <c r="F810" s="1" t="s">
        <v>291</v>
      </c>
      <c r="G810" s="44">
        <f>SUM(G811:G816)</f>
        <v>199.72</v>
      </c>
    </row>
    <row r="811" spans="1:7" x14ac:dyDescent="0.25">
      <c r="A811" s="45" t="s">
        <v>3509</v>
      </c>
      <c r="B811" s="45"/>
      <c r="C811" s="46"/>
      <c r="D811" s="46"/>
      <c r="E811" s="46"/>
      <c r="F811" s="46"/>
      <c r="G811" s="46">
        <f t="shared" ref="G811:G816" si="20">PRODUCT(C811:F811)</f>
        <v>0</v>
      </c>
    </row>
    <row r="812" spans="1:7" x14ac:dyDescent="0.25">
      <c r="A812" s="45" t="s">
        <v>3496</v>
      </c>
      <c r="B812" s="45"/>
      <c r="C812" s="46">
        <v>1</v>
      </c>
      <c r="D812" s="46">
        <v>47.5</v>
      </c>
      <c r="E812" s="46"/>
      <c r="F812" s="46">
        <v>1.3</v>
      </c>
      <c r="G812" s="46">
        <f t="shared" si="20"/>
        <v>61.75</v>
      </c>
    </row>
    <row r="813" spans="1:7" x14ac:dyDescent="0.25">
      <c r="A813" s="45" t="s">
        <v>3497</v>
      </c>
      <c r="B813" s="45"/>
      <c r="C813" s="46"/>
      <c r="D813" s="46"/>
      <c r="E813" s="46"/>
      <c r="F813" s="46"/>
      <c r="G813" s="46">
        <f t="shared" si="20"/>
        <v>0</v>
      </c>
    </row>
    <row r="814" spans="1:7" x14ac:dyDescent="0.25">
      <c r="A814" s="45" t="s">
        <v>3499</v>
      </c>
      <c r="B814" s="45"/>
      <c r="C814" s="46">
        <v>3</v>
      </c>
      <c r="D814" s="46">
        <v>9.4</v>
      </c>
      <c r="E814" s="46"/>
      <c r="F814" s="46">
        <v>2.1</v>
      </c>
      <c r="G814" s="46">
        <f t="shared" si="20"/>
        <v>59.220000000000006</v>
      </c>
    </row>
    <row r="815" spans="1:7" x14ac:dyDescent="0.25">
      <c r="A815" s="45" t="s">
        <v>3500</v>
      </c>
      <c r="B815" s="45"/>
      <c r="C815" s="46">
        <v>1</v>
      </c>
      <c r="D815" s="46">
        <v>23.9</v>
      </c>
      <c r="E815" s="46"/>
      <c r="F815" s="46">
        <v>1.5</v>
      </c>
      <c r="G815" s="46">
        <f t="shared" si="20"/>
        <v>35.849999999999994</v>
      </c>
    </row>
    <row r="816" spans="1:7" x14ac:dyDescent="0.25">
      <c r="A816" s="45"/>
      <c r="B816" s="45"/>
      <c r="C816" s="46">
        <v>1</v>
      </c>
      <c r="D816" s="46">
        <v>28.6</v>
      </c>
      <c r="E816" s="46"/>
      <c r="F816" s="46">
        <v>1.5</v>
      </c>
      <c r="G816" s="46">
        <f t="shared" si="20"/>
        <v>42.900000000000006</v>
      </c>
    </row>
    <row r="818" spans="1:7" x14ac:dyDescent="0.25">
      <c r="B818" t="s">
        <v>3301</v>
      </c>
      <c r="C818" s="40" t="s">
        <v>8</v>
      </c>
      <c r="D818" s="41" t="s">
        <v>9</v>
      </c>
      <c r="E818" s="40" t="s">
        <v>10</v>
      </c>
    </row>
    <row r="819" spans="1:7" x14ac:dyDescent="0.25">
      <c r="B819" t="s">
        <v>3301</v>
      </c>
      <c r="C819" s="40" t="s">
        <v>11</v>
      </c>
      <c r="D819" s="41" t="s">
        <v>38</v>
      </c>
      <c r="E819" s="40" t="s">
        <v>278</v>
      </c>
    </row>
    <row r="820" spans="1:7" x14ac:dyDescent="0.25">
      <c r="B820" t="s">
        <v>3301</v>
      </c>
      <c r="C820" s="40" t="s">
        <v>13</v>
      </c>
      <c r="D820" s="41" t="s">
        <v>87</v>
      </c>
      <c r="E820" s="40" t="s">
        <v>292</v>
      </c>
    </row>
    <row r="821" spans="1:7" x14ac:dyDescent="0.25">
      <c r="B821" t="s">
        <v>3301</v>
      </c>
      <c r="C821" s="40" t="s">
        <v>89</v>
      </c>
      <c r="D821" s="41" t="s">
        <v>49</v>
      </c>
      <c r="E821" s="40" t="s">
        <v>293</v>
      </c>
    </row>
    <row r="823" spans="1:7" ht="45" customHeight="1" x14ac:dyDescent="0.25">
      <c r="A823" s="42" t="s">
        <v>3510</v>
      </c>
      <c r="B823" s="42" t="s">
        <v>3303</v>
      </c>
      <c r="C823" s="42" t="s">
        <v>295</v>
      </c>
      <c r="D823" s="43" t="s">
        <v>17</v>
      </c>
      <c r="E823" s="1" t="s">
        <v>3511</v>
      </c>
      <c r="F823" s="1" t="s">
        <v>3511</v>
      </c>
      <c r="G823" s="44">
        <f>SUM(G824:G825)</f>
        <v>150.30000000000001</v>
      </c>
    </row>
    <row r="824" spans="1:7" x14ac:dyDescent="0.25">
      <c r="A824" s="45" t="s">
        <v>3512</v>
      </c>
      <c r="B824" s="45"/>
      <c r="C824" s="46">
        <v>91.6</v>
      </c>
      <c r="D824" s="46"/>
      <c r="E824" s="46"/>
      <c r="F824" s="46"/>
      <c r="G824" s="46">
        <f>PRODUCT(C824:F824)</f>
        <v>91.6</v>
      </c>
    </row>
    <row r="825" spans="1:7" x14ac:dyDescent="0.25">
      <c r="A825" s="45" t="s">
        <v>3513</v>
      </c>
      <c r="B825" s="45"/>
      <c r="C825" s="46">
        <v>58.7</v>
      </c>
      <c r="D825" s="46"/>
      <c r="E825" s="46"/>
      <c r="F825" s="46"/>
      <c r="G825" s="46">
        <f>PRODUCT(C825:F825)</f>
        <v>58.7</v>
      </c>
    </row>
    <row r="827" spans="1:7" ht="45" customHeight="1" x14ac:dyDescent="0.25">
      <c r="A827" s="42" t="s">
        <v>3514</v>
      </c>
      <c r="B827" s="42" t="s">
        <v>3303</v>
      </c>
      <c r="C827" s="42" t="s">
        <v>297</v>
      </c>
      <c r="D827" s="43" t="s">
        <v>119</v>
      </c>
      <c r="E827" s="1" t="s">
        <v>298</v>
      </c>
      <c r="F827" s="1" t="s">
        <v>298</v>
      </c>
      <c r="G827" s="44">
        <f>SUM(G828:G829)</f>
        <v>194.10000000000002</v>
      </c>
    </row>
    <row r="828" spans="1:7" x14ac:dyDescent="0.25">
      <c r="A828" s="45" t="s">
        <v>3512</v>
      </c>
      <c r="B828" s="45"/>
      <c r="C828" s="46">
        <v>96.7</v>
      </c>
      <c r="D828" s="46"/>
      <c r="E828" s="46"/>
      <c r="F828" s="46"/>
      <c r="G828" s="46">
        <f>PRODUCT(C828:F828)</f>
        <v>96.7</v>
      </c>
    </row>
    <row r="829" spans="1:7" x14ac:dyDescent="0.25">
      <c r="A829" s="45" t="s">
        <v>3513</v>
      </c>
      <c r="B829" s="45"/>
      <c r="C829" s="46">
        <v>97.4</v>
      </c>
      <c r="D829" s="46"/>
      <c r="E829" s="46"/>
      <c r="F829" s="46"/>
      <c r="G829" s="46">
        <f>PRODUCT(C829:F829)</f>
        <v>97.4</v>
      </c>
    </row>
    <row r="831" spans="1:7" ht="45" customHeight="1" x14ac:dyDescent="0.25">
      <c r="A831" s="42" t="s">
        <v>3515</v>
      </c>
      <c r="B831" s="42" t="s">
        <v>3303</v>
      </c>
      <c r="C831" s="42" t="s">
        <v>299</v>
      </c>
      <c r="D831" s="43" t="s">
        <v>119</v>
      </c>
      <c r="E831" s="1" t="s">
        <v>300</v>
      </c>
      <c r="F831" s="1" t="s">
        <v>300</v>
      </c>
      <c r="G831" s="44">
        <f>SUM(G832:G833)</f>
        <v>194.10000000000002</v>
      </c>
    </row>
    <row r="832" spans="1:7" x14ac:dyDescent="0.25">
      <c r="A832" s="45" t="s">
        <v>3512</v>
      </c>
      <c r="B832" s="45"/>
      <c r="C832" s="46">
        <v>96.7</v>
      </c>
      <c r="D832" s="46"/>
      <c r="E832" s="46"/>
      <c r="F832" s="46"/>
      <c r="G832" s="46">
        <f>PRODUCT(C832:F832)</f>
        <v>96.7</v>
      </c>
    </row>
    <row r="833" spans="1:7" x14ac:dyDescent="0.25">
      <c r="A833" s="45" t="s">
        <v>3513</v>
      </c>
      <c r="B833" s="45"/>
      <c r="C833" s="46">
        <v>97.4</v>
      </c>
      <c r="D833" s="46"/>
      <c r="E833" s="46"/>
      <c r="F833" s="46"/>
      <c r="G833" s="46">
        <f>PRODUCT(C833:F833)</f>
        <v>97.4</v>
      </c>
    </row>
    <row r="835" spans="1:7" ht="45" customHeight="1" x14ac:dyDescent="0.25">
      <c r="A835" s="42" t="s">
        <v>3516</v>
      </c>
      <c r="B835" s="42" t="s">
        <v>3303</v>
      </c>
      <c r="C835" s="42" t="s">
        <v>301</v>
      </c>
      <c r="D835" s="43" t="s">
        <v>119</v>
      </c>
      <c r="E835" s="1" t="s">
        <v>3517</v>
      </c>
      <c r="F835" s="1" t="s">
        <v>3517</v>
      </c>
      <c r="G835" s="44">
        <f>SUM(G836:G836)</f>
        <v>47.3</v>
      </c>
    </row>
    <row r="836" spans="1:7" x14ac:dyDescent="0.25">
      <c r="A836" s="45"/>
      <c r="B836" s="45"/>
      <c r="C836" s="46">
        <v>47.3</v>
      </c>
      <c r="D836" s="46"/>
      <c r="E836" s="46"/>
      <c r="F836" s="46"/>
      <c r="G836" s="46">
        <f>PRODUCT(C836:F836)</f>
        <v>47.3</v>
      </c>
    </row>
    <row r="838" spans="1:7" ht="45" customHeight="1" x14ac:dyDescent="0.25">
      <c r="A838" s="42" t="s">
        <v>3518</v>
      </c>
      <c r="B838" s="42" t="s">
        <v>3303</v>
      </c>
      <c r="C838" s="42" t="s">
        <v>303</v>
      </c>
      <c r="D838" s="43" t="s">
        <v>17</v>
      </c>
      <c r="E838" s="1" t="s">
        <v>304</v>
      </c>
      <c r="F838" s="1" t="s">
        <v>304</v>
      </c>
      <c r="G838" s="44">
        <f>SUM(G839:G839)</f>
        <v>63.854999999999997</v>
      </c>
    </row>
    <row r="839" spans="1:7" x14ac:dyDescent="0.25">
      <c r="A839" s="45" t="s">
        <v>3519</v>
      </c>
      <c r="B839" s="45"/>
      <c r="C839" s="46">
        <v>47.3</v>
      </c>
      <c r="D839" s="46">
        <v>1.35</v>
      </c>
      <c r="E839" s="46"/>
      <c r="F839" s="46"/>
      <c r="G839" s="46">
        <f>PRODUCT(C839:F839)</f>
        <v>63.854999999999997</v>
      </c>
    </row>
    <row r="841" spans="1:7" ht="45" customHeight="1" x14ac:dyDescent="0.25">
      <c r="A841" s="42" t="s">
        <v>3520</v>
      </c>
      <c r="B841" s="42" t="s">
        <v>3303</v>
      </c>
      <c r="C841" s="42" t="s">
        <v>305</v>
      </c>
      <c r="D841" s="43" t="s">
        <v>17</v>
      </c>
      <c r="E841" s="1" t="s">
        <v>306</v>
      </c>
      <c r="F841" s="1" t="s">
        <v>306</v>
      </c>
      <c r="G841" s="44">
        <f>SUM(G842:G843)</f>
        <v>52.78</v>
      </c>
    </row>
    <row r="842" spans="1:7" x14ac:dyDescent="0.25">
      <c r="A842" s="45" t="s">
        <v>3521</v>
      </c>
      <c r="B842" s="45"/>
      <c r="C842" s="46">
        <v>46.45</v>
      </c>
      <c r="D842" s="46">
        <v>0.65</v>
      </c>
      <c r="E842" s="46"/>
      <c r="F842" s="46"/>
      <c r="G842" s="46">
        <f>PRODUCT(C842:F842)</f>
        <v>30.192500000000003</v>
      </c>
    </row>
    <row r="843" spans="1:7" x14ac:dyDescent="0.25">
      <c r="A843" s="45"/>
      <c r="B843" s="45"/>
      <c r="C843" s="46">
        <v>34.75</v>
      </c>
      <c r="D843" s="46">
        <v>0.65</v>
      </c>
      <c r="E843" s="46"/>
      <c r="F843" s="46"/>
      <c r="G843" s="46">
        <f>PRODUCT(C843:F843)</f>
        <v>22.587500000000002</v>
      </c>
    </row>
    <row r="845" spans="1:7" x14ac:dyDescent="0.25">
      <c r="B845" t="s">
        <v>3301</v>
      </c>
      <c r="C845" s="40" t="s">
        <v>8</v>
      </c>
      <c r="D845" s="41" t="s">
        <v>9</v>
      </c>
      <c r="E845" s="40" t="s">
        <v>10</v>
      </c>
    </row>
    <row r="846" spans="1:7" x14ac:dyDescent="0.25">
      <c r="B846" t="s">
        <v>3301</v>
      </c>
      <c r="C846" s="40" t="s">
        <v>11</v>
      </c>
      <c r="D846" s="41" t="s">
        <v>38</v>
      </c>
      <c r="E846" s="40" t="s">
        <v>278</v>
      </c>
    </row>
    <row r="847" spans="1:7" x14ac:dyDescent="0.25">
      <c r="B847" t="s">
        <v>3301</v>
      </c>
      <c r="C847" s="40" t="s">
        <v>13</v>
      </c>
      <c r="D847" s="41" t="s">
        <v>87</v>
      </c>
      <c r="E847" s="40" t="s">
        <v>292</v>
      </c>
    </row>
    <row r="848" spans="1:7" x14ac:dyDescent="0.25">
      <c r="B848" t="s">
        <v>3301</v>
      </c>
      <c r="C848" s="40" t="s">
        <v>89</v>
      </c>
      <c r="D848" s="41" t="s">
        <v>87</v>
      </c>
      <c r="E848" s="40" t="s">
        <v>307</v>
      </c>
    </row>
    <row r="850" spans="1:7" ht="45" customHeight="1" x14ac:dyDescent="0.25">
      <c r="A850" s="42" t="s">
        <v>3522</v>
      </c>
      <c r="B850" s="42" t="s">
        <v>3303</v>
      </c>
      <c r="C850" s="42" t="s">
        <v>309</v>
      </c>
      <c r="D850" s="43" t="s">
        <v>17</v>
      </c>
      <c r="E850" s="1" t="s">
        <v>310</v>
      </c>
      <c r="F850" s="1" t="s">
        <v>310</v>
      </c>
      <c r="G850" s="44">
        <f>SUM(G851:G854)</f>
        <v>512.75250000000005</v>
      </c>
    </row>
    <row r="851" spans="1:7" x14ac:dyDescent="0.25">
      <c r="A851" s="45" t="s">
        <v>3523</v>
      </c>
      <c r="B851" s="45"/>
      <c r="C851" s="46">
        <v>105.4</v>
      </c>
      <c r="D851" s="46"/>
      <c r="E851" s="46"/>
      <c r="F851" s="46"/>
      <c r="G851" s="46">
        <f>PRODUCT(C851:F851)</f>
        <v>105.4</v>
      </c>
    </row>
    <row r="852" spans="1:7" x14ac:dyDescent="0.25">
      <c r="A852" s="45" t="s">
        <v>3524</v>
      </c>
      <c r="B852" s="45"/>
      <c r="C852" s="46">
        <v>83.9</v>
      </c>
      <c r="D852" s="46"/>
      <c r="E852" s="46"/>
      <c r="F852" s="46"/>
      <c r="G852" s="46">
        <f>PRODUCT(C852:F852)</f>
        <v>83.9</v>
      </c>
    </row>
    <row r="853" spans="1:7" x14ac:dyDescent="0.25">
      <c r="A853" s="45" t="s">
        <v>3525</v>
      </c>
      <c r="B853" s="45"/>
      <c r="C853" s="46">
        <v>41.2</v>
      </c>
      <c r="D853" s="46">
        <v>4.75</v>
      </c>
      <c r="E853" s="46"/>
      <c r="F853" s="46"/>
      <c r="G853" s="46">
        <f>PRODUCT(C853:F853)</f>
        <v>195.70000000000002</v>
      </c>
    </row>
    <row r="854" spans="1:7" x14ac:dyDescent="0.25">
      <c r="A854" s="45" t="s">
        <v>3526</v>
      </c>
      <c r="B854" s="45"/>
      <c r="C854" s="46">
        <v>34.25</v>
      </c>
      <c r="D854" s="46">
        <v>3.73</v>
      </c>
      <c r="E854" s="46"/>
      <c r="F854" s="46"/>
      <c r="G854" s="46">
        <f>PRODUCT(C854:F854)</f>
        <v>127.7525</v>
      </c>
    </row>
    <row r="856" spans="1:7" ht="45" customHeight="1" x14ac:dyDescent="0.25">
      <c r="A856" s="42" t="s">
        <v>3527</v>
      </c>
      <c r="B856" s="42" t="s">
        <v>3303</v>
      </c>
      <c r="C856" s="42" t="s">
        <v>311</v>
      </c>
      <c r="D856" s="43" t="s">
        <v>17</v>
      </c>
      <c r="E856" s="1" t="s">
        <v>312</v>
      </c>
      <c r="F856" s="1" t="s">
        <v>312</v>
      </c>
      <c r="G856" s="44">
        <f>SUM(G857:G857)</f>
        <v>213.29999999999998</v>
      </c>
    </row>
    <row r="857" spans="1:7" x14ac:dyDescent="0.25">
      <c r="A857" s="45" t="s">
        <v>3528</v>
      </c>
      <c r="B857" s="45"/>
      <c r="C857" s="46">
        <v>47.4</v>
      </c>
      <c r="D857" s="46">
        <v>4.5</v>
      </c>
      <c r="E857" s="46"/>
      <c r="F857" s="46"/>
      <c r="G857" s="46">
        <f>PRODUCT(C857:F857)</f>
        <v>213.29999999999998</v>
      </c>
    </row>
    <row r="859" spans="1:7" ht="45" customHeight="1" x14ac:dyDescent="0.25">
      <c r="A859" s="42" t="s">
        <v>3529</v>
      </c>
      <c r="B859" s="42" t="s">
        <v>3303</v>
      </c>
      <c r="C859" s="42" t="s">
        <v>313</v>
      </c>
      <c r="D859" s="43" t="s">
        <v>17</v>
      </c>
      <c r="E859" s="1" t="s">
        <v>314</v>
      </c>
      <c r="F859" s="1" t="s">
        <v>314</v>
      </c>
      <c r="G859" s="44">
        <f>SUM(G860:G861)</f>
        <v>367</v>
      </c>
    </row>
    <row r="860" spans="1:7" x14ac:dyDescent="0.25">
      <c r="A860" s="45" t="s">
        <v>3530</v>
      </c>
      <c r="B860" s="45"/>
      <c r="C860" s="46">
        <v>189.5</v>
      </c>
      <c r="D860" s="46"/>
      <c r="E860" s="46"/>
      <c r="F860" s="46"/>
      <c r="G860" s="46">
        <f>PRODUCT(C860:F860)</f>
        <v>189.5</v>
      </c>
    </row>
    <row r="861" spans="1:7" x14ac:dyDescent="0.25">
      <c r="A861" s="45"/>
      <c r="B861" s="45"/>
      <c r="C861" s="46">
        <v>177.5</v>
      </c>
      <c r="D861" s="46"/>
      <c r="E861" s="46"/>
      <c r="F861" s="46"/>
      <c r="G861" s="46">
        <f>PRODUCT(C861:F861)</f>
        <v>177.5</v>
      </c>
    </row>
    <row r="863" spans="1:7" ht="45" customHeight="1" x14ac:dyDescent="0.25">
      <c r="A863" s="42" t="s">
        <v>3531</v>
      </c>
      <c r="B863" s="42" t="s">
        <v>3303</v>
      </c>
      <c r="C863" s="42" t="s">
        <v>315</v>
      </c>
      <c r="D863" s="43" t="s">
        <v>17</v>
      </c>
      <c r="E863" s="1" t="s">
        <v>316</v>
      </c>
      <c r="F863" s="1" t="s">
        <v>316</v>
      </c>
      <c r="G863" s="44">
        <f>SUM(G864:G864)</f>
        <v>224.6</v>
      </c>
    </row>
    <row r="864" spans="1:7" x14ac:dyDescent="0.25">
      <c r="A864" s="45"/>
      <c r="B864" s="45"/>
      <c r="C864" s="46">
        <v>224.6</v>
      </c>
      <c r="D864" s="46"/>
      <c r="E864" s="46"/>
      <c r="F864" s="46"/>
      <c r="G864" s="46">
        <f>PRODUCT(C864:F864)</f>
        <v>224.6</v>
      </c>
    </row>
    <row r="866" spans="1:7" ht="45" customHeight="1" x14ac:dyDescent="0.25">
      <c r="A866" s="42" t="s">
        <v>3532</v>
      </c>
      <c r="B866" s="42" t="s">
        <v>3303</v>
      </c>
      <c r="C866" s="42" t="s">
        <v>317</v>
      </c>
      <c r="D866" s="43" t="s">
        <v>17</v>
      </c>
      <c r="E866" s="1" t="s">
        <v>318</v>
      </c>
      <c r="F866" s="1" t="s">
        <v>318</v>
      </c>
      <c r="G866" s="44">
        <f>SUM(G867:G869)</f>
        <v>521.1</v>
      </c>
    </row>
    <row r="867" spans="1:7" x14ac:dyDescent="0.25">
      <c r="A867" s="45" t="s">
        <v>3533</v>
      </c>
      <c r="B867" s="45"/>
      <c r="C867" s="46">
        <v>367</v>
      </c>
      <c r="D867" s="46"/>
      <c r="E867" s="46"/>
      <c r="F867" s="46"/>
      <c r="G867" s="46">
        <f>PRODUCT(C867:F867)</f>
        <v>367</v>
      </c>
    </row>
    <row r="868" spans="1:7" x14ac:dyDescent="0.25">
      <c r="A868" s="45" t="s">
        <v>3534</v>
      </c>
      <c r="B868" s="45"/>
      <c r="C868" s="46">
        <v>224.6</v>
      </c>
      <c r="D868" s="46"/>
      <c r="E868" s="46"/>
      <c r="F868" s="46"/>
      <c r="G868" s="46">
        <f>PRODUCT(C868:F868)</f>
        <v>224.6</v>
      </c>
    </row>
    <row r="869" spans="1:7" x14ac:dyDescent="0.25">
      <c r="A869" s="45" t="s">
        <v>3535</v>
      </c>
      <c r="B869" s="45"/>
      <c r="C869" s="46">
        <v>-23.5</v>
      </c>
      <c r="D869" s="46">
        <v>3</v>
      </c>
      <c r="E869" s="46"/>
      <c r="F869" s="46"/>
      <c r="G869" s="46">
        <f>PRODUCT(C869:F869)</f>
        <v>-70.5</v>
      </c>
    </row>
    <row r="871" spans="1:7" ht="45" customHeight="1" x14ac:dyDescent="0.25">
      <c r="A871" s="42" t="s">
        <v>3536</v>
      </c>
      <c r="B871" s="42" t="s">
        <v>3303</v>
      </c>
      <c r="C871" s="42" t="s">
        <v>319</v>
      </c>
      <c r="D871" s="43" t="s">
        <v>17</v>
      </c>
      <c r="E871" s="1" t="s">
        <v>320</v>
      </c>
      <c r="F871" s="1" t="s">
        <v>320</v>
      </c>
      <c r="G871" s="44">
        <f>SUM(G872:G874)</f>
        <v>521.1</v>
      </c>
    </row>
    <row r="872" spans="1:7" x14ac:dyDescent="0.25">
      <c r="A872" s="45" t="s">
        <v>3533</v>
      </c>
      <c r="B872" s="45"/>
      <c r="C872" s="46">
        <v>367</v>
      </c>
      <c r="D872" s="46"/>
      <c r="E872" s="46"/>
      <c r="F872" s="46"/>
      <c r="G872" s="46">
        <f>PRODUCT(C872:F872)</f>
        <v>367</v>
      </c>
    </row>
    <row r="873" spans="1:7" x14ac:dyDescent="0.25">
      <c r="A873" s="45" t="s">
        <v>3534</v>
      </c>
      <c r="B873" s="45"/>
      <c r="C873" s="46">
        <v>224.6</v>
      </c>
      <c r="D873" s="46"/>
      <c r="E873" s="46"/>
      <c r="F873" s="46"/>
      <c r="G873" s="46">
        <f>PRODUCT(C873:F873)</f>
        <v>224.6</v>
      </c>
    </row>
    <row r="874" spans="1:7" x14ac:dyDescent="0.25">
      <c r="A874" s="45" t="s">
        <v>3535</v>
      </c>
      <c r="B874" s="45"/>
      <c r="C874" s="46">
        <v>-23.5</v>
      </c>
      <c r="D874" s="46">
        <v>3</v>
      </c>
      <c r="E874" s="46"/>
      <c r="F874" s="46"/>
      <c r="G874" s="46">
        <f>PRODUCT(C874:F874)</f>
        <v>-70.5</v>
      </c>
    </row>
    <row r="876" spans="1:7" ht="45" customHeight="1" x14ac:dyDescent="0.25">
      <c r="A876" s="42" t="s">
        <v>3537</v>
      </c>
      <c r="B876" s="42" t="s">
        <v>3303</v>
      </c>
      <c r="C876" s="42" t="s">
        <v>321</v>
      </c>
      <c r="D876" s="43" t="s">
        <v>17</v>
      </c>
      <c r="E876" s="1" t="s">
        <v>322</v>
      </c>
      <c r="F876" s="1" t="s">
        <v>322</v>
      </c>
      <c r="G876" s="44">
        <f>SUM(G877:G886)</f>
        <v>874.87249999999995</v>
      </c>
    </row>
    <row r="877" spans="1:7" x14ac:dyDescent="0.25">
      <c r="A877" s="45" t="s">
        <v>3533</v>
      </c>
      <c r="B877" s="45"/>
      <c r="C877" s="46">
        <v>367</v>
      </c>
      <c r="D877" s="46"/>
      <c r="E877" s="46"/>
      <c r="F877" s="46"/>
      <c r="G877" s="46">
        <f t="shared" ref="G877:G886" si="21">PRODUCT(C877:F877)</f>
        <v>367</v>
      </c>
    </row>
    <row r="878" spans="1:7" x14ac:dyDescent="0.25">
      <c r="A878" s="45" t="s">
        <v>3534</v>
      </c>
      <c r="B878" s="45"/>
      <c r="C878" s="46">
        <v>224.6</v>
      </c>
      <c r="D878" s="46"/>
      <c r="E878" s="46"/>
      <c r="F878" s="46"/>
      <c r="G878" s="46">
        <f t="shared" si="21"/>
        <v>224.6</v>
      </c>
    </row>
    <row r="879" spans="1:7" x14ac:dyDescent="0.25">
      <c r="A879" s="45" t="s">
        <v>3535</v>
      </c>
      <c r="B879" s="45"/>
      <c r="C879" s="46">
        <v>-23.5</v>
      </c>
      <c r="D879" s="46">
        <v>3</v>
      </c>
      <c r="E879" s="46"/>
      <c r="F879" s="46"/>
      <c r="G879" s="46">
        <f t="shared" si="21"/>
        <v>-70.5</v>
      </c>
    </row>
    <row r="880" spans="1:7" x14ac:dyDescent="0.25">
      <c r="A880" s="45" t="s">
        <v>3538</v>
      </c>
      <c r="B880" s="45"/>
      <c r="C880" s="46"/>
      <c r="D880" s="46"/>
      <c r="E880" s="46"/>
      <c r="F880" s="46"/>
      <c r="G880" s="46">
        <f t="shared" si="21"/>
        <v>0</v>
      </c>
    </row>
    <row r="881" spans="1:7" x14ac:dyDescent="0.25">
      <c r="A881" s="45" t="s">
        <v>3539</v>
      </c>
      <c r="B881" s="45"/>
      <c r="C881" s="46">
        <v>47</v>
      </c>
      <c r="D881" s="46">
        <v>4.75</v>
      </c>
      <c r="E881" s="46"/>
      <c r="F881" s="46"/>
      <c r="G881" s="46">
        <f t="shared" si="21"/>
        <v>223.25</v>
      </c>
    </row>
    <row r="882" spans="1:7" x14ac:dyDescent="0.25">
      <c r="A882" s="45"/>
      <c r="B882" s="45"/>
      <c r="C882" s="46">
        <v>5.85</v>
      </c>
      <c r="D882" s="46">
        <v>4.8499999999999996</v>
      </c>
      <c r="E882" s="46"/>
      <c r="F882" s="46"/>
      <c r="G882" s="46">
        <f t="shared" si="21"/>
        <v>28.372499999999995</v>
      </c>
    </row>
    <row r="883" spans="1:7" x14ac:dyDescent="0.25">
      <c r="A883" s="45" t="s">
        <v>3540</v>
      </c>
      <c r="B883" s="45"/>
      <c r="C883" s="46">
        <v>5.55</v>
      </c>
      <c r="D883" s="46">
        <v>4.5999999999999996</v>
      </c>
      <c r="E883" s="46"/>
      <c r="F883" s="46"/>
      <c r="G883" s="46">
        <f t="shared" si="21"/>
        <v>25.529999999999998</v>
      </c>
    </row>
    <row r="884" spans="1:7" x14ac:dyDescent="0.25">
      <c r="A884" s="45"/>
      <c r="B884" s="45"/>
      <c r="C884" s="46">
        <v>5.7</v>
      </c>
      <c r="D884" s="46">
        <v>4.5999999999999996</v>
      </c>
      <c r="E884" s="46"/>
      <c r="F884" s="46"/>
      <c r="G884" s="46">
        <f t="shared" si="21"/>
        <v>26.22</v>
      </c>
    </row>
    <row r="885" spans="1:7" x14ac:dyDescent="0.25">
      <c r="A885" s="45"/>
      <c r="B885" s="45"/>
      <c r="C885" s="46">
        <v>5</v>
      </c>
      <c r="D885" s="46">
        <v>4.5</v>
      </c>
      <c r="E885" s="46"/>
      <c r="F885" s="46"/>
      <c r="G885" s="46">
        <f t="shared" si="21"/>
        <v>22.5</v>
      </c>
    </row>
    <row r="886" spans="1:7" x14ac:dyDescent="0.25">
      <c r="A886" s="45"/>
      <c r="B886" s="45"/>
      <c r="C886" s="46">
        <v>6.2</v>
      </c>
      <c r="D886" s="46">
        <v>4.5</v>
      </c>
      <c r="E886" s="46"/>
      <c r="F886" s="46"/>
      <c r="G886" s="46">
        <f t="shared" si="21"/>
        <v>27.900000000000002</v>
      </c>
    </row>
    <row r="888" spans="1:7" ht="45" customHeight="1" x14ac:dyDescent="0.25">
      <c r="A888" s="42" t="s">
        <v>3541</v>
      </c>
      <c r="B888" s="42" t="s">
        <v>3303</v>
      </c>
      <c r="C888" s="42" t="s">
        <v>323</v>
      </c>
      <c r="D888" s="43" t="s">
        <v>17</v>
      </c>
      <c r="E888" s="1" t="s">
        <v>3542</v>
      </c>
      <c r="F888" s="1" t="s">
        <v>3542</v>
      </c>
      <c r="G888" s="44">
        <f>SUM(G889:G891)</f>
        <v>898.47300000000007</v>
      </c>
    </row>
    <row r="889" spans="1:7" x14ac:dyDescent="0.25">
      <c r="A889" s="45" t="s">
        <v>3543</v>
      </c>
      <c r="B889" s="45"/>
      <c r="C889" s="46">
        <v>97.1</v>
      </c>
      <c r="D889" s="46">
        <v>4.75</v>
      </c>
      <c r="E889" s="46"/>
      <c r="F889" s="46"/>
      <c r="G889" s="46">
        <f>PRODUCT(C889:F889)</f>
        <v>461.22499999999997</v>
      </c>
    </row>
    <row r="890" spans="1:7" x14ac:dyDescent="0.25">
      <c r="A890" s="45" t="s">
        <v>3544</v>
      </c>
      <c r="B890" s="45"/>
      <c r="C890" s="46">
        <v>31.6</v>
      </c>
      <c r="D890" s="46">
        <v>4.53</v>
      </c>
      <c r="E890" s="46"/>
      <c r="F890" s="46"/>
      <c r="G890" s="46">
        <f>PRODUCT(C890:F890)</f>
        <v>143.14800000000002</v>
      </c>
    </row>
    <row r="891" spans="1:7" x14ac:dyDescent="0.25">
      <c r="A891" s="45"/>
      <c r="B891" s="45"/>
      <c r="C891" s="46">
        <v>147.05000000000001</v>
      </c>
      <c r="D891" s="46"/>
      <c r="E891" s="46">
        <v>2</v>
      </c>
      <c r="F891" s="46"/>
      <c r="G891" s="46">
        <f>PRODUCT(C891:F891)</f>
        <v>294.10000000000002</v>
      </c>
    </row>
    <row r="893" spans="1:7" ht="45" customHeight="1" x14ac:dyDescent="0.25">
      <c r="A893" s="42" t="s">
        <v>3545</v>
      </c>
      <c r="B893" s="42" t="s">
        <v>3303</v>
      </c>
      <c r="C893" s="42" t="s">
        <v>325</v>
      </c>
      <c r="D893" s="43" t="s">
        <v>17</v>
      </c>
      <c r="E893" s="1" t="s">
        <v>3546</v>
      </c>
      <c r="F893" s="1" t="s">
        <v>3546</v>
      </c>
      <c r="G893" s="44">
        <f>SUM(G894:G895)</f>
        <v>129.02699999999999</v>
      </c>
    </row>
    <row r="894" spans="1:7" x14ac:dyDescent="0.25">
      <c r="A894" s="45" t="s">
        <v>3543</v>
      </c>
      <c r="B894" s="45"/>
      <c r="C894" s="46">
        <v>12</v>
      </c>
      <c r="D894" s="46">
        <v>4.75</v>
      </c>
      <c r="E894" s="46"/>
      <c r="F894" s="46"/>
      <c r="G894" s="46">
        <f>PRODUCT(C894:F894)</f>
        <v>57</v>
      </c>
    </row>
    <row r="895" spans="1:7" x14ac:dyDescent="0.25">
      <c r="A895" s="45" t="s">
        <v>3544</v>
      </c>
      <c r="B895" s="45"/>
      <c r="C895" s="46">
        <v>15.9</v>
      </c>
      <c r="D895" s="46">
        <v>4.53</v>
      </c>
      <c r="E895" s="46"/>
      <c r="F895" s="46"/>
      <c r="G895" s="46">
        <f>PRODUCT(C895:F895)</f>
        <v>72.027000000000001</v>
      </c>
    </row>
    <row r="897" spans="1:7" ht="45" customHeight="1" x14ac:dyDescent="0.25">
      <c r="A897" s="42" t="s">
        <v>3547</v>
      </c>
      <c r="B897" s="42" t="s">
        <v>3303</v>
      </c>
      <c r="C897" s="42" t="s">
        <v>327</v>
      </c>
      <c r="D897" s="43" t="s">
        <v>17</v>
      </c>
      <c r="E897" s="1" t="s">
        <v>328</v>
      </c>
      <c r="F897" s="1" t="s">
        <v>328</v>
      </c>
      <c r="G897" s="44">
        <f>SUM(G898:G898)</f>
        <v>750</v>
      </c>
    </row>
    <row r="898" spans="1:7" x14ac:dyDescent="0.25">
      <c r="A898" s="45" t="s">
        <v>3548</v>
      </c>
      <c r="B898" s="45"/>
      <c r="C898" s="46">
        <v>750</v>
      </c>
      <c r="D898" s="46"/>
      <c r="E898" s="46"/>
      <c r="F898" s="46"/>
      <c r="G898" s="46">
        <f>PRODUCT(C898:F898)</f>
        <v>750</v>
      </c>
    </row>
    <row r="900" spans="1:7" ht="45" customHeight="1" x14ac:dyDescent="0.25">
      <c r="A900" s="42" t="s">
        <v>3549</v>
      </c>
      <c r="B900" s="42" t="s">
        <v>3303</v>
      </c>
      <c r="C900" s="42" t="s">
        <v>329</v>
      </c>
      <c r="D900" s="43" t="s">
        <v>17</v>
      </c>
      <c r="E900" s="1" t="s">
        <v>330</v>
      </c>
      <c r="F900" s="1" t="s">
        <v>330</v>
      </c>
      <c r="G900" s="44">
        <f>SUM(G901:G903)</f>
        <v>145.85</v>
      </c>
    </row>
    <row r="901" spans="1:7" x14ac:dyDescent="0.25">
      <c r="A901" s="45" t="s">
        <v>3550</v>
      </c>
      <c r="B901" s="45"/>
      <c r="C901" s="46">
        <v>0.1</v>
      </c>
      <c r="D901" s="46">
        <v>9.85</v>
      </c>
      <c r="E901" s="46">
        <v>10</v>
      </c>
      <c r="F901" s="46"/>
      <c r="G901" s="46">
        <f>PRODUCT(C901:F901)</f>
        <v>9.85</v>
      </c>
    </row>
    <row r="902" spans="1:7" x14ac:dyDescent="0.25">
      <c r="A902" s="45" t="s">
        <v>3551</v>
      </c>
      <c r="B902" s="45"/>
      <c r="C902" s="46">
        <v>0.6</v>
      </c>
      <c r="D902" s="46">
        <v>6</v>
      </c>
      <c r="E902" s="46">
        <v>10</v>
      </c>
      <c r="F902" s="46"/>
      <c r="G902" s="46">
        <f>PRODUCT(C902:F902)</f>
        <v>36</v>
      </c>
    </row>
    <row r="903" spans="1:7" x14ac:dyDescent="0.25">
      <c r="A903" s="45" t="s">
        <v>3552</v>
      </c>
      <c r="B903" s="45"/>
      <c r="C903" s="46">
        <v>100</v>
      </c>
      <c r="D903" s="46"/>
      <c r="E903" s="46"/>
      <c r="F903" s="46"/>
      <c r="G903" s="46">
        <f>PRODUCT(C903:F903)</f>
        <v>100</v>
      </c>
    </row>
    <row r="905" spans="1:7" ht="45" customHeight="1" x14ac:dyDescent="0.25">
      <c r="A905" s="42" t="s">
        <v>3553</v>
      </c>
      <c r="B905" s="42" t="s">
        <v>3303</v>
      </c>
      <c r="C905" s="42" t="s">
        <v>331</v>
      </c>
      <c r="D905" s="43" t="s">
        <v>17</v>
      </c>
      <c r="E905" s="1" t="s">
        <v>332</v>
      </c>
      <c r="F905" s="1" t="s">
        <v>332</v>
      </c>
      <c r="G905" s="44">
        <f>SUM(G906:G906)</f>
        <v>419.75499999999994</v>
      </c>
    </row>
    <row r="906" spans="1:7" x14ac:dyDescent="0.25">
      <c r="A906" s="45" t="s">
        <v>3554</v>
      </c>
      <c r="B906" s="45"/>
      <c r="C906" s="46">
        <v>46.9</v>
      </c>
      <c r="D906" s="46">
        <v>8.9499999999999993</v>
      </c>
      <c r="E906" s="46"/>
      <c r="F906" s="46"/>
      <c r="G906" s="46">
        <f>PRODUCT(C906:F906)</f>
        <v>419.75499999999994</v>
      </c>
    </row>
    <row r="908" spans="1:7" ht="45" customHeight="1" x14ac:dyDescent="0.25">
      <c r="A908" s="42" t="s">
        <v>3555</v>
      </c>
      <c r="B908" s="42" t="s">
        <v>3303</v>
      </c>
      <c r="C908" s="42" t="s">
        <v>333</v>
      </c>
      <c r="D908" s="43" t="s">
        <v>17</v>
      </c>
      <c r="E908" s="1" t="s">
        <v>334</v>
      </c>
      <c r="F908" s="1" t="s">
        <v>334</v>
      </c>
      <c r="G908" s="44">
        <f>SUM(G909:G913)</f>
        <v>132.3475</v>
      </c>
    </row>
    <row r="909" spans="1:7" x14ac:dyDescent="0.25">
      <c r="A909" s="45" t="s">
        <v>3556</v>
      </c>
      <c r="B909" s="45"/>
      <c r="C909" s="46">
        <v>50.25</v>
      </c>
      <c r="D909" s="46">
        <v>0.45</v>
      </c>
      <c r="E909" s="46"/>
      <c r="F909" s="46"/>
      <c r="G909" s="46">
        <f>PRODUCT(C909:F909)</f>
        <v>22.612500000000001</v>
      </c>
    </row>
    <row r="910" spans="1:7" x14ac:dyDescent="0.25">
      <c r="A910" s="45"/>
      <c r="B910" s="45"/>
      <c r="C910" s="46">
        <v>47.7</v>
      </c>
      <c r="D910" s="46">
        <v>0.6</v>
      </c>
      <c r="E910" s="46"/>
      <c r="F910" s="46"/>
      <c r="G910" s="46">
        <f>PRODUCT(C910:F910)</f>
        <v>28.62</v>
      </c>
    </row>
    <row r="911" spans="1:7" x14ac:dyDescent="0.25">
      <c r="A911" s="45"/>
      <c r="B911" s="45"/>
      <c r="C911" s="46">
        <v>49.3</v>
      </c>
      <c r="D911" s="46">
        <v>0.75</v>
      </c>
      <c r="E911" s="46"/>
      <c r="F911" s="46"/>
      <c r="G911" s="46">
        <f>PRODUCT(C911:F911)</f>
        <v>36.974999999999994</v>
      </c>
    </row>
    <row r="912" spans="1:7" x14ac:dyDescent="0.25">
      <c r="A912" s="45"/>
      <c r="B912" s="45"/>
      <c r="C912" s="46">
        <v>95.35</v>
      </c>
      <c r="D912" s="46">
        <v>0.4</v>
      </c>
      <c r="E912" s="46"/>
      <c r="F912" s="46"/>
      <c r="G912" s="46">
        <f>PRODUCT(C912:F912)</f>
        <v>38.14</v>
      </c>
    </row>
    <row r="913" spans="1:7" x14ac:dyDescent="0.25">
      <c r="A913" s="45" t="s">
        <v>3557</v>
      </c>
      <c r="B913" s="45"/>
      <c r="C913" s="46">
        <v>6</v>
      </c>
      <c r="D913" s="46">
        <v>1</v>
      </c>
      <c r="E913" s="46"/>
      <c r="F913" s="46"/>
      <c r="G913" s="46">
        <f>PRODUCT(C913:F913)</f>
        <v>6</v>
      </c>
    </row>
    <row r="915" spans="1:7" ht="45" customHeight="1" x14ac:dyDescent="0.25">
      <c r="A915" s="42" t="s">
        <v>3558</v>
      </c>
      <c r="B915" s="42" t="s">
        <v>3303</v>
      </c>
      <c r="C915" s="42" t="s">
        <v>335</v>
      </c>
      <c r="D915" s="43" t="s">
        <v>17</v>
      </c>
      <c r="E915" s="1" t="s">
        <v>336</v>
      </c>
      <c r="F915" s="1" t="s">
        <v>336</v>
      </c>
      <c r="G915" s="44">
        <f>SUM(G916:G919)</f>
        <v>228.06</v>
      </c>
    </row>
    <row r="916" spans="1:7" x14ac:dyDescent="0.25">
      <c r="A916" s="45" t="s">
        <v>3559</v>
      </c>
      <c r="B916" s="45"/>
      <c r="C916" s="46">
        <v>26.6</v>
      </c>
      <c r="D916" s="46">
        <v>2.6</v>
      </c>
      <c r="E916" s="46"/>
      <c r="F916" s="46"/>
      <c r="G916" s="46">
        <f>PRODUCT(C916:F916)</f>
        <v>69.160000000000011</v>
      </c>
    </row>
    <row r="917" spans="1:7" x14ac:dyDescent="0.25">
      <c r="A917" s="45"/>
      <c r="B917" s="45"/>
      <c r="C917" s="46">
        <v>27.25</v>
      </c>
      <c r="D917" s="46">
        <v>2.6</v>
      </c>
      <c r="E917" s="46"/>
      <c r="F917" s="46"/>
      <c r="G917" s="46">
        <f>PRODUCT(C917:F917)</f>
        <v>70.850000000000009</v>
      </c>
    </row>
    <row r="918" spans="1:7" x14ac:dyDescent="0.25">
      <c r="A918" s="45" t="s">
        <v>3560</v>
      </c>
      <c r="B918" s="45"/>
      <c r="C918" s="46">
        <v>31.5</v>
      </c>
      <c r="D918" s="46">
        <v>1.5</v>
      </c>
      <c r="E918" s="46"/>
      <c r="F918" s="46"/>
      <c r="G918" s="46">
        <f>PRODUCT(C918:F918)</f>
        <v>47.25</v>
      </c>
    </row>
    <row r="919" spans="1:7" x14ac:dyDescent="0.25">
      <c r="A919" s="45"/>
      <c r="B919" s="45"/>
      <c r="C919" s="46">
        <v>27.2</v>
      </c>
      <c r="D919" s="46">
        <v>1.5</v>
      </c>
      <c r="E919" s="46"/>
      <c r="F919" s="46"/>
      <c r="G919" s="46">
        <f>PRODUCT(C919:F919)</f>
        <v>40.799999999999997</v>
      </c>
    </row>
    <row r="921" spans="1:7" ht="45" customHeight="1" x14ac:dyDescent="0.25">
      <c r="A921" s="42" t="s">
        <v>3561</v>
      </c>
      <c r="B921" s="42" t="s">
        <v>3303</v>
      </c>
      <c r="C921" s="42" t="s">
        <v>337</v>
      </c>
      <c r="D921" s="43" t="s">
        <v>17</v>
      </c>
      <c r="E921" s="1" t="s">
        <v>338</v>
      </c>
      <c r="F921" s="1" t="s">
        <v>338</v>
      </c>
      <c r="G921" s="44">
        <f>SUM(G922:G923)</f>
        <v>34.0625</v>
      </c>
    </row>
    <row r="922" spans="1:7" x14ac:dyDescent="0.25">
      <c r="A922" s="45" t="s">
        <v>3559</v>
      </c>
      <c r="B922" s="45"/>
      <c r="C922" s="46"/>
      <c r="D922" s="46"/>
      <c r="E922" s="46"/>
      <c r="F922" s="46"/>
      <c r="G922" s="46">
        <f>PRODUCT(C922:F922)</f>
        <v>0</v>
      </c>
    </row>
    <row r="923" spans="1:7" x14ac:dyDescent="0.25">
      <c r="A923" s="45" t="s">
        <v>3562</v>
      </c>
      <c r="B923" s="45"/>
      <c r="C923" s="46">
        <v>27.25</v>
      </c>
      <c r="D923" s="46">
        <v>1.25</v>
      </c>
      <c r="E923" s="46"/>
      <c r="F923" s="46"/>
      <c r="G923" s="46">
        <f>PRODUCT(C923:F923)</f>
        <v>34.0625</v>
      </c>
    </row>
    <row r="925" spans="1:7" x14ac:dyDescent="0.25">
      <c r="B925" t="s">
        <v>3301</v>
      </c>
      <c r="C925" s="40" t="s">
        <v>8</v>
      </c>
      <c r="D925" s="41" t="s">
        <v>9</v>
      </c>
      <c r="E925" s="40" t="s">
        <v>10</v>
      </c>
    </row>
    <row r="926" spans="1:7" x14ac:dyDescent="0.25">
      <c r="B926" t="s">
        <v>3301</v>
      </c>
      <c r="C926" s="40" t="s">
        <v>11</v>
      </c>
      <c r="D926" s="41" t="s">
        <v>38</v>
      </c>
      <c r="E926" s="40" t="s">
        <v>278</v>
      </c>
    </row>
    <row r="927" spans="1:7" x14ac:dyDescent="0.25">
      <c r="B927" t="s">
        <v>3301</v>
      </c>
      <c r="C927" s="40" t="s">
        <v>13</v>
      </c>
      <c r="D927" s="41" t="s">
        <v>87</v>
      </c>
      <c r="E927" s="40" t="s">
        <v>292</v>
      </c>
    </row>
    <row r="928" spans="1:7" x14ac:dyDescent="0.25">
      <c r="B928" t="s">
        <v>3301</v>
      </c>
      <c r="C928" s="40" t="s">
        <v>89</v>
      </c>
      <c r="D928" s="41" t="s">
        <v>108</v>
      </c>
      <c r="E928" s="40" t="s">
        <v>339</v>
      </c>
    </row>
    <row r="930" spans="1:7" ht="45" customHeight="1" x14ac:dyDescent="0.25">
      <c r="A930" s="42" t="s">
        <v>3563</v>
      </c>
      <c r="B930" s="42" t="s">
        <v>3303</v>
      </c>
      <c r="C930" s="42" t="s">
        <v>341</v>
      </c>
      <c r="D930" s="43" t="s">
        <v>27</v>
      </c>
      <c r="E930" s="1" t="s">
        <v>3564</v>
      </c>
      <c r="F930" s="1" t="s">
        <v>3564</v>
      </c>
      <c r="G930" s="44">
        <f>SUM(G931:G931)</f>
        <v>2</v>
      </c>
    </row>
    <row r="931" spans="1:7" x14ac:dyDescent="0.25">
      <c r="A931" s="45"/>
      <c r="B931" s="45"/>
      <c r="C931" s="46">
        <v>2</v>
      </c>
      <c r="D931" s="46"/>
      <c r="E931" s="46"/>
      <c r="F931" s="46"/>
      <c r="G931" s="46">
        <f>PRODUCT(C931:F931)</f>
        <v>2</v>
      </c>
    </row>
    <row r="933" spans="1:7" ht="45" customHeight="1" x14ac:dyDescent="0.25">
      <c r="A933" s="42" t="s">
        <v>3565</v>
      </c>
      <c r="B933" s="42" t="s">
        <v>3303</v>
      </c>
      <c r="C933" s="42" t="s">
        <v>343</v>
      </c>
      <c r="D933" s="43" t="s">
        <v>27</v>
      </c>
      <c r="E933" s="1" t="s">
        <v>3566</v>
      </c>
      <c r="F933" s="1" t="s">
        <v>3566</v>
      </c>
      <c r="G933" s="44">
        <f>SUM(G934:G934)</f>
        <v>1</v>
      </c>
    </row>
    <row r="934" spans="1:7" x14ac:dyDescent="0.25">
      <c r="A934" s="45"/>
      <c r="B934" s="45"/>
      <c r="C934" s="46">
        <v>1</v>
      </c>
      <c r="D934" s="46"/>
      <c r="E934" s="46"/>
      <c r="F934" s="46"/>
      <c r="G934" s="46">
        <f>PRODUCT(C934:F934)</f>
        <v>1</v>
      </c>
    </row>
    <row r="936" spans="1:7" ht="45" customHeight="1" x14ac:dyDescent="0.25">
      <c r="A936" s="42" t="s">
        <v>3567</v>
      </c>
      <c r="B936" s="42" t="s">
        <v>3303</v>
      </c>
      <c r="C936" s="42" t="s">
        <v>345</v>
      </c>
      <c r="D936" s="43" t="s">
        <v>27</v>
      </c>
      <c r="E936" s="1" t="s">
        <v>3568</v>
      </c>
      <c r="F936" s="1" t="s">
        <v>3568</v>
      </c>
      <c r="G936" s="44">
        <f>SUM(G937:G937)</f>
        <v>2</v>
      </c>
    </row>
    <row r="937" spans="1:7" x14ac:dyDescent="0.25">
      <c r="A937" s="45"/>
      <c r="B937" s="45"/>
      <c r="C937" s="46">
        <v>2</v>
      </c>
      <c r="D937" s="46"/>
      <c r="E937" s="46"/>
      <c r="F937" s="46"/>
      <c r="G937" s="46">
        <f>PRODUCT(C937:F937)</f>
        <v>2</v>
      </c>
    </row>
    <row r="939" spans="1:7" ht="45" customHeight="1" x14ac:dyDescent="0.25">
      <c r="A939" s="42" t="s">
        <v>3569</v>
      </c>
      <c r="B939" s="42" t="s">
        <v>3303</v>
      </c>
      <c r="C939" s="42" t="s">
        <v>347</v>
      </c>
      <c r="D939" s="43" t="s">
        <v>27</v>
      </c>
      <c r="E939" s="1" t="s">
        <v>3570</v>
      </c>
      <c r="F939" s="1" t="s">
        <v>3570</v>
      </c>
      <c r="G939" s="44">
        <f>SUM(G940:G940)</f>
        <v>1</v>
      </c>
    </row>
    <row r="940" spans="1:7" x14ac:dyDescent="0.25">
      <c r="A940" s="45"/>
      <c r="B940" s="45"/>
      <c r="C940" s="46">
        <v>1</v>
      </c>
      <c r="D940" s="46"/>
      <c r="E940" s="46"/>
      <c r="F940" s="46"/>
      <c r="G940" s="46">
        <f>PRODUCT(C940:F940)</f>
        <v>1</v>
      </c>
    </row>
    <row r="942" spans="1:7" ht="45" customHeight="1" x14ac:dyDescent="0.25">
      <c r="A942" s="42" t="s">
        <v>3571</v>
      </c>
      <c r="B942" s="42" t="s">
        <v>3303</v>
      </c>
      <c r="C942" s="42" t="s">
        <v>349</v>
      </c>
      <c r="D942" s="43" t="s">
        <v>27</v>
      </c>
      <c r="E942" s="1" t="s">
        <v>3572</v>
      </c>
      <c r="F942" s="1" t="s">
        <v>3572</v>
      </c>
      <c r="G942" s="44">
        <f>SUM(G943:G943)</f>
        <v>2</v>
      </c>
    </row>
    <row r="943" spans="1:7" x14ac:dyDescent="0.25">
      <c r="A943" s="45"/>
      <c r="B943" s="45"/>
      <c r="C943" s="46">
        <v>2</v>
      </c>
      <c r="D943" s="46"/>
      <c r="E943" s="46"/>
      <c r="F943" s="46"/>
      <c r="G943" s="46">
        <f>PRODUCT(C943:F943)</f>
        <v>2</v>
      </c>
    </row>
    <row r="945" spans="1:7" ht="45" customHeight="1" x14ac:dyDescent="0.25">
      <c r="A945" s="42" t="s">
        <v>3573</v>
      </c>
      <c r="B945" s="42" t="s">
        <v>3303</v>
      </c>
      <c r="C945" s="42" t="s">
        <v>351</v>
      </c>
      <c r="D945" s="43" t="s">
        <v>27</v>
      </c>
      <c r="E945" s="1" t="s">
        <v>3574</v>
      </c>
      <c r="F945" s="1" t="s">
        <v>3574</v>
      </c>
      <c r="G945" s="44">
        <f>SUM(G946:G946)</f>
        <v>1</v>
      </c>
    </row>
    <row r="946" spans="1:7" x14ac:dyDescent="0.25">
      <c r="A946" s="45"/>
      <c r="B946" s="45"/>
      <c r="C946" s="46">
        <v>1</v>
      </c>
      <c r="D946" s="46"/>
      <c r="E946" s="46"/>
      <c r="F946" s="46"/>
      <c r="G946" s="46">
        <f>PRODUCT(C946:F946)</f>
        <v>1</v>
      </c>
    </row>
    <row r="948" spans="1:7" ht="45" customHeight="1" x14ac:dyDescent="0.25">
      <c r="A948" s="42" t="s">
        <v>3575</v>
      </c>
      <c r="B948" s="42" t="s">
        <v>3303</v>
      </c>
      <c r="C948" s="42" t="s">
        <v>353</v>
      </c>
      <c r="D948" s="43" t="s">
        <v>27</v>
      </c>
      <c r="E948" s="1" t="s">
        <v>3576</v>
      </c>
      <c r="F948" s="1" t="s">
        <v>3576</v>
      </c>
      <c r="G948" s="44">
        <f>SUM(G949:G949)</f>
        <v>2</v>
      </c>
    </row>
    <row r="949" spans="1:7" x14ac:dyDescent="0.25">
      <c r="A949" s="45"/>
      <c r="B949" s="45"/>
      <c r="C949" s="46">
        <v>2</v>
      </c>
      <c r="D949" s="46"/>
      <c r="E949" s="46"/>
      <c r="F949" s="46"/>
      <c r="G949" s="46">
        <f>PRODUCT(C949:F949)</f>
        <v>2</v>
      </c>
    </row>
    <row r="951" spans="1:7" ht="45" customHeight="1" x14ac:dyDescent="0.25">
      <c r="A951" s="42" t="s">
        <v>3577</v>
      </c>
      <c r="B951" s="42" t="s">
        <v>3303</v>
      </c>
      <c r="C951" s="42" t="s">
        <v>355</v>
      </c>
      <c r="D951" s="43" t="s">
        <v>27</v>
      </c>
      <c r="E951" s="1" t="s">
        <v>3578</v>
      </c>
      <c r="F951" s="1" t="s">
        <v>3578</v>
      </c>
      <c r="G951" s="44">
        <f>SUM(G952:G952)</f>
        <v>2</v>
      </c>
    </row>
    <row r="952" spans="1:7" x14ac:dyDescent="0.25">
      <c r="A952" s="45"/>
      <c r="B952" s="45"/>
      <c r="C952" s="46">
        <v>2</v>
      </c>
      <c r="D952" s="46"/>
      <c r="E952" s="46"/>
      <c r="F952" s="46"/>
      <c r="G952" s="46">
        <f>PRODUCT(C952:F952)</f>
        <v>2</v>
      </c>
    </row>
    <row r="954" spans="1:7" ht="45" customHeight="1" x14ac:dyDescent="0.25">
      <c r="A954" s="42" t="s">
        <v>3579</v>
      </c>
      <c r="B954" s="42" t="s">
        <v>3303</v>
      </c>
      <c r="C954" s="42" t="s">
        <v>357</v>
      </c>
      <c r="D954" s="43" t="s">
        <v>27</v>
      </c>
      <c r="E954" s="1" t="s">
        <v>3580</v>
      </c>
      <c r="F954" s="1" t="s">
        <v>3580</v>
      </c>
      <c r="G954" s="44">
        <f>SUM(G955:G955)</f>
        <v>1</v>
      </c>
    </row>
    <row r="955" spans="1:7" x14ac:dyDescent="0.25">
      <c r="A955" s="45"/>
      <c r="B955" s="45"/>
      <c r="C955" s="46">
        <v>1</v>
      </c>
      <c r="D955" s="46"/>
      <c r="E955" s="46"/>
      <c r="F955" s="46"/>
      <c r="G955" s="46">
        <f>PRODUCT(C955:F955)</f>
        <v>1</v>
      </c>
    </row>
    <row r="957" spans="1:7" ht="45" customHeight="1" x14ac:dyDescent="0.25">
      <c r="A957" s="42" t="s">
        <v>3581</v>
      </c>
      <c r="B957" s="42" t="s">
        <v>3303</v>
      </c>
      <c r="C957" s="42" t="s">
        <v>359</v>
      </c>
      <c r="D957" s="43" t="s">
        <v>27</v>
      </c>
      <c r="E957" s="1" t="s">
        <v>3566</v>
      </c>
      <c r="F957" s="1" t="s">
        <v>3566</v>
      </c>
      <c r="G957" s="44">
        <f>SUM(G958:G958)</f>
        <v>2</v>
      </c>
    </row>
    <row r="958" spans="1:7" x14ac:dyDescent="0.25">
      <c r="A958" s="45"/>
      <c r="B958" s="45"/>
      <c r="C958" s="46">
        <v>2</v>
      </c>
      <c r="D958" s="46"/>
      <c r="E958" s="46"/>
      <c r="F958" s="46"/>
      <c r="G958" s="46">
        <f>PRODUCT(C958:F958)</f>
        <v>2</v>
      </c>
    </row>
    <row r="960" spans="1:7" ht="45" customHeight="1" x14ac:dyDescent="0.25">
      <c r="A960" s="42" t="s">
        <v>3582</v>
      </c>
      <c r="B960" s="42" t="s">
        <v>3303</v>
      </c>
      <c r="C960" s="42" t="s">
        <v>360</v>
      </c>
      <c r="D960" s="43" t="s">
        <v>119</v>
      </c>
      <c r="E960" s="1" t="s">
        <v>361</v>
      </c>
      <c r="F960" s="1" t="s">
        <v>361</v>
      </c>
      <c r="G960" s="44">
        <f>SUM(G961:G962)</f>
        <v>24.200000000000003</v>
      </c>
    </row>
    <row r="961" spans="1:7" x14ac:dyDescent="0.25">
      <c r="A961" s="45" t="s">
        <v>3583</v>
      </c>
      <c r="B961" s="45"/>
      <c r="C961" s="46">
        <v>7.4</v>
      </c>
      <c r="D961" s="46">
        <v>2</v>
      </c>
      <c r="E961" s="46"/>
      <c r="F961" s="46"/>
      <c r="G961" s="46">
        <f>PRODUCT(C961:F961)</f>
        <v>14.8</v>
      </c>
    </row>
    <row r="962" spans="1:7" x14ac:dyDescent="0.25">
      <c r="A962" s="45" t="s">
        <v>3584</v>
      </c>
      <c r="B962" s="45"/>
      <c r="C962" s="46">
        <v>9.4</v>
      </c>
      <c r="D962" s="46"/>
      <c r="E962" s="46"/>
      <c r="F962" s="46"/>
      <c r="G962" s="46">
        <f>PRODUCT(C962:F962)</f>
        <v>9.4</v>
      </c>
    </row>
    <row r="964" spans="1:7" x14ac:dyDescent="0.25">
      <c r="B964" t="s">
        <v>3301</v>
      </c>
      <c r="C964" s="40" t="s">
        <v>8</v>
      </c>
      <c r="D964" s="41" t="s">
        <v>9</v>
      </c>
      <c r="E964" s="40" t="s">
        <v>10</v>
      </c>
    </row>
    <row r="965" spans="1:7" x14ac:dyDescent="0.25">
      <c r="B965" t="s">
        <v>3301</v>
      </c>
      <c r="C965" s="40" t="s">
        <v>11</v>
      </c>
      <c r="D965" s="41" t="s">
        <v>38</v>
      </c>
      <c r="E965" s="40" t="s">
        <v>278</v>
      </c>
    </row>
    <row r="966" spans="1:7" x14ac:dyDescent="0.25">
      <c r="B966" t="s">
        <v>3301</v>
      </c>
      <c r="C966" s="40" t="s">
        <v>13</v>
      </c>
      <c r="D966" s="41" t="s">
        <v>108</v>
      </c>
      <c r="E966" s="40" t="s">
        <v>362</v>
      </c>
    </row>
    <row r="967" spans="1:7" x14ac:dyDescent="0.25">
      <c r="B967" t="s">
        <v>3301</v>
      </c>
      <c r="C967" s="40" t="s">
        <v>89</v>
      </c>
      <c r="D967" s="41" t="s">
        <v>9</v>
      </c>
      <c r="E967" s="40" t="s">
        <v>363</v>
      </c>
    </row>
    <row r="969" spans="1:7" ht="45" customHeight="1" x14ac:dyDescent="0.25">
      <c r="A969" s="42" t="s">
        <v>3585</v>
      </c>
      <c r="B969" s="42" t="s">
        <v>3303</v>
      </c>
      <c r="C969" s="42" t="s">
        <v>309</v>
      </c>
      <c r="D969" s="43" t="s">
        <v>17</v>
      </c>
      <c r="E969" s="1" t="s">
        <v>310</v>
      </c>
      <c r="F969" s="1" t="s">
        <v>310</v>
      </c>
      <c r="G969" s="44">
        <f>SUM(G970:G972)</f>
        <v>807.46319999999992</v>
      </c>
    </row>
    <row r="970" spans="1:7" x14ac:dyDescent="0.25">
      <c r="A970" s="45" t="s">
        <v>3586</v>
      </c>
      <c r="B970" s="45"/>
      <c r="C970" s="46">
        <v>64.62</v>
      </c>
      <c r="D970" s="46">
        <v>4.8499999999999996</v>
      </c>
      <c r="E970" s="46"/>
      <c r="F970" s="46"/>
      <c r="G970" s="46">
        <f>PRODUCT(C970:F970)</f>
        <v>313.40699999999998</v>
      </c>
    </row>
    <row r="971" spans="1:7" x14ac:dyDescent="0.25">
      <c r="A971" s="45" t="s">
        <v>3587</v>
      </c>
      <c r="B971" s="45"/>
      <c r="C971" s="46">
        <v>99</v>
      </c>
      <c r="D971" s="46">
        <v>1.9</v>
      </c>
      <c r="E971" s="46"/>
      <c r="F971" s="46"/>
      <c r="G971" s="46">
        <f>PRODUCT(C971:F971)</f>
        <v>188.1</v>
      </c>
    </row>
    <row r="972" spans="1:7" x14ac:dyDescent="0.25">
      <c r="A972" s="45" t="s">
        <v>3588</v>
      </c>
      <c r="B972" s="45"/>
      <c r="C972" s="46">
        <v>67.540000000000006</v>
      </c>
      <c r="D972" s="46">
        <v>4.53</v>
      </c>
      <c r="E972" s="46"/>
      <c r="F972" s="46"/>
      <c r="G972" s="46">
        <f>PRODUCT(C972:F972)</f>
        <v>305.95620000000002</v>
      </c>
    </row>
    <row r="974" spans="1:7" ht="45" customHeight="1" x14ac:dyDescent="0.25">
      <c r="A974" s="42" t="s">
        <v>3589</v>
      </c>
      <c r="B974" s="42" t="s">
        <v>3303</v>
      </c>
      <c r="C974" s="42" t="s">
        <v>321</v>
      </c>
      <c r="D974" s="43" t="s">
        <v>17</v>
      </c>
      <c r="E974" s="1" t="s">
        <v>322</v>
      </c>
      <c r="F974" s="1" t="s">
        <v>322</v>
      </c>
      <c r="G974" s="44">
        <f>SUM(G975:G978)</f>
        <v>520.85750000000007</v>
      </c>
    </row>
    <row r="975" spans="1:7" x14ac:dyDescent="0.25">
      <c r="A975" s="45" t="s">
        <v>3586</v>
      </c>
      <c r="B975" s="45"/>
      <c r="C975" s="46">
        <v>40.840000000000003</v>
      </c>
      <c r="D975" s="46">
        <v>4.8499999999999996</v>
      </c>
      <c r="E975" s="46"/>
      <c r="F975" s="46"/>
      <c r="G975" s="46">
        <f>PRODUCT(C975:F975)</f>
        <v>198.07400000000001</v>
      </c>
    </row>
    <row r="976" spans="1:7" x14ac:dyDescent="0.25">
      <c r="A976" s="45" t="s">
        <v>3590</v>
      </c>
      <c r="B976" s="45"/>
      <c r="C976" s="46">
        <v>99</v>
      </c>
      <c r="D976" s="46">
        <v>2.2000000000000002</v>
      </c>
      <c r="E976" s="46"/>
      <c r="F976" s="46"/>
      <c r="G976" s="46">
        <f>PRODUCT(C976:F976)</f>
        <v>217.8</v>
      </c>
    </row>
    <row r="977" spans="1:7" x14ac:dyDescent="0.25">
      <c r="A977" s="45" t="s">
        <v>3591</v>
      </c>
      <c r="B977" s="45"/>
      <c r="C977" s="46">
        <v>18.75</v>
      </c>
      <c r="D977" s="46">
        <v>0.9</v>
      </c>
      <c r="E977" s="46"/>
      <c r="F977" s="46"/>
      <c r="G977" s="46">
        <f>PRODUCT(C977:F977)</f>
        <v>16.875</v>
      </c>
    </row>
    <row r="978" spans="1:7" x14ac:dyDescent="0.25">
      <c r="A978" s="45" t="s">
        <v>3588</v>
      </c>
      <c r="B978" s="45"/>
      <c r="C978" s="46">
        <v>19.45</v>
      </c>
      <c r="D978" s="46">
        <v>4.53</v>
      </c>
      <c r="E978" s="46"/>
      <c r="F978" s="46"/>
      <c r="G978" s="46">
        <f>PRODUCT(C978:F978)</f>
        <v>88.108500000000006</v>
      </c>
    </row>
    <row r="980" spans="1:7" ht="45" customHeight="1" x14ac:dyDescent="0.25">
      <c r="A980" s="42" t="s">
        <v>3592</v>
      </c>
      <c r="B980" s="42" t="s">
        <v>3303</v>
      </c>
      <c r="C980" s="42" t="s">
        <v>323</v>
      </c>
      <c r="D980" s="43" t="s">
        <v>17</v>
      </c>
      <c r="E980" s="1" t="s">
        <v>3542</v>
      </c>
      <c r="F980" s="1" t="s">
        <v>3542</v>
      </c>
      <c r="G980" s="44">
        <f>SUM(G981:G982)</f>
        <v>554.65</v>
      </c>
    </row>
    <row r="981" spans="1:7" x14ac:dyDescent="0.25">
      <c r="A981" s="45" t="s">
        <v>3593</v>
      </c>
      <c r="B981" s="45"/>
      <c r="C981" s="46">
        <v>77</v>
      </c>
      <c r="D981" s="46">
        <v>4.8499999999999996</v>
      </c>
      <c r="E981" s="46"/>
      <c r="F981" s="46"/>
      <c r="G981" s="46">
        <f>PRODUCT(C981:F981)</f>
        <v>373.45</v>
      </c>
    </row>
    <row r="982" spans="1:7" x14ac:dyDescent="0.25">
      <c r="A982" s="45" t="s">
        <v>3594</v>
      </c>
      <c r="B982" s="45"/>
      <c r="C982" s="46">
        <v>40</v>
      </c>
      <c r="D982" s="46">
        <v>4.53</v>
      </c>
      <c r="E982" s="46"/>
      <c r="F982" s="46"/>
      <c r="G982" s="46">
        <f>PRODUCT(C982:F982)</f>
        <v>181.20000000000002</v>
      </c>
    </row>
    <row r="984" spans="1:7" ht="45" customHeight="1" x14ac:dyDescent="0.25">
      <c r="A984" s="42" t="s">
        <v>3595</v>
      </c>
      <c r="B984" s="42" t="s">
        <v>3303</v>
      </c>
      <c r="C984" s="42" t="s">
        <v>365</v>
      </c>
      <c r="D984" s="43" t="s">
        <v>17</v>
      </c>
      <c r="E984" s="1" t="s">
        <v>3596</v>
      </c>
      <c r="F984" s="1" t="s">
        <v>3596</v>
      </c>
      <c r="G984" s="44">
        <f>SUM(G985:G985)</f>
        <v>20.951999999999998</v>
      </c>
    </row>
    <row r="985" spans="1:7" x14ac:dyDescent="0.25">
      <c r="A985" s="45" t="s">
        <v>3593</v>
      </c>
      <c r="B985" s="45"/>
      <c r="C985" s="46">
        <v>4.32</v>
      </c>
      <c r="D985" s="46">
        <v>4.8499999999999996</v>
      </c>
      <c r="E985" s="46"/>
      <c r="F985" s="46"/>
      <c r="G985" s="46">
        <f>PRODUCT(C985:F985)</f>
        <v>20.951999999999998</v>
      </c>
    </row>
    <row r="987" spans="1:7" ht="45" customHeight="1" x14ac:dyDescent="0.25">
      <c r="A987" s="42" t="s">
        <v>3597</v>
      </c>
      <c r="B987" s="42" t="s">
        <v>3303</v>
      </c>
      <c r="C987" s="42" t="s">
        <v>325</v>
      </c>
      <c r="D987" s="43" t="s">
        <v>17</v>
      </c>
      <c r="E987" s="1" t="s">
        <v>3546</v>
      </c>
      <c r="F987" s="1" t="s">
        <v>3546</v>
      </c>
      <c r="G987" s="44">
        <f>SUM(G988:G989)</f>
        <v>548.73869999999999</v>
      </c>
    </row>
    <row r="988" spans="1:7" x14ac:dyDescent="0.25">
      <c r="A988" s="45" t="s">
        <v>3593</v>
      </c>
      <c r="B988" s="45"/>
      <c r="C988" s="46">
        <v>84.15</v>
      </c>
      <c r="D988" s="46">
        <v>4.8499999999999996</v>
      </c>
      <c r="E988" s="46"/>
      <c r="F988" s="46"/>
      <c r="G988" s="46">
        <f>PRODUCT(C988:F988)</f>
        <v>408.1275</v>
      </c>
    </row>
    <row r="989" spans="1:7" x14ac:dyDescent="0.25">
      <c r="A989" s="45" t="s">
        <v>3544</v>
      </c>
      <c r="B989" s="45"/>
      <c r="C989" s="46">
        <v>31.04</v>
      </c>
      <c r="D989" s="46">
        <v>4.53</v>
      </c>
      <c r="E989" s="46"/>
      <c r="F989" s="46"/>
      <c r="G989" s="46">
        <f>PRODUCT(C989:F989)</f>
        <v>140.6112</v>
      </c>
    </row>
    <row r="991" spans="1:7" ht="45" customHeight="1" x14ac:dyDescent="0.25">
      <c r="A991" s="42" t="s">
        <v>3598</v>
      </c>
      <c r="B991" s="42" t="s">
        <v>3303</v>
      </c>
      <c r="C991" s="42" t="s">
        <v>367</v>
      </c>
      <c r="D991" s="43" t="s">
        <v>17</v>
      </c>
      <c r="E991" s="1" t="s">
        <v>3599</v>
      </c>
      <c r="F991" s="1" t="s">
        <v>3599</v>
      </c>
      <c r="G991" s="44">
        <f>SUM(G992:G992)</f>
        <v>27.014499999999998</v>
      </c>
    </row>
    <row r="992" spans="1:7" x14ac:dyDescent="0.25">
      <c r="A992" s="45" t="s">
        <v>3593</v>
      </c>
      <c r="B992" s="45"/>
      <c r="C992" s="46">
        <v>5.57</v>
      </c>
      <c r="D992" s="46">
        <v>4.8499999999999996</v>
      </c>
      <c r="E992" s="46"/>
      <c r="F992" s="46"/>
      <c r="G992" s="46">
        <f>PRODUCT(C992:F992)</f>
        <v>27.014499999999998</v>
      </c>
    </row>
    <row r="994" spans="1:7" ht="45" customHeight="1" x14ac:dyDescent="0.25">
      <c r="A994" s="42" t="s">
        <v>3600</v>
      </c>
      <c r="B994" s="42" t="s">
        <v>3303</v>
      </c>
      <c r="C994" s="42" t="s">
        <v>369</v>
      </c>
      <c r="D994" s="43" t="s">
        <v>17</v>
      </c>
      <c r="E994" s="1" t="s">
        <v>3601</v>
      </c>
      <c r="F994" s="1" t="s">
        <v>3601</v>
      </c>
      <c r="G994" s="44">
        <f>SUM(G995:G995)</f>
        <v>38.799999999999997</v>
      </c>
    </row>
    <row r="995" spans="1:7" x14ac:dyDescent="0.25">
      <c r="A995" s="45" t="s">
        <v>3593</v>
      </c>
      <c r="B995" s="45"/>
      <c r="C995" s="46">
        <v>8</v>
      </c>
      <c r="D995" s="46">
        <v>4.8499999999999996</v>
      </c>
      <c r="E995" s="46"/>
      <c r="F995" s="46"/>
      <c r="G995" s="46">
        <f>PRODUCT(C995:F995)</f>
        <v>38.799999999999997</v>
      </c>
    </row>
    <row r="997" spans="1:7" ht="45" customHeight="1" x14ac:dyDescent="0.25">
      <c r="A997" s="42" t="s">
        <v>3602</v>
      </c>
      <c r="B997" s="42" t="s">
        <v>3303</v>
      </c>
      <c r="C997" s="42" t="s">
        <v>371</v>
      </c>
      <c r="D997" s="43" t="s">
        <v>17</v>
      </c>
      <c r="E997" s="1" t="s">
        <v>3603</v>
      </c>
      <c r="F997" s="1" t="s">
        <v>3603</v>
      </c>
      <c r="G997" s="44">
        <f>SUM(G998:G998)</f>
        <v>176.29749999999999</v>
      </c>
    </row>
    <row r="998" spans="1:7" x14ac:dyDescent="0.25">
      <c r="A998" s="45" t="s">
        <v>3593</v>
      </c>
      <c r="B998" s="45"/>
      <c r="C998" s="46">
        <v>36.35</v>
      </c>
      <c r="D998" s="46">
        <v>4.8499999999999996</v>
      </c>
      <c r="E998" s="46"/>
      <c r="F998" s="46"/>
      <c r="G998" s="46">
        <f>PRODUCT(C998:F998)</f>
        <v>176.29749999999999</v>
      </c>
    </row>
    <row r="1000" spans="1:7" ht="45" customHeight="1" x14ac:dyDescent="0.25">
      <c r="A1000" s="42" t="s">
        <v>3604</v>
      </c>
      <c r="B1000" s="42" t="s">
        <v>3303</v>
      </c>
      <c r="C1000" s="42" t="s">
        <v>373</v>
      </c>
      <c r="D1000" s="43" t="s">
        <v>17</v>
      </c>
      <c r="E1000" s="1" t="s">
        <v>3605</v>
      </c>
      <c r="F1000" s="1" t="s">
        <v>3605</v>
      </c>
      <c r="G1000" s="44">
        <f>SUM(G1001:G1001)</f>
        <v>75.417500000000004</v>
      </c>
    </row>
    <row r="1001" spans="1:7" x14ac:dyDescent="0.25">
      <c r="A1001" s="45" t="s">
        <v>3593</v>
      </c>
      <c r="B1001" s="45"/>
      <c r="C1001" s="46">
        <v>15.55</v>
      </c>
      <c r="D1001" s="46">
        <v>4.8499999999999996</v>
      </c>
      <c r="E1001" s="46"/>
      <c r="F1001" s="46"/>
      <c r="G1001" s="46">
        <f>PRODUCT(C1001:F1001)</f>
        <v>75.417500000000004</v>
      </c>
    </row>
    <row r="1003" spans="1:7" ht="45" customHeight="1" x14ac:dyDescent="0.25">
      <c r="A1003" s="42" t="s">
        <v>3606</v>
      </c>
      <c r="B1003" s="42" t="s">
        <v>3303</v>
      </c>
      <c r="C1003" s="42" t="s">
        <v>375</v>
      </c>
      <c r="D1003" s="43" t="s">
        <v>17</v>
      </c>
      <c r="E1003" s="1" t="s">
        <v>3607</v>
      </c>
      <c r="F1003" s="1" t="s">
        <v>3607</v>
      </c>
      <c r="G1003" s="44">
        <f>SUM(G1004:G1004)</f>
        <v>16.247499999999999</v>
      </c>
    </row>
    <row r="1004" spans="1:7" x14ac:dyDescent="0.25">
      <c r="A1004" s="45" t="s">
        <v>3593</v>
      </c>
      <c r="B1004" s="45"/>
      <c r="C1004" s="46">
        <v>3.35</v>
      </c>
      <c r="D1004" s="46">
        <v>4.8499999999999996</v>
      </c>
      <c r="E1004" s="46"/>
      <c r="F1004" s="46"/>
      <c r="G1004" s="46">
        <f>PRODUCT(C1004:F1004)</f>
        <v>16.247499999999999</v>
      </c>
    </row>
    <row r="1006" spans="1:7" x14ac:dyDescent="0.25">
      <c r="B1006" t="s">
        <v>3301</v>
      </c>
      <c r="C1006" s="40" t="s">
        <v>8</v>
      </c>
      <c r="D1006" s="41" t="s">
        <v>9</v>
      </c>
      <c r="E1006" s="40" t="s">
        <v>10</v>
      </c>
    </row>
    <row r="1007" spans="1:7" x14ac:dyDescent="0.25">
      <c r="B1007" t="s">
        <v>3301</v>
      </c>
      <c r="C1007" s="40" t="s">
        <v>11</v>
      </c>
      <c r="D1007" s="41" t="s">
        <v>38</v>
      </c>
      <c r="E1007" s="40" t="s">
        <v>278</v>
      </c>
    </row>
    <row r="1008" spans="1:7" x14ac:dyDescent="0.25">
      <c r="B1008" t="s">
        <v>3301</v>
      </c>
      <c r="C1008" s="40" t="s">
        <v>13</v>
      </c>
      <c r="D1008" s="41" t="s">
        <v>108</v>
      </c>
      <c r="E1008" s="40" t="s">
        <v>362</v>
      </c>
    </row>
    <row r="1009" spans="1:7" x14ac:dyDescent="0.25">
      <c r="B1009" t="s">
        <v>3301</v>
      </c>
      <c r="C1009" s="40" t="s">
        <v>89</v>
      </c>
      <c r="D1009" s="41" t="s">
        <v>38</v>
      </c>
      <c r="E1009" s="40" t="s">
        <v>377</v>
      </c>
    </row>
    <row r="1011" spans="1:7" ht="45" customHeight="1" x14ac:dyDescent="0.25">
      <c r="A1011" s="42" t="s">
        <v>3608</v>
      </c>
      <c r="B1011" s="42" t="s">
        <v>3303</v>
      </c>
      <c r="C1011" s="42" t="s">
        <v>379</v>
      </c>
      <c r="D1011" s="43" t="s">
        <v>17</v>
      </c>
      <c r="E1011" s="1" t="s">
        <v>380</v>
      </c>
      <c r="F1011" s="1" t="s">
        <v>380</v>
      </c>
      <c r="G1011" s="44">
        <f>SUM(G1012:G1014)</f>
        <v>620.16</v>
      </c>
    </row>
    <row r="1012" spans="1:7" x14ac:dyDescent="0.25">
      <c r="A1012" s="45" t="s">
        <v>3593</v>
      </c>
      <c r="B1012" s="45"/>
      <c r="C1012" s="46">
        <v>63.4</v>
      </c>
      <c r="D1012" s="46">
        <v>4.8499999999999996</v>
      </c>
      <c r="E1012" s="46"/>
      <c r="F1012" s="46"/>
      <c r="G1012" s="46">
        <f>PRODUCT(C1012:F1012)</f>
        <v>307.48999999999995</v>
      </c>
    </row>
    <row r="1013" spans="1:7" x14ac:dyDescent="0.25">
      <c r="A1013" s="45"/>
      <c r="B1013" s="45"/>
      <c r="C1013" s="46">
        <v>117.75</v>
      </c>
      <c r="D1013" s="46">
        <v>2.2000000000000002</v>
      </c>
      <c r="E1013" s="46"/>
      <c r="F1013" s="46"/>
      <c r="G1013" s="46">
        <f>PRODUCT(C1013:F1013)</f>
        <v>259.05</v>
      </c>
    </row>
    <row r="1014" spans="1:7" x14ac:dyDescent="0.25">
      <c r="A1014" s="45"/>
      <c r="B1014" s="45"/>
      <c r="C1014" s="46">
        <v>19.149999999999999</v>
      </c>
      <c r="D1014" s="46">
        <v>2.8</v>
      </c>
      <c r="E1014" s="46"/>
      <c r="F1014" s="46"/>
      <c r="G1014" s="46">
        <f>PRODUCT(C1014:F1014)</f>
        <v>53.61999999999999</v>
      </c>
    </row>
    <row r="1016" spans="1:7" ht="45" customHeight="1" x14ac:dyDescent="0.25">
      <c r="A1016" s="42" t="s">
        <v>3609</v>
      </c>
      <c r="B1016" s="42" t="s">
        <v>3303</v>
      </c>
      <c r="C1016" s="42" t="s">
        <v>381</v>
      </c>
      <c r="D1016" s="43" t="s">
        <v>17</v>
      </c>
      <c r="E1016" s="1" t="s">
        <v>382</v>
      </c>
      <c r="F1016" s="1" t="s">
        <v>382</v>
      </c>
      <c r="G1016" s="44">
        <f>SUM(G1017:G1017)</f>
        <v>150</v>
      </c>
    </row>
    <row r="1017" spans="1:7" x14ac:dyDescent="0.25">
      <c r="A1017" s="45"/>
      <c r="B1017" s="45"/>
      <c r="C1017" s="46">
        <v>150</v>
      </c>
      <c r="D1017" s="46"/>
      <c r="E1017" s="46"/>
      <c r="F1017" s="46"/>
      <c r="G1017" s="46">
        <f>PRODUCT(C1017:F1017)</f>
        <v>150</v>
      </c>
    </row>
    <row r="1019" spans="1:7" ht="45" customHeight="1" x14ac:dyDescent="0.25">
      <c r="A1019" s="42" t="s">
        <v>3610</v>
      </c>
      <c r="B1019" s="42" t="s">
        <v>3303</v>
      </c>
      <c r="C1019" s="42" t="s">
        <v>383</v>
      </c>
      <c r="D1019" s="43" t="s">
        <v>17</v>
      </c>
      <c r="E1019" s="1" t="s">
        <v>384</v>
      </c>
      <c r="F1019" s="1" t="s">
        <v>384</v>
      </c>
      <c r="G1019" s="44">
        <f>SUM(G1020:G1023)</f>
        <v>1829.2922999999996</v>
      </c>
    </row>
    <row r="1020" spans="1:7" x14ac:dyDescent="0.25">
      <c r="A1020" s="45" t="s">
        <v>3593</v>
      </c>
      <c r="B1020" s="45"/>
      <c r="C1020" s="46">
        <v>218.08</v>
      </c>
      <c r="D1020" s="46">
        <v>4.8499999999999996</v>
      </c>
      <c r="E1020" s="46"/>
      <c r="F1020" s="46"/>
      <c r="G1020" s="46">
        <f>PRODUCT(C1020:F1020)</f>
        <v>1057.6879999999999</v>
      </c>
    </row>
    <row r="1021" spans="1:7" x14ac:dyDescent="0.25">
      <c r="A1021" s="45"/>
      <c r="B1021" s="45"/>
      <c r="C1021" s="46">
        <v>117.75</v>
      </c>
      <c r="D1021" s="46">
        <v>2.2000000000000002</v>
      </c>
      <c r="E1021" s="46"/>
      <c r="F1021" s="46"/>
      <c r="G1021" s="46">
        <f>PRODUCT(C1021:F1021)</f>
        <v>259.05</v>
      </c>
    </row>
    <row r="1022" spans="1:7" x14ac:dyDescent="0.25">
      <c r="A1022" s="45"/>
      <c r="B1022" s="45"/>
      <c r="C1022" s="46">
        <v>19.149999999999999</v>
      </c>
      <c r="D1022" s="46">
        <v>2.8</v>
      </c>
      <c r="E1022" s="46"/>
      <c r="F1022" s="46"/>
      <c r="G1022" s="46">
        <f>PRODUCT(C1022:F1022)</f>
        <v>53.61999999999999</v>
      </c>
    </row>
    <row r="1023" spans="1:7" x14ac:dyDescent="0.25">
      <c r="A1023" s="45" t="s">
        <v>3544</v>
      </c>
      <c r="B1023" s="45"/>
      <c r="C1023" s="46">
        <v>101.31</v>
      </c>
      <c r="D1023" s="46">
        <v>4.53</v>
      </c>
      <c r="E1023" s="46"/>
      <c r="F1023" s="46"/>
      <c r="G1023" s="46">
        <f>PRODUCT(C1023:F1023)</f>
        <v>458.93430000000001</v>
      </c>
    </row>
    <row r="1025" spans="1:7" ht="45" customHeight="1" x14ac:dyDescent="0.25">
      <c r="A1025" s="42" t="s">
        <v>3611</v>
      </c>
      <c r="B1025" s="42" t="s">
        <v>3303</v>
      </c>
      <c r="C1025" s="42" t="s">
        <v>385</v>
      </c>
      <c r="D1025" s="43" t="s">
        <v>17</v>
      </c>
      <c r="E1025" s="1" t="s">
        <v>386</v>
      </c>
      <c r="F1025" s="1" t="s">
        <v>386</v>
      </c>
      <c r="G1025" s="44">
        <f>SUM(G1026:G1027)</f>
        <v>659.12</v>
      </c>
    </row>
    <row r="1026" spans="1:7" x14ac:dyDescent="0.25">
      <c r="A1026" s="45" t="s">
        <v>3593</v>
      </c>
      <c r="B1026" s="45"/>
      <c r="C1026" s="46">
        <v>191.8</v>
      </c>
      <c r="D1026" s="46">
        <v>2.8</v>
      </c>
      <c r="E1026" s="46"/>
      <c r="F1026" s="46"/>
      <c r="G1026" s="46">
        <f>PRODUCT(C1026:F1026)</f>
        <v>537.04</v>
      </c>
    </row>
    <row r="1027" spans="1:7" x14ac:dyDescent="0.25">
      <c r="A1027" s="45" t="s">
        <v>3544</v>
      </c>
      <c r="B1027" s="45"/>
      <c r="C1027" s="46">
        <v>43.6</v>
      </c>
      <c r="D1027" s="46">
        <v>2.8</v>
      </c>
      <c r="E1027" s="46"/>
      <c r="F1027" s="46"/>
      <c r="G1027" s="46">
        <f>PRODUCT(C1027:F1027)</f>
        <v>122.08</v>
      </c>
    </row>
    <row r="1029" spans="1:7" ht="45" customHeight="1" x14ac:dyDescent="0.25">
      <c r="A1029" s="42" t="s">
        <v>3612</v>
      </c>
      <c r="B1029" s="42" t="s">
        <v>3303</v>
      </c>
      <c r="C1029" s="42" t="s">
        <v>387</v>
      </c>
      <c r="D1029" s="43" t="s">
        <v>17</v>
      </c>
      <c r="E1029" s="1" t="s">
        <v>388</v>
      </c>
      <c r="F1029" s="1" t="s">
        <v>388</v>
      </c>
      <c r="G1029" s="44">
        <f>SUM(G1030:G1031)</f>
        <v>1206</v>
      </c>
    </row>
    <row r="1030" spans="1:7" x14ac:dyDescent="0.25">
      <c r="A1030" s="45" t="s">
        <v>3613</v>
      </c>
      <c r="B1030" s="45"/>
      <c r="C1030" s="46">
        <v>528</v>
      </c>
      <c r="D1030" s="46"/>
      <c r="E1030" s="46"/>
      <c r="F1030" s="46"/>
      <c r="G1030" s="46">
        <f>PRODUCT(C1030:F1030)</f>
        <v>528</v>
      </c>
    </row>
    <row r="1031" spans="1:7" x14ac:dyDescent="0.25">
      <c r="A1031" s="45"/>
      <c r="B1031" s="45"/>
      <c r="C1031" s="46">
        <v>678</v>
      </c>
      <c r="D1031" s="46"/>
      <c r="E1031" s="46"/>
      <c r="F1031" s="46"/>
      <c r="G1031" s="46">
        <f>PRODUCT(C1031:F1031)</f>
        <v>678</v>
      </c>
    </row>
    <row r="1033" spans="1:7" ht="45" customHeight="1" x14ac:dyDescent="0.25">
      <c r="A1033" s="42" t="s">
        <v>3614</v>
      </c>
      <c r="B1033" s="42" t="s">
        <v>3303</v>
      </c>
      <c r="C1033" s="42" t="s">
        <v>389</v>
      </c>
      <c r="D1033" s="43" t="s">
        <v>17</v>
      </c>
      <c r="E1033" s="1" t="s">
        <v>390</v>
      </c>
      <c r="F1033" s="1" t="s">
        <v>390</v>
      </c>
      <c r="G1033" s="44">
        <f>SUM(G1034:G1034)</f>
        <v>108.5</v>
      </c>
    </row>
    <row r="1034" spans="1:7" x14ac:dyDescent="0.25">
      <c r="A1034" s="45"/>
      <c r="B1034" s="45"/>
      <c r="C1034" s="46">
        <v>108.5</v>
      </c>
      <c r="D1034" s="46"/>
      <c r="E1034" s="46"/>
      <c r="F1034" s="46"/>
      <c r="G1034" s="46">
        <f>PRODUCT(C1034:F1034)</f>
        <v>108.5</v>
      </c>
    </row>
    <row r="1036" spans="1:7" ht="45" customHeight="1" x14ac:dyDescent="0.25">
      <c r="A1036" s="42" t="s">
        <v>3615</v>
      </c>
      <c r="B1036" s="42" t="s">
        <v>3303</v>
      </c>
      <c r="C1036" s="42" t="s">
        <v>391</v>
      </c>
      <c r="D1036" s="43" t="s">
        <v>17</v>
      </c>
      <c r="E1036" s="1" t="s">
        <v>3616</v>
      </c>
      <c r="F1036" s="1" t="s">
        <v>3616</v>
      </c>
      <c r="G1036" s="44">
        <f>SUM(G1037:G1039)</f>
        <v>618.19999999999993</v>
      </c>
    </row>
    <row r="1037" spans="1:7" x14ac:dyDescent="0.25">
      <c r="A1037" s="45" t="s">
        <v>3593</v>
      </c>
      <c r="B1037" s="45"/>
      <c r="C1037" s="46">
        <v>380.75</v>
      </c>
      <c r="D1037" s="46"/>
      <c r="E1037" s="46"/>
      <c r="F1037" s="46"/>
      <c r="G1037" s="46">
        <f>PRODUCT(C1037:F1037)</f>
        <v>380.75</v>
      </c>
    </row>
    <row r="1038" spans="1:7" x14ac:dyDescent="0.25">
      <c r="A1038" s="45" t="s">
        <v>3594</v>
      </c>
      <c r="B1038" s="45"/>
      <c r="C1038" s="46">
        <v>215.65</v>
      </c>
      <c r="D1038" s="46"/>
      <c r="E1038" s="46"/>
      <c r="F1038" s="46"/>
      <c r="G1038" s="46">
        <f>PRODUCT(C1038:F1038)</f>
        <v>215.65</v>
      </c>
    </row>
    <row r="1039" spans="1:7" x14ac:dyDescent="0.25">
      <c r="A1039" s="45" t="s">
        <v>3617</v>
      </c>
      <c r="B1039" s="45"/>
      <c r="C1039" s="46">
        <v>21.8</v>
      </c>
      <c r="D1039" s="46"/>
      <c r="E1039" s="46"/>
      <c r="F1039" s="46"/>
      <c r="G1039" s="46">
        <f>PRODUCT(C1039:F1039)</f>
        <v>21.8</v>
      </c>
    </row>
    <row r="1041" spans="1:7" ht="45" customHeight="1" x14ac:dyDescent="0.25">
      <c r="A1041" s="42" t="s">
        <v>3618</v>
      </c>
      <c r="B1041" s="42" t="s">
        <v>3303</v>
      </c>
      <c r="C1041" s="42" t="s">
        <v>393</v>
      </c>
      <c r="D1041" s="43" t="s">
        <v>17</v>
      </c>
      <c r="E1041" s="1" t="s">
        <v>394</v>
      </c>
      <c r="F1041" s="1" t="s">
        <v>394</v>
      </c>
      <c r="G1041" s="44">
        <f>SUM(G1042:G1042)</f>
        <v>200</v>
      </c>
    </row>
    <row r="1042" spans="1:7" x14ac:dyDescent="0.25">
      <c r="A1042" s="45" t="s">
        <v>3619</v>
      </c>
      <c r="B1042" s="45"/>
      <c r="C1042" s="46">
        <v>200</v>
      </c>
      <c r="D1042" s="46"/>
      <c r="E1042" s="46"/>
      <c r="F1042" s="46"/>
      <c r="G1042" s="46">
        <f>PRODUCT(C1042:F1042)</f>
        <v>200</v>
      </c>
    </row>
    <row r="1044" spans="1:7" x14ac:dyDescent="0.25">
      <c r="B1044" t="s">
        <v>3301</v>
      </c>
      <c r="C1044" s="40" t="s">
        <v>8</v>
      </c>
      <c r="D1044" s="41" t="s">
        <v>9</v>
      </c>
      <c r="E1044" s="40" t="s">
        <v>10</v>
      </c>
    </row>
    <row r="1045" spans="1:7" x14ac:dyDescent="0.25">
      <c r="B1045" t="s">
        <v>3301</v>
      </c>
      <c r="C1045" s="40" t="s">
        <v>11</v>
      </c>
      <c r="D1045" s="41" t="s">
        <v>38</v>
      </c>
      <c r="E1045" s="40" t="s">
        <v>278</v>
      </c>
    </row>
    <row r="1046" spans="1:7" x14ac:dyDescent="0.25">
      <c r="B1046" t="s">
        <v>3301</v>
      </c>
      <c r="C1046" s="40" t="s">
        <v>13</v>
      </c>
      <c r="D1046" s="41" t="s">
        <v>108</v>
      </c>
      <c r="E1046" s="40" t="s">
        <v>362</v>
      </c>
    </row>
    <row r="1047" spans="1:7" x14ac:dyDescent="0.25">
      <c r="B1047" t="s">
        <v>3301</v>
      </c>
      <c r="C1047" s="40" t="s">
        <v>89</v>
      </c>
      <c r="D1047" s="41" t="s">
        <v>49</v>
      </c>
      <c r="E1047" s="40" t="s">
        <v>395</v>
      </c>
    </row>
    <row r="1049" spans="1:7" ht="45" customHeight="1" x14ac:dyDescent="0.25">
      <c r="A1049" s="42" t="s">
        <v>3620</v>
      </c>
      <c r="B1049" s="42" t="s">
        <v>3303</v>
      </c>
      <c r="C1049" s="42" t="s">
        <v>397</v>
      </c>
      <c r="D1049" s="43" t="s">
        <v>17</v>
      </c>
      <c r="E1049" s="1" t="s">
        <v>398</v>
      </c>
      <c r="F1049" s="1" t="s">
        <v>398</v>
      </c>
      <c r="G1049" s="44">
        <f>SUM(G1050:G1051)</f>
        <v>137.08000000000001</v>
      </c>
    </row>
    <row r="1050" spans="1:7" x14ac:dyDescent="0.25">
      <c r="A1050" s="45" t="s">
        <v>3593</v>
      </c>
      <c r="B1050" s="45"/>
      <c r="C1050" s="46"/>
      <c r="D1050" s="46"/>
      <c r="E1050" s="46"/>
      <c r="F1050" s="46"/>
      <c r="G1050" s="46">
        <f>PRODUCT(C1050:F1050)</f>
        <v>0</v>
      </c>
    </row>
    <row r="1051" spans="1:7" x14ac:dyDescent="0.25">
      <c r="A1051" s="45" t="s">
        <v>3621</v>
      </c>
      <c r="B1051" s="45"/>
      <c r="C1051" s="46">
        <v>137.08000000000001</v>
      </c>
      <c r="D1051" s="46"/>
      <c r="E1051" s="46"/>
      <c r="F1051" s="46"/>
      <c r="G1051" s="46">
        <f>PRODUCT(C1051:F1051)</f>
        <v>137.08000000000001</v>
      </c>
    </row>
    <row r="1053" spans="1:7" ht="45" customHeight="1" x14ac:dyDescent="0.25">
      <c r="A1053" s="42" t="s">
        <v>3622</v>
      </c>
      <c r="B1053" s="42" t="s">
        <v>3303</v>
      </c>
      <c r="C1053" s="42" t="s">
        <v>399</v>
      </c>
      <c r="D1053" s="43" t="s">
        <v>17</v>
      </c>
      <c r="E1053" s="1" t="s">
        <v>400</v>
      </c>
      <c r="F1053" s="1" t="s">
        <v>400</v>
      </c>
      <c r="G1053" s="44">
        <f>SUM(G1054:G1064)</f>
        <v>1201.6750000000002</v>
      </c>
    </row>
    <row r="1054" spans="1:7" x14ac:dyDescent="0.25">
      <c r="A1054" s="45" t="s">
        <v>3593</v>
      </c>
      <c r="B1054" s="45"/>
      <c r="C1054" s="46">
        <v>1595</v>
      </c>
      <c r="D1054" s="46"/>
      <c r="E1054" s="46"/>
      <c r="F1054" s="46"/>
      <c r="G1054" s="46">
        <f t="shared" ref="G1054:G1064" si="22">PRODUCT(C1054:F1054)</f>
        <v>1595</v>
      </c>
    </row>
    <row r="1055" spans="1:7" x14ac:dyDescent="0.25">
      <c r="A1055" s="45" t="s">
        <v>3623</v>
      </c>
      <c r="B1055" s="45"/>
      <c r="C1055" s="46">
        <v>-900.45</v>
      </c>
      <c r="D1055" s="46"/>
      <c r="E1055" s="46"/>
      <c r="F1055" s="46"/>
      <c r="G1055" s="46">
        <f t="shared" si="22"/>
        <v>-900.45</v>
      </c>
    </row>
    <row r="1056" spans="1:7" x14ac:dyDescent="0.25">
      <c r="A1056" s="45" t="s">
        <v>3624</v>
      </c>
      <c r="B1056" s="45"/>
      <c r="C1056" s="46">
        <v>-130.66999999999999</v>
      </c>
      <c r="D1056" s="46"/>
      <c r="E1056" s="46"/>
      <c r="F1056" s="46"/>
      <c r="G1056" s="46">
        <f t="shared" si="22"/>
        <v>-130.66999999999999</v>
      </c>
    </row>
    <row r="1057" spans="1:7" x14ac:dyDescent="0.25">
      <c r="A1057" s="45" t="s">
        <v>3625</v>
      </c>
      <c r="B1057" s="45"/>
      <c r="C1057" s="46">
        <v>-21.4</v>
      </c>
      <c r="D1057" s="46"/>
      <c r="E1057" s="46"/>
      <c r="F1057" s="46"/>
      <c r="G1057" s="46">
        <f t="shared" si="22"/>
        <v>-21.4</v>
      </c>
    </row>
    <row r="1058" spans="1:7" x14ac:dyDescent="0.25">
      <c r="A1058" s="45" t="s">
        <v>3544</v>
      </c>
      <c r="B1058" s="45"/>
      <c r="C1058" s="46">
        <v>551.02</v>
      </c>
      <c r="D1058" s="46"/>
      <c r="E1058" s="46"/>
      <c r="F1058" s="46"/>
      <c r="G1058" s="46">
        <f t="shared" si="22"/>
        <v>551.02</v>
      </c>
    </row>
    <row r="1059" spans="1:7" x14ac:dyDescent="0.25">
      <c r="A1059" s="45" t="s">
        <v>3626</v>
      </c>
      <c r="B1059" s="45"/>
      <c r="C1059" s="46"/>
      <c r="D1059" s="46"/>
      <c r="E1059" s="46"/>
      <c r="F1059" s="46"/>
      <c r="G1059" s="46">
        <f t="shared" si="22"/>
        <v>0</v>
      </c>
    </row>
    <row r="1060" spans="1:7" x14ac:dyDescent="0.25">
      <c r="A1060" s="45" t="s">
        <v>3627</v>
      </c>
      <c r="B1060" s="45"/>
      <c r="C1060" s="46">
        <v>1.5</v>
      </c>
      <c r="D1060" s="46">
        <v>0.16</v>
      </c>
      <c r="E1060" s="46">
        <v>22</v>
      </c>
      <c r="F1060" s="46"/>
      <c r="G1060" s="46">
        <f t="shared" si="22"/>
        <v>5.2799999999999994</v>
      </c>
    </row>
    <row r="1061" spans="1:7" x14ac:dyDescent="0.25">
      <c r="A1061" s="45" t="s">
        <v>3628</v>
      </c>
      <c r="B1061" s="45"/>
      <c r="C1061" s="46">
        <v>1.5</v>
      </c>
      <c r="D1061" s="46">
        <v>0.16</v>
      </c>
      <c r="E1061" s="46">
        <v>32</v>
      </c>
      <c r="F1061" s="46"/>
      <c r="G1061" s="46">
        <f t="shared" si="22"/>
        <v>7.68</v>
      </c>
    </row>
    <row r="1062" spans="1:7" x14ac:dyDescent="0.25">
      <c r="A1062" s="45" t="s">
        <v>3629</v>
      </c>
      <c r="B1062" s="45"/>
      <c r="C1062" s="46">
        <v>1.5</v>
      </c>
      <c r="D1062" s="46">
        <v>0.15</v>
      </c>
      <c r="E1062" s="46">
        <v>32</v>
      </c>
      <c r="F1062" s="46"/>
      <c r="G1062" s="46">
        <f t="shared" si="22"/>
        <v>7.1999999999999993</v>
      </c>
    </row>
    <row r="1063" spans="1:7" x14ac:dyDescent="0.25">
      <c r="A1063" s="45" t="s">
        <v>3630</v>
      </c>
      <c r="B1063" s="45"/>
      <c r="C1063" s="46">
        <v>226.1</v>
      </c>
      <c r="D1063" s="46">
        <v>0.35</v>
      </c>
      <c r="E1063" s="46"/>
      <c r="F1063" s="46"/>
      <c r="G1063" s="46">
        <f t="shared" si="22"/>
        <v>79.134999999999991</v>
      </c>
    </row>
    <row r="1064" spans="1:7" x14ac:dyDescent="0.25">
      <c r="A1064" s="45" t="s">
        <v>3631</v>
      </c>
      <c r="B1064" s="45"/>
      <c r="C1064" s="46">
        <v>1.5</v>
      </c>
      <c r="D1064" s="46">
        <v>0.16</v>
      </c>
      <c r="E1064" s="46">
        <v>37</v>
      </c>
      <c r="F1064" s="46"/>
      <c r="G1064" s="46">
        <f t="shared" si="22"/>
        <v>8.879999999999999</v>
      </c>
    </row>
    <row r="1066" spans="1:7" ht="45" customHeight="1" x14ac:dyDescent="0.25">
      <c r="A1066" s="42" t="s">
        <v>3632</v>
      </c>
      <c r="B1066" s="42" t="s">
        <v>3303</v>
      </c>
      <c r="C1066" s="42" t="s">
        <v>401</v>
      </c>
      <c r="D1066" s="43" t="s">
        <v>17</v>
      </c>
      <c r="E1066" s="1" t="s">
        <v>402</v>
      </c>
      <c r="F1066" s="1" t="s">
        <v>402</v>
      </c>
      <c r="G1066" s="44">
        <f>SUM(G1067:G1071)</f>
        <v>35.700000000000003</v>
      </c>
    </row>
    <row r="1067" spans="1:7" x14ac:dyDescent="0.25">
      <c r="A1067" s="45" t="s">
        <v>3593</v>
      </c>
      <c r="B1067" s="45"/>
      <c r="C1067" s="46"/>
      <c r="D1067" s="46"/>
      <c r="E1067" s="46"/>
      <c r="F1067" s="46"/>
      <c r="G1067" s="46">
        <f>PRODUCT(C1067:F1067)</f>
        <v>0</v>
      </c>
    </row>
    <row r="1068" spans="1:7" x14ac:dyDescent="0.25">
      <c r="A1068" s="45" t="s">
        <v>3633</v>
      </c>
      <c r="B1068" s="45"/>
      <c r="C1068" s="46">
        <v>21.4</v>
      </c>
      <c r="D1068" s="46"/>
      <c r="E1068" s="46"/>
      <c r="F1068" s="46"/>
      <c r="G1068" s="46">
        <f>PRODUCT(C1068:F1068)</f>
        <v>21.4</v>
      </c>
    </row>
    <row r="1069" spans="1:7" x14ac:dyDescent="0.25">
      <c r="A1069" s="45" t="s">
        <v>3634</v>
      </c>
      <c r="B1069" s="45"/>
      <c r="C1069" s="46"/>
      <c r="D1069" s="46"/>
      <c r="E1069" s="46"/>
      <c r="F1069" s="46"/>
      <c r="G1069" s="46">
        <f>PRODUCT(C1069:F1069)</f>
        <v>0</v>
      </c>
    </row>
    <row r="1070" spans="1:7" x14ac:dyDescent="0.25">
      <c r="A1070" s="45" t="s">
        <v>3635</v>
      </c>
      <c r="B1070" s="45"/>
      <c r="C1070" s="46">
        <v>1</v>
      </c>
      <c r="D1070" s="46"/>
      <c r="E1070" s="46"/>
      <c r="F1070" s="46"/>
      <c r="G1070" s="46">
        <f>PRODUCT(C1070:F1070)</f>
        <v>1</v>
      </c>
    </row>
    <row r="1071" spans="1:7" x14ac:dyDescent="0.25">
      <c r="A1071" s="45" t="s">
        <v>3636</v>
      </c>
      <c r="B1071" s="45"/>
      <c r="C1071" s="46">
        <v>13.3</v>
      </c>
      <c r="D1071" s="46"/>
      <c r="E1071" s="46"/>
      <c r="F1071" s="46"/>
      <c r="G1071" s="46">
        <f>PRODUCT(C1071:F1071)</f>
        <v>13.3</v>
      </c>
    </row>
    <row r="1073" spans="1:7" ht="45" customHeight="1" x14ac:dyDescent="0.25">
      <c r="A1073" s="42" t="s">
        <v>3637</v>
      </c>
      <c r="B1073" s="42" t="s">
        <v>3303</v>
      </c>
      <c r="C1073" s="42" t="s">
        <v>403</v>
      </c>
      <c r="D1073" s="43" t="s">
        <v>119</v>
      </c>
      <c r="E1073" s="1" t="s">
        <v>404</v>
      </c>
      <c r="F1073" s="1" t="s">
        <v>404</v>
      </c>
      <c r="G1073" s="44">
        <f>SUM(G1074:G1081)</f>
        <v>495.47</v>
      </c>
    </row>
    <row r="1074" spans="1:7" x14ac:dyDescent="0.25">
      <c r="A1074" s="45" t="s">
        <v>3638</v>
      </c>
      <c r="B1074" s="45"/>
      <c r="C1074" s="46">
        <v>381.55</v>
      </c>
      <c r="D1074" s="46"/>
      <c r="E1074" s="46"/>
      <c r="F1074" s="46"/>
      <c r="G1074" s="46">
        <f t="shared" ref="G1074:G1081" si="23">PRODUCT(C1074:F1074)</f>
        <v>381.55</v>
      </c>
    </row>
    <row r="1075" spans="1:7" x14ac:dyDescent="0.25">
      <c r="A1075" s="45" t="s">
        <v>3639</v>
      </c>
      <c r="B1075" s="45"/>
      <c r="C1075" s="46">
        <v>85.63</v>
      </c>
      <c r="D1075" s="46"/>
      <c r="E1075" s="46"/>
      <c r="F1075" s="46"/>
      <c r="G1075" s="46">
        <f t="shared" si="23"/>
        <v>85.63</v>
      </c>
    </row>
    <row r="1076" spans="1:7" x14ac:dyDescent="0.25">
      <c r="A1076" s="45" t="s">
        <v>3640</v>
      </c>
      <c r="B1076" s="45"/>
      <c r="C1076" s="46"/>
      <c r="D1076" s="46"/>
      <c r="E1076" s="46"/>
      <c r="F1076" s="46"/>
      <c r="G1076" s="46">
        <f t="shared" si="23"/>
        <v>0</v>
      </c>
    </row>
    <row r="1077" spans="1:7" x14ac:dyDescent="0.25">
      <c r="A1077" s="45" t="s">
        <v>3627</v>
      </c>
      <c r="B1077" s="45"/>
      <c r="C1077" s="46">
        <v>22</v>
      </c>
      <c r="D1077" s="46">
        <v>0.23</v>
      </c>
      <c r="E1077" s="46"/>
      <c r="F1077" s="46"/>
      <c r="G1077" s="46">
        <f t="shared" si="23"/>
        <v>5.0600000000000005</v>
      </c>
    </row>
    <row r="1078" spans="1:7" x14ac:dyDescent="0.25">
      <c r="A1078" s="45" t="s">
        <v>3628</v>
      </c>
      <c r="B1078" s="45"/>
      <c r="C1078" s="46">
        <v>32</v>
      </c>
      <c r="D1078" s="46">
        <v>0.23</v>
      </c>
      <c r="E1078" s="46"/>
      <c r="F1078" s="46"/>
      <c r="G1078" s="46">
        <f t="shared" si="23"/>
        <v>7.36</v>
      </c>
    </row>
    <row r="1079" spans="1:7" x14ac:dyDescent="0.25">
      <c r="A1079" s="45" t="s">
        <v>3629</v>
      </c>
      <c r="B1079" s="45"/>
      <c r="C1079" s="46">
        <v>32</v>
      </c>
      <c r="D1079" s="46">
        <v>0.23</v>
      </c>
      <c r="E1079" s="46"/>
      <c r="F1079" s="46"/>
      <c r="G1079" s="46">
        <f t="shared" si="23"/>
        <v>7.36</v>
      </c>
    </row>
    <row r="1080" spans="1:7" x14ac:dyDescent="0.25">
      <c r="A1080" s="45" t="s">
        <v>3396</v>
      </c>
      <c r="B1080" s="45"/>
      <c r="C1080" s="46">
        <v>7</v>
      </c>
      <c r="D1080" s="46">
        <v>0.23</v>
      </c>
      <c r="E1080" s="46"/>
      <c r="F1080" s="46"/>
      <c r="G1080" s="46">
        <f t="shared" si="23"/>
        <v>1.61</v>
      </c>
    </row>
    <row r="1081" spans="1:7" x14ac:dyDescent="0.25">
      <c r="A1081" s="45"/>
      <c r="B1081" s="45"/>
      <c r="C1081" s="46">
        <v>10</v>
      </c>
      <c r="D1081" s="46">
        <v>0.23</v>
      </c>
      <c r="E1081" s="46">
        <v>3</v>
      </c>
      <c r="F1081" s="46"/>
      <c r="G1081" s="46">
        <f t="shared" si="23"/>
        <v>6.9</v>
      </c>
    </row>
    <row r="1083" spans="1:7" ht="45" customHeight="1" x14ac:dyDescent="0.25">
      <c r="A1083" s="42" t="s">
        <v>3641</v>
      </c>
      <c r="B1083" s="42" t="s">
        <v>3303</v>
      </c>
      <c r="C1083" s="42" t="s">
        <v>405</v>
      </c>
      <c r="D1083" s="43" t="s">
        <v>119</v>
      </c>
      <c r="E1083" s="1" t="s">
        <v>406</v>
      </c>
      <c r="F1083" s="1" t="s">
        <v>406</v>
      </c>
      <c r="G1083" s="44">
        <f>SUM(G1084:G1084)</f>
        <v>10</v>
      </c>
    </row>
    <row r="1084" spans="1:7" x14ac:dyDescent="0.25">
      <c r="A1084" s="45" t="s">
        <v>3619</v>
      </c>
      <c r="B1084" s="45"/>
      <c r="C1084" s="46">
        <v>10</v>
      </c>
      <c r="D1084" s="46"/>
      <c r="E1084" s="46"/>
      <c r="F1084" s="46"/>
      <c r="G1084" s="46">
        <f>PRODUCT(C1084:F1084)</f>
        <v>10</v>
      </c>
    </row>
    <row r="1086" spans="1:7" ht="45" customHeight="1" x14ac:dyDescent="0.25">
      <c r="A1086" s="42" t="s">
        <v>3642</v>
      </c>
      <c r="B1086" s="42" t="s">
        <v>3303</v>
      </c>
      <c r="C1086" s="42" t="s">
        <v>407</v>
      </c>
      <c r="D1086" s="43" t="s">
        <v>119</v>
      </c>
      <c r="E1086" s="1" t="s">
        <v>408</v>
      </c>
      <c r="F1086" s="1" t="s">
        <v>408</v>
      </c>
      <c r="G1086" s="44">
        <f>SUM(G1087:G1087)</f>
        <v>15</v>
      </c>
    </row>
    <row r="1087" spans="1:7" x14ac:dyDescent="0.25">
      <c r="A1087" s="45" t="s">
        <v>3643</v>
      </c>
      <c r="B1087" s="45"/>
      <c r="C1087" s="46">
        <v>15</v>
      </c>
      <c r="D1087" s="46"/>
      <c r="E1087" s="46"/>
      <c r="F1087" s="46"/>
      <c r="G1087" s="46">
        <f>PRODUCT(C1087:F1087)</f>
        <v>15</v>
      </c>
    </row>
    <row r="1089" spans="1:7" ht="45" customHeight="1" x14ac:dyDescent="0.25">
      <c r="A1089" s="42" t="s">
        <v>3644</v>
      </c>
      <c r="B1089" s="42" t="s">
        <v>3303</v>
      </c>
      <c r="C1089" s="42" t="s">
        <v>409</v>
      </c>
      <c r="D1089" s="43" t="s">
        <v>17</v>
      </c>
      <c r="E1089" s="1" t="s">
        <v>410</v>
      </c>
      <c r="F1089" s="1" t="s">
        <v>410</v>
      </c>
      <c r="G1089" s="44">
        <f>SUM(G1090:G1092)</f>
        <v>14.3</v>
      </c>
    </row>
    <row r="1090" spans="1:7" x14ac:dyDescent="0.25">
      <c r="A1090" s="45" t="s">
        <v>3634</v>
      </c>
      <c r="B1090" s="45"/>
      <c r="C1090" s="46"/>
      <c r="D1090" s="46"/>
      <c r="E1090" s="46"/>
      <c r="F1090" s="46"/>
      <c r="G1090" s="46">
        <f>PRODUCT(C1090:F1090)</f>
        <v>0</v>
      </c>
    </row>
    <row r="1091" spans="1:7" x14ac:dyDescent="0.25">
      <c r="A1091" s="45" t="s">
        <v>3635</v>
      </c>
      <c r="B1091" s="45"/>
      <c r="C1091" s="46">
        <v>1</v>
      </c>
      <c r="D1091" s="46"/>
      <c r="E1091" s="46"/>
      <c r="F1091" s="46"/>
      <c r="G1091" s="46">
        <f>PRODUCT(C1091:F1091)</f>
        <v>1</v>
      </c>
    </row>
    <row r="1092" spans="1:7" x14ac:dyDescent="0.25">
      <c r="A1092" s="45" t="s">
        <v>3636</v>
      </c>
      <c r="B1092" s="45"/>
      <c r="C1092" s="46">
        <v>13.3</v>
      </c>
      <c r="D1092" s="46"/>
      <c r="E1092" s="46"/>
      <c r="F1092" s="46"/>
      <c r="G1092" s="46">
        <f>PRODUCT(C1092:F1092)</f>
        <v>13.3</v>
      </c>
    </row>
    <row r="1094" spans="1:7" x14ac:dyDescent="0.25">
      <c r="B1094" t="s">
        <v>3301</v>
      </c>
      <c r="C1094" s="40" t="s">
        <v>8</v>
      </c>
      <c r="D1094" s="41" t="s">
        <v>9</v>
      </c>
      <c r="E1094" s="40" t="s">
        <v>10</v>
      </c>
    </row>
    <row r="1095" spans="1:7" x14ac:dyDescent="0.25">
      <c r="B1095" t="s">
        <v>3301</v>
      </c>
      <c r="C1095" s="40" t="s">
        <v>11</v>
      </c>
      <c r="D1095" s="41" t="s">
        <v>38</v>
      </c>
      <c r="E1095" s="40" t="s">
        <v>278</v>
      </c>
    </row>
    <row r="1096" spans="1:7" x14ac:dyDescent="0.25">
      <c r="B1096" t="s">
        <v>3301</v>
      </c>
      <c r="C1096" s="40" t="s">
        <v>13</v>
      </c>
      <c r="D1096" s="41" t="s">
        <v>108</v>
      </c>
      <c r="E1096" s="40" t="s">
        <v>362</v>
      </c>
    </row>
    <row r="1097" spans="1:7" x14ac:dyDescent="0.25">
      <c r="B1097" t="s">
        <v>3301</v>
      </c>
      <c r="C1097" s="40" t="s">
        <v>89</v>
      </c>
      <c r="D1097" s="41" t="s">
        <v>87</v>
      </c>
      <c r="E1097" s="40" t="s">
        <v>411</v>
      </c>
    </row>
    <row r="1099" spans="1:7" ht="45" customHeight="1" x14ac:dyDescent="0.25">
      <c r="A1099" s="42" t="s">
        <v>3645</v>
      </c>
      <c r="B1099" s="42" t="s">
        <v>3303</v>
      </c>
      <c r="C1099" s="42" t="s">
        <v>413</v>
      </c>
      <c r="D1099" s="43" t="s">
        <v>27</v>
      </c>
      <c r="E1099" s="1" t="s">
        <v>3646</v>
      </c>
      <c r="F1099" s="1" t="s">
        <v>3646</v>
      </c>
      <c r="G1099" s="44">
        <f>SUM(G1100:G1100)</f>
        <v>11</v>
      </c>
    </row>
    <row r="1100" spans="1:7" x14ac:dyDescent="0.25">
      <c r="A1100" s="45"/>
      <c r="B1100" s="45"/>
      <c r="C1100" s="46">
        <v>11</v>
      </c>
      <c r="D1100" s="46"/>
      <c r="E1100" s="46"/>
      <c r="F1100" s="46"/>
      <c r="G1100" s="46">
        <f>PRODUCT(C1100:F1100)</f>
        <v>11</v>
      </c>
    </row>
    <row r="1102" spans="1:7" ht="45" customHeight="1" x14ac:dyDescent="0.25">
      <c r="A1102" s="42" t="s">
        <v>3647</v>
      </c>
      <c r="B1102" s="42" t="s">
        <v>3303</v>
      </c>
      <c r="C1102" s="42" t="s">
        <v>415</v>
      </c>
      <c r="D1102" s="43" t="s">
        <v>27</v>
      </c>
      <c r="E1102" s="1" t="s">
        <v>3648</v>
      </c>
      <c r="F1102" s="1" t="s">
        <v>3648</v>
      </c>
      <c r="G1102" s="44">
        <f>SUM(G1103:G1103)</f>
        <v>4</v>
      </c>
    </row>
    <row r="1103" spans="1:7" x14ac:dyDescent="0.25">
      <c r="A1103" s="45"/>
      <c r="B1103" s="45"/>
      <c r="C1103" s="46">
        <v>4</v>
      </c>
      <c r="D1103" s="46"/>
      <c r="E1103" s="46"/>
      <c r="F1103" s="46"/>
      <c r="G1103" s="46">
        <f>PRODUCT(C1103:F1103)</f>
        <v>4</v>
      </c>
    </row>
    <row r="1105" spans="1:7" ht="45" customHeight="1" x14ac:dyDescent="0.25">
      <c r="A1105" s="42" t="s">
        <v>3649</v>
      </c>
      <c r="B1105" s="42" t="s">
        <v>3303</v>
      </c>
      <c r="C1105" s="42" t="s">
        <v>417</v>
      </c>
      <c r="D1105" s="43" t="s">
        <v>27</v>
      </c>
      <c r="E1105" s="1" t="s">
        <v>3650</v>
      </c>
      <c r="F1105" s="1" t="s">
        <v>3650</v>
      </c>
      <c r="G1105" s="44">
        <f>SUM(G1106:G1106)</f>
        <v>5</v>
      </c>
    </row>
    <row r="1106" spans="1:7" x14ac:dyDescent="0.25">
      <c r="A1106" s="45"/>
      <c r="B1106" s="45"/>
      <c r="C1106" s="46">
        <v>5</v>
      </c>
      <c r="D1106" s="46"/>
      <c r="E1106" s="46"/>
      <c r="F1106" s="46"/>
      <c r="G1106" s="46">
        <f>PRODUCT(C1106:F1106)</f>
        <v>5</v>
      </c>
    </row>
    <row r="1108" spans="1:7" ht="45" customHeight="1" x14ac:dyDescent="0.25">
      <c r="A1108" s="42" t="s">
        <v>3651</v>
      </c>
      <c r="B1108" s="42" t="s">
        <v>3303</v>
      </c>
      <c r="C1108" s="42" t="s">
        <v>419</v>
      </c>
      <c r="D1108" s="43" t="s">
        <v>27</v>
      </c>
      <c r="E1108" s="1" t="s">
        <v>3652</v>
      </c>
      <c r="F1108" s="1" t="s">
        <v>3652</v>
      </c>
      <c r="G1108" s="44">
        <f>SUM(G1109:G1109)</f>
        <v>4</v>
      </c>
    </row>
    <row r="1109" spans="1:7" x14ac:dyDescent="0.25">
      <c r="A1109" s="45"/>
      <c r="B1109" s="45"/>
      <c r="C1109" s="46">
        <v>4</v>
      </c>
      <c r="D1109" s="46"/>
      <c r="E1109" s="46"/>
      <c r="F1109" s="46"/>
      <c r="G1109" s="46">
        <f>PRODUCT(C1109:F1109)</f>
        <v>4</v>
      </c>
    </row>
    <row r="1111" spans="1:7" ht="45" customHeight="1" x14ac:dyDescent="0.25">
      <c r="A1111" s="42" t="s">
        <v>3653</v>
      </c>
      <c r="B1111" s="42" t="s">
        <v>3303</v>
      </c>
      <c r="C1111" s="42" t="s">
        <v>421</v>
      </c>
      <c r="D1111" s="43" t="s">
        <v>27</v>
      </c>
      <c r="E1111" s="1" t="s">
        <v>3654</v>
      </c>
      <c r="F1111" s="1" t="s">
        <v>3654</v>
      </c>
      <c r="G1111" s="44">
        <f>SUM(G1112:G1112)</f>
        <v>1</v>
      </c>
    </row>
    <row r="1112" spans="1:7" x14ac:dyDescent="0.25">
      <c r="A1112" s="45"/>
      <c r="B1112" s="45"/>
      <c r="C1112" s="46">
        <v>1</v>
      </c>
      <c r="D1112" s="46"/>
      <c r="E1112" s="46"/>
      <c r="F1112" s="46"/>
      <c r="G1112" s="46">
        <f>PRODUCT(C1112:F1112)</f>
        <v>1</v>
      </c>
    </row>
    <row r="1114" spans="1:7" ht="45" customHeight="1" x14ac:dyDescent="0.25">
      <c r="A1114" s="42" t="s">
        <v>3655</v>
      </c>
      <c r="B1114" s="42" t="s">
        <v>3303</v>
      </c>
      <c r="C1114" s="42" t="s">
        <v>423</v>
      </c>
      <c r="D1114" s="43" t="s">
        <v>27</v>
      </c>
      <c r="E1114" s="1" t="s">
        <v>3656</v>
      </c>
      <c r="F1114" s="1" t="s">
        <v>3656</v>
      </c>
      <c r="G1114" s="44">
        <f>SUM(G1115:G1115)</f>
        <v>1</v>
      </c>
    </row>
    <row r="1115" spans="1:7" x14ac:dyDescent="0.25">
      <c r="A1115" s="45"/>
      <c r="B1115" s="45"/>
      <c r="C1115" s="46">
        <v>1</v>
      </c>
      <c r="D1115" s="46"/>
      <c r="E1115" s="46"/>
      <c r="F1115" s="46"/>
      <c r="G1115" s="46">
        <f>PRODUCT(C1115:F1115)</f>
        <v>1</v>
      </c>
    </row>
    <row r="1117" spans="1:7" ht="45" customHeight="1" x14ac:dyDescent="0.25">
      <c r="A1117" s="42" t="s">
        <v>3657</v>
      </c>
      <c r="B1117" s="42" t="s">
        <v>3303</v>
      </c>
      <c r="C1117" s="42" t="s">
        <v>425</v>
      </c>
      <c r="D1117" s="43" t="s">
        <v>27</v>
      </c>
      <c r="E1117" s="1" t="s">
        <v>3658</v>
      </c>
      <c r="F1117" s="1" t="s">
        <v>3658</v>
      </c>
      <c r="G1117" s="44">
        <f>SUM(G1118:G1118)</f>
        <v>8</v>
      </c>
    </row>
    <row r="1118" spans="1:7" x14ac:dyDescent="0.25">
      <c r="A1118" s="45"/>
      <c r="B1118" s="45"/>
      <c r="C1118" s="46">
        <v>8</v>
      </c>
      <c r="D1118" s="46"/>
      <c r="E1118" s="46"/>
      <c r="F1118" s="46"/>
      <c r="G1118" s="46">
        <f>PRODUCT(C1118:F1118)</f>
        <v>8</v>
      </c>
    </row>
    <row r="1120" spans="1:7" ht="45" customHeight="1" x14ac:dyDescent="0.25">
      <c r="A1120" s="42" t="s">
        <v>3659</v>
      </c>
      <c r="B1120" s="42" t="s">
        <v>3303</v>
      </c>
      <c r="C1120" s="42" t="s">
        <v>427</v>
      </c>
      <c r="D1120" s="43" t="s">
        <v>27</v>
      </c>
      <c r="E1120" s="1" t="s">
        <v>3660</v>
      </c>
      <c r="F1120" s="1" t="s">
        <v>3660</v>
      </c>
      <c r="G1120" s="44">
        <f>SUM(G1121:G1121)</f>
        <v>2</v>
      </c>
    </row>
    <row r="1121" spans="1:7" x14ac:dyDescent="0.25">
      <c r="A1121" s="45"/>
      <c r="B1121" s="45"/>
      <c r="C1121" s="46">
        <v>2</v>
      </c>
      <c r="D1121" s="46"/>
      <c r="E1121" s="46"/>
      <c r="F1121" s="46"/>
      <c r="G1121" s="46">
        <f>PRODUCT(C1121:F1121)</f>
        <v>2</v>
      </c>
    </row>
    <row r="1123" spans="1:7" ht="45" customHeight="1" x14ac:dyDescent="0.25">
      <c r="A1123" s="42" t="s">
        <v>3661</v>
      </c>
      <c r="B1123" s="42" t="s">
        <v>3303</v>
      </c>
      <c r="C1123" s="42" t="s">
        <v>429</v>
      </c>
      <c r="D1123" s="43" t="s">
        <v>27</v>
      </c>
      <c r="E1123" s="1" t="s">
        <v>3662</v>
      </c>
      <c r="F1123" s="1" t="s">
        <v>3662</v>
      </c>
      <c r="G1123" s="44">
        <f>SUM(G1124:G1124)</f>
        <v>2</v>
      </c>
    </row>
    <row r="1124" spans="1:7" x14ac:dyDescent="0.25">
      <c r="A1124" s="45"/>
      <c r="B1124" s="45"/>
      <c r="C1124" s="46">
        <v>2</v>
      </c>
      <c r="D1124" s="46"/>
      <c r="E1124" s="46"/>
      <c r="F1124" s="46"/>
      <c r="G1124" s="46">
        <f>PRODUCT(C1124:F1124)</f>
        <v>2</v>
      </c>
    </row>
    <row r="1126" spans="1:7" ht="45" customHeight="1" x14ac:dyDescent="0.25">
      <c r="A1126" s="42" t="s">
        <v>3663</v>
      </c>
      <c r="B1126" s="42" t="s">
        <v>3303</v>
      </c>
      <c r="C1126" s="42" t="s">
        <v>431</v>
      </c>
      <c r="D1126" s="43" t="s">
        <v>27</v>
      </c>
      <c r="E1126" s="1" t="s">
        <v>3664</v>
      </c>
      <c r="F1126" s="1" t="s">
        <v>3664</v>
      </c>
      <c r="G1126" s="44">
        <f>SUM(G1127:G1127)</f>
        <v>11</v>
      </c>
    </row>
    <row r="1127" spans="1:7" x14ac:dyDescent="0.25">
      <c r="A1127" s="45"/>
      <c r="B1127" s="45"/>
      <c r="C1127" s="46">
        <v>11</v>
      </c>
      <c r="D1127" s="46"/>
      <c r="E1127" s="46"/>
      <c r="F1127" s="46"/>
      <c r="G1127" s="46">
        <f>PRODUCT(C1127:F1127)</f>
        <v>11</v>
      </c>
    </row>
    <row r="1129" spans="1:7" ht="45" customHeight="1" x14ac:dyDescent="0.25">
      <c r="A1129" s="42" t="s">
        <v>3665</v>
      </c>
      <c r="B1129" s="42" t="s">
        <v>3303</v>
      </c>
      <c r="C1129" s="42" t="s">
        <v>433</v>
      </c>
      <c r="D1129" s="43" t="s">
        <v>27</v>
      </c>
      <c r="E1129" s="1" t="s">
        <v>3666</v>
      </c>
      <c r="F1129" s="1" t="s">
        <v>3666</v>
      </c>
      <c r="G1129" s="44">
        <f>SUM(G1130:G1130)</f>
        <v>5</v>
      </c>
    </row>
    <row r="1130" spans="1:7" x14ac:dyDescent="0.25">
      <c r="A1130" s="45"/>
      <c r="B1130" s="45"/>
      <c r="C1130" s="46">
        <v>5</v>
      </c>
      <c r="D1130" s="46"/>
      <c r="E1130" s="46"/>
      <c r="F1130" s="46"/>
      <c r="G1130" s="46">
        <f>PRODUCT(C1130:F1130)</f>
        <v>5</v>
      </c>
    </row>
    <row r="1132" spans="1:7" ht="45" customHeight="1" x14ac:dyDescent="0.25">
      <c r="A1132" s="42" t="s">
        <v>3667</v>
      </c>
      <c r="B1132" s="42" t="s">
        <v>3303</v>
      </c>
      <c r="C1132" s="42" t="s">
        <v>435</v>
      </c>
      <c r="D1132" s="43" t="s">
        <v>27</v>
      </c>
      <c r="E1132" s="1" t="s">
        <v>3668</v>
      </c>
      <c r="F1132" s="1" t="s">
        <v>3668</v>
      </c>
      <c r="G1132" s="44">
        <f>SUM(G1133:G1133)</f>
        <v>1</v>
      </c>
    </row>
    <row r="1133" spans="1:7" x14ac:dyDescent="0.25">
      <c r="A1133" s="45"/>
      <c r="B1133" s="45"/>
      <c r="C1133" s="46">
        <v>1</v>
      </c>
      <c r="D1133" s="46"/>
      <c r="E1133" s="46"/>
      <c r="F1133" s="46"/>
      <c r="G1133" s="46">
        <f>PRODUCT(C1133:F1133)</f>
        <v>1</v>
      </c>
    </row>
    <row r="1135" spans="1:7" ht="45" customHeight="1" x14ac:dyDescent="0.25">
      <c r="A1135" s="42" t="s">
        <v>3669</v>
      </c>
      <c r="B1135" s="42" t="s">
        <v>3303</v>
      </c>
      <c r="C1135" s="42" t="s">
        <v>437</v>
      </c>
      <c r="D1135" s="43" t="s">
        <v>27</v>
      </c>
      <c r="E1135" s="1" t="s">
        <v>3670</v>
      </c>
      <c r="F1135" s="1" t="s">
        <v>3670</v>
      </c>
      <c r="G1135" s="44">
        <f>SUM(G1136:G1136)</f>
        <v>2</v>
      </c>
    </row>
    <row r="1136" spans="1:7" x14ac:dyDescent="0.25">
      <c r="A1136" s="45"/>
      <c r="B1136" s="45"/>
      <c r="C1136" s="46">
        <v>2</v>
      </c>
      <c r="D1136" s="46"/>
      <c r="E1136" s="46"/>
      <c r="F1136" s="46"/>
      <c r="G1136" s="46">
        <f>PRODUCT(C1136:F1136)</f>
        <v>2</v>
      </c>
    </row>
    <row r="1138" spans="1:7" ht="45" customHeight="1" x14ac:dyDescent="0.25">
      <c r="A1138" s="42" t="s">
        <v>3671</v>
      </c>
      <c r="B1138" s="42" t="s">
        <v>3303</v>
      </c>
      <c r="C1138" s="42" t="s">
        <v>439</v>
      </c>
      <c r="D1138" s="43" t="s">
        <v>27</v>
      </c>
      <c r="E1138" s="1" t="s">
        <v>3672</v>
      </c>
      <c r="F1138" s="1" t="s">
        <v>3672</v>
      </c>
      <c r="G1138" s="44">
        <f>SUM(G1139:G1139)</f>
        <v>1</v>
      </c>
    </row>
    <row r="1139" spans="1:7" x14ac:dyDescent="0.25">
      <c r="A1139" s="45"/>
      <c r="B1139" s="45"/>
      <c r="C1139" s="46">
        <v>1</v>
      </c>
      <c r="D1139" s="46"/>
      <c r="E1139" s="46"/>
      <c r="F1139" s="46"/>
      <c r="G1139" s="46">
        <f>PRODUCT(C1139:F1139)</f>
        <v>1</v>
      </c>
    </row>
    <row r="1141" spans="1:7" ht="45" customHeight="1" x14ac:dyDescent="0.25">
      <c r="A1141" s="42" t="s">
        <v>3673</v>
      </c>
      <c r="B1141" s="42" t="s">
        <v>3303</v>
      </c>
      <c r="C1141" s="42" t="s">
        <v>125</v>
      </c>
      <c r="D1141" s="43" t="s">
        <v>119</v>
      </c>
      <c r="E1141" s="1" t="s">
        <v>3421</v>
      </c>
      <c r="F1141" s="1" t="s">
        <v>3421</v>
      </c>
      <c r="G1141" s="44">
        <f>SUM(G1142:G1144)</f>
        <v>28.8</v>
      </c>
    </row>
    <row r="1142" spans="1:7" x14ac:dyDescent="0.25">
      <c r="A1142" s="45" t="s">
        <v>3674</v>
      </c>
      <c r="B1142" s="45"/>
      <c r="C1142" s="46">
        <v>7.2</v>
      </c>
      <c r="D1142" s="46"/>
      <c r="E1142" s="46"/>
      <c r="F1142" s="46"/>
      <c r="G1142" s="46">
        <f>PRODUCT(C1142:F1142)</f>
        <v>7.2</v>
      </c>
    </row>
    <row r="1143" spans="1:7" x14ac:dyDescent="0.25">
      <c r="A1143" s="45" t="s">
        <v>3675</v>
      </c>
      <c r="B1143" s="45"/>
      <c r="C1143" s="46">
        <v>10.8</v>
      </c>
      <c r="D1143" s="46"/>
      <c r="E1143" s="46"/>
      <c r="F1143" s="46"/>
      <c r="G1143" s="46">
        <f>PRODUCT(C1143:F1143)</f>
        <v>10.8</v>
      </c>
    </row>
    <row r="1144" spans="1:7" x14ac:dyDescent="0.25">
      <c r="A1144" s="45" t="s">
        <v>3676</v>
      </c>
      <c r="B1144" s="45"/>
      <c r="C1144" s="46">
        <v>10.8</v>
      </c>
      <c r="D1144" s="46"/>
      <c r="E1144" s="46"/>
      <c r="F1144" s="46"/>
      <c r="G1144" s="46">
        <f>PRODUCT(C1144:F1144)</f>
        <v>10.8</v>
      </c>
    </row>
    <row r="1146" spans="1:7" ht="45" customHeight="1" x14ac:dyDescent="0.25">
      <c r="A1146" s="42" t="s">
        <v>3677</v>
      </c>
      <c r="B1146" s="42" t="s">
        <v>3303</v>
      </c>
      <c r="C1146" s="42" t="s">
        <v>441</v>
      </c>
      <c r="D1146" s="43" t="s">
        <v>119</v>
      </c>
      <c r="E1146" s="1" t="s">
        <v>3678</v>
      </c>
      <c r="F1146" s="1" t="s">
        <v>3678</v>
      </c>
      <c r="G1146" s="44">
        <f>SUM(G1147:G1148)</f>
        <v>34.25</v>
      </c>
    </row>
    <row r="1147" spans="1:7" x14ac:dyDescent="0.25">
      <c r="A1147" s="45" t="s">
        <v>3679</v>
      </c>
      <c r="B1147" s="45"/>
      <c r="C1147" s="46">
        <v>9.75</v>
      </c>
      <c r="D1147" s="46"/>
      <c r="E1147" s="46"/>
      <c r="F1147" s="46"/>
      <c r="G1147" s="46">
        <f>PRODUCT(C1147:F1147)</f>
        <v>9.75</v>
      </c>
    </row>
    <row r="1148" spans="1:7" x14ac:dyDescent="0.25">
      <c r="A1148" s="45" t="s">
        <v>3680</v>
      </c>
      <c r="B1148" s="45"/>
      <c r="C1148" s="46">
        <v>12.25</v>
      </c>
      <c r="D1148" s="46">
        <v>2</v>
      </c>
      <c r="E1148" s="46"/>
      <c r="F1148" s="46"/>
      <c r="G1148" s="46">
        <f>PRODUCT(C1148:F1148)</f>
        <v>24.5</v>
      </c>
    </row>
    <row r="1150" spans="1:7" ht="45" customHeight="1" x14ac:dyDescent="0.25">
      <c r="A1150" s="42" t="s">
        <v>3681</v>
      </c>
      <c r="B1150" s="42" t="s">
        <v>3303</v>
      </c>
      <c r="C1150" s="42" t="s">
        <v>129</v>
      </c>
      <c r="D1150" s="43" t="s">
        <v>119</v>
      </c>
      <c r="E1150" s="1" t="s">
        <v>3426</v>
      </c>
      <c r="F1150" s="1" t="s">
        <v>3426</v>
      </c>
      <c r="G1150" s="44">
        <f>SUM(G1151:G1151)</f>
        <v>86.3</v>
      </c>
    </row>
    <row r="1151" spans="1:7" x14ac:dyDescent="0.25">
      <c r="A1151" s="45"/>
      <c r="B1151" s="45"/>
      <c r="C1151" s="46">
        <v>86.3</v>
      </c>
      <c r="D1151" s="46"/>
      <c r="E1151" s="46"/>
      <c r="F1151" s="46"/>
      <c r="G1151" s="46">
        <f>PRODUCT(C1151:F1151)</f>
        <v>86.3</v>
      </c>
    </row>
    <row r="1153" spans="1:7" ht="45" customHeight="1" x14ac:dyDescent="0.25">
      <c r="A1153" s="42" t="s">
        <v>3682</v>
      </c>
      <c r="B1153" s="42" t="s">
        <v>3303</v>
      </c>
      <c r="C1153" s="42" t="s">
        <v>443</v>
      </c>
      <c r="D1153" s="43" t="s">
        <v>27</v>
      </c>
      <c r="E1153" s="1" t="s">
        <v>3683</v>
      </c>
      <c r="F1153" s="1" t="s">
        <v>3683</v>
      </c>
      <c r="G1153" s="44">
        <f>SUM(G1154:G1154)</f>
        <v>3</v>
      </c>
    </row>
    <row r="1154" spans="1:7" x14ac:dyDescent="0.25">
      <c r="A1154" s="45"/>
      <c r="B1154" s="45"/>
      <c r="C1154" s="46">
        <v>3</v>
      </c>
      <c r="D1154" s="46"/>
      <c r="E1154" s="46"/>
      <c r="F1154" s="46"/>
      <c r="G1154" s="46">
        <f>PRODUCT(C1154:F1154)</f>
        <v>3</v>
      </c>
    </row>
    <row r="1156" spans="1:7" ht="45" customHeight="1" x14ac:dyDescent="0.25">
      <c r="A1156" s="42" t="s">
        <v>3684</v>
      </c>
      <c r="B1156" s="42" t="s">
        <v>3303</v>
      </c>
      <c r="C1156" s="42" t="s">
        <v>445</v>
      </c>
      <c r="D1156" s="43" t="s">
        <v>119</v>
      </c>
      <c r="E1156" s="1" t="s">
        <v>3685</v>
      </c>
      <c r="F1156" s="1" t="s">
        <v>3685</v>
      </c>
      <c r="G1156" s="44">
        <f>SUM(G1157:G1157)</f>
        <v>1</v>
      </c>
    </row>
    <row r="1157" spans="1:7" x14ac:dyDescent="0.25">
      <c r="A1157" s="45"/>
      <c r="B1157" s="45"/>
      <c r="C1157" s="46">
        <v>1</v>
      </c>
      <c r="D1157" s="46"/>
      <c r="E1157" s="46"/>
      <c r="F1157" s="46"/>
      <c r="G1157" s="46">
        <f>PRODUCT(C1157:F1157)</f>
        <v>1</v>
      </c>
    </row>
    <row r="1159" spans="1:7" ht="45" customHeight="1" x14ac:dyDescent="0.25">
      <c r="A1159" s="42" t="s">
        <v>3686</v>
      </c>
      <c r="B1159" s="42" t="s">
        <v>3303</v>
      </c>
      <c r="C1159" s="42" t="s">
        <v>447</v>
      </c>
      <c r="D1159" s="43" t="s">
        <v>27</v>
      </c>
      <c r="E1159" s="1" t="s">
        <v>3687</v>
      </c>
      <c r="F1159" s="1" t="s">
        <v>3687</v>
      </c>
      <c r="G1159" s="44">
        <f>SUM(G1160:G1160)</f>
        <v>1</v>
      </c>
    </row>
    <row r="1160" spans="1:7" x14ac:dyDescent="0.25">
      <c r="A1160" s="45"/>
      <c r="B1160" s="45"/>
      <c r="C1160" s="46">
        <v>1</v>
      </c>
      <c r="D1160" s="46"/>
      <c r="E1160" s="46"/>
      <c r="F1160" s="46"/>
      <c r="G1160" s="46">
        <f>PRODUCT(C1160:F1160)</f>
        <v>1</v>
      </c>
    </row>
    <row r="1162" spans="1:7" ht="45" customHeight="1" x14ac:dyDescent="0.25">
      <c r="A1162" s="42" t="s">
        <v>3688</v>
      </c>
      <c r="B1162" s="42" t="s">
        <v>3303</v>
      </c>
      <c r="C1162" s="42" t="s">
        <v>449</v>
      </c>
      <c r="D1162" s="43" t="s">
        <v>27</v>
      </c>
      <c r="E1162" s="1" t="s">
        <v>3689</v>
      </c>
      <c r="F1162" s="1" t="s">
        <v>3689</v>
      </c>
      <c r="G1162" s="44">
        <f>SUM(G1163:G1163)</f>
        <v>1</v>
      </c>
    </row>
    <row r="1163" spans="1:7" x14ac:dyDescent="0.25">
      <c r="A1163" s="45"/>
      <c r="B1163" s="45"/>
      <c r="C1163" s="46">
        <v>1</v>
      </c>
      <c r="D1163" s="46"/>
      <c r="E1163" s="46"/>
      <c r="F1163" s="46"/>
      <c r="G1163" s="46">
        <f>PRODUCT(C1163:F1163)</f>
        <v>1</v>
      </c>
    </row>
    <row r="1165" spans="1:7" ht="45" customHeight="1" x14ac:dyDescent="0.25">
      <c r="A1165" s="42" t="s">
        <v>3690</v>
      </c>
      <c r="B1165" s="42" t="s">
        <v>3303</v>
      </c>
      <c r="C1165" s="42" t="s">
        <v>451</v>
      </c>
      <c r="D1165" s="43" t="s">
        <v>27</v>
      </c>
      <c r="E1165" s="1" t="s">
        <v>3691</v>
      </c>
      <c r="F1165" s="1" t="s">
        <v>3691</v>
      </c>
      <c r="G1165" s="44">
        <f>SUM(G1166:G1166)</f>
        <v>1</v>
      </c>
    </row>
    <row r="1166" spans="1:7" x14ac:dyDescent="0.25">
      <c r="A1166" s="45"/>
      <c r="B1166" s="45"/>
      <c r="C1166" s="46">
        <v>1</v>
      </c>
      <c r="D1166" s="46"/>
      <c r="E1166" s="46"/>
      <c r="F1166" s="46"/>
      <c r="G1166" s="46">
        <f>PRODUCT(C1166:F1166)</f>
        <v>1</v>
      </c>
    </row>
    <row r="1168" spans="1:7" ht="45" customHeight="1" x14ac:dyDescent="0.25">
      <c r="A1168" s="42" t="s">
        <v>3692</v>
      </c>
      <c r="B1168" s="42" t="s">
        <v>3303</v>
      </c>
      <c r="C1168" s="42" t="s">
        <v>453</v>
      </c>
      <c r="D1168" s="43" t="s">
        <v>27</v>
      </c>
      <c r="E1168" s="1" t="s">
        <v>3693</v>
      </c>
      <c r="F1168" s="1" t="s">
        <v>3693</v>
      </c>
      <c r="G1168" s="44">
        <f>SUM(G1169:G1169)</f>
        <v>1</v>
      </c>
    </row>
    <row r="1169" spans="1:7" x14ac:dyDescent="0.25">
      <c r="A1169" s="45"/>
      <c r="B1169" s="45"/>
      <c r="C1169" s="46">
        <v>1</v>
      </c>
      <c r="D1169" s="46"/>
      <c r="E1169" s="46"/>
      <c r="F1169" s="46"/>
      <c r="G1169" s="46">
        <f>PRODUCT(C1169:F1169)</f>
        <v>1</v>
      </c>
    </row>
    <row r="1171" spans="1:7" ht="45" customHeight="1" x14ac:dyDescent="0.25">
      <c r="A1171" s="42" t="s">
        <v>3694</v>
      </c>
      <c r="B1171" s="42" t="s">
        <v>3303</v>
      </c>
      <c r="C1171" s="42" t="s">
        <v>455</v>
      </c>
      <c r="D1171" s="43" t="s">
        <v>27</v>
      </c>
      <c r="E1171" s="1" t="s">
        <v>3695</v>
      </c>
      <c r="F1171" s="1" t="s">
        <v>3695</v>
      </c>
      <c r="G1171" s="44">
        <f>SUM(G1172:G1172)</f>
        <v>1</v>
      </c>
    </row>
    <row r="1172" spans="1:7" x14ac:dyDescent="0.25">
      <c r="A1172" s="45"/>
      <c r="B1172" s="45"/>
      <c r="C1172" s="46">
        <v>1</v>
      </c>
      <c r="D1172" s="46"/>
      <c r="E1172" s="46"/>
      <c r="F1172" s="46"/>
      <c r="G1172" s="46">
        <f>PRODUCT(C1172:F1172)</f>
        <v>1</v>
      </c>
    </row>
    <row r="1174" spans="1:7" ht="45" customHeight="1" x14ac:dyDescent="0.25">
      <c r="A1174" s="42" t="s">
        <v>3696</v>
      </c>
      <c r="B1174" s="42" t="s">
        <v>3303</v>
      </c>
      <c r="C1174" s="42" t="s">
        <v>457</v>
      </c>
      <c r="D1174" s="43" t="s">
        <v>27</v>
      </c>
      <c r="E1174" s="1" t="s">
        <v>3697</v>
      </c>
      <c r="F1174" s="1" t="s">
        <v>3697</v>
      </c>
      <c r="G1174" s="44">
        <f>SUM(G1175:G1175)</f>
        <v>1</v>
      </c>
    </row>
    <row r="1175" spans="1:7" x14ac:dyDescent="0.25">
      <c r="A1175" s="45"/>
      <c r="B1175" s="45"/>
      <c r="C1175" s="46">
        <v>1</v>
      </c>
      <c r="D1175" s="46"/>
      <c r="E1175" s="46"/>
      <c r="F1175" s="46"/>
      <c r="G1175" s="46">
        <f>PRODUCT(C1175:F1175)</f>
        <v>1</v>
      </c>
    </row>
    <row r="1177" spans="1:7" ht="45" customHeight="1" x14ac:dyDescent="0.25">
      <c r="A1177" s="42" t="s">
        <v>3698</v>
      </c>
      <c r="B1177" s="42" t="s">
        <v>3303</v>
      </c>
      <c r="C1177" s="42" t="s">
        <v>459</v>
      </c>
      <c r="D1177" s="43" t="s">
        <v>27</v>
      </c>
      <c r="E1177" s="1" t="s">
        <v>3699</v>
      </c>
      <c r="F1177" s="1" t="s">
        <v>3699</v>
      </c>
      <c r="G1177" s="44">
        <f>SUM(G1178:G1178)</f>
        <v>1</v>
      </c>
    </row>
    <row r="1178" spans="1:7" x14ac:dyDescent="0.25">
      <c r="A1178" s="45"/>
      <c r="B1178" s="45"/>
      <c r="C1178" s="46">
        <v>1</v>
      </c>
      <c r="D1178" s="46"/>
      <c r="E1178" s="46"/>
      <c r="F1178" s="46"/>
      <c r="G1178" s="46">
        <f>PRODUCT(C1178:F1178)</f>
        <v>1</v>
      </c>
    </row>
    <row r="1180" spans="1:7" ht="45" customHeight="1" x14ac:dyDescent="0.25">
      <c r="A1180" s="42" t="s">
        <v>3700</v>
      </c>
      <c r="B1180" s="42" t="s">
        <v>3303</v>
      </c>
      <c r="C1180" s="42" t="s">
        <v>461</v>
      </c>
      <c r="D1180" s="43" t="s">
        <v>27</v>
      </c>
      <c r="E1180" s="1" t="s">
        <v>3701</v>
      </c>
      <c r="F1180" s="1" t="s">
        <v>3701</v>
      </c>
      <c r="G1180" s="44">
        <f>SUM(G1181:G1181)</f>
        <v>1</v>
      </c>
    </row>
    <row r="1181" spans="1:7" x14ac:dyDescent="0.25">
      <c r="A1181" s="45"/>
      <c r="B1181" s="45"/>
      <c r="C1181" s="46">
        <v>1</v>
      </c>
      <c r="D1181" s="46"/>
      <c r="E1181" s="46"/>
      <c r="F1181" s="46"/>
      <c r="G1181" s="46">
        <f>PRODUCT(C1181:F1181)</f>
        <v>1</v>
      </c>
    </row>
    <row r="1183" spans="1:7" ht="45" customHeight="1" x14ac:dyDescent="0.25">
      <c r="A1183" s="42" t="s">
        <v>3702</v>
      </c>
      <c r="B1183" s="42" t="s">
        <v>3303</v>
      </c>
      <c r="C1183" s="42" t="s">
        <v>463</v>
      </c>
      <c r="D1183" s="43" t="s">
        <v>27</v>
      </c>
      <c r="E1183" s="1" t="s">
        <v>3703</v>
      </c>
      <c r="F1183" s="1" t="s">
        <v>3703</v>
      </c>
      <c r="G1183" s="44">
        <f>SUM(G1184:G1184)</f>
        <v>18</v>
      </c>
    </row>
    <row r="1184" spans="1:7" x14ac:dyDescent="0.25">
      <c r="A1184" s="45"/>
      <c r="B1184" s="45"/>
      <c r="C1184" s="46">
        <v>18</v>
      </c>
      <c r="D1184" s="46"/>
      <c r="E1184" s="46"/>
      <c r="F1184" s="46"/>
      <c r="G1184" s="46">
        <f>PRODUCT(C1184:F1184)</f>
        <v>18</v>
      </c>
    </row>
    <row r="1186" spans="1:7" ht="45" customHeight="1" x14ac:dyDescent="0.25">
      <c r="A1186" s="42" t="s">
        <v>3704</v>
      </c>
      <c r="B1186" s="42" t="s">
        <v>3303</v>
      </c>
      <c r="C1186" s="42" t="s">
        <v>465</v>
      </c>
      <c r="D1186" s="43" t="s">
        <v>27</v>
      </c>
      <c r="E1186" s="1" t="s">
        <v>3705</v>
      </c>
      <c r="F1186" s="1" t="s">
        <v>3705</v>
      </c>
      <c r="G1186" s="44">
        <f>SUM(G1187:G1187)</f>
        <v>6</v>
      </c>
    </row>
    <row r="1187" spans="1:7" x14ac:dyDescent="0.25">
      <c r="A1187" s="45"/>
      <c r="B1187" s="45"/>
      <c r="C1187" s="46">
        <v>6</v>
      </c>
      <c r="D1187" s="46"/>
      <c r="E1187" s="46"/>
      <c r="F1187" s="46"/>
      <c r="G1187" s="46">
        <f>PRODUCT(C1187:F1187)</f>
        <v>6</v>
      </c>
    </row>
    <row r="1189" spans="1:7" ht="45" customHeight="1" x14ac:dyDescent="0.25">
      <c r="A1189" s="42" t="s">
        <v>3706</v>
      </c>
      <c r="B1189" s="42" t="s">
        <v>3303</v>
      </c>
      <c r="C1189" s="42" t="s">
        <v>467</v>
      </c>
      <c r="D1189" s="43" t="s">
        <v>27</v>
      </c>
      <c r="E1189" s="1" t="s">
        <v>3707</v>
      </c>
      <c r="F1189" s="1" t="s">
        <v>3707</v>
      </c>
      <c r="G1189" s="44">
        <f>SUM(G1190:G1190)</f>
        <v>1</v>
      </c>
    </row>
    <row r="1190" spans="1:7" x14ac:dyDescent="0.25">
      <c r="A1190" s="45"/>
      <c r="B1190" s="45"/>
      <c r="C1190" s="46">
        <v>1</v>
      </c>
      <c r="D1190" s="46"/>
      <c r="E1190" s="46"/>
      <c r="F1190" s="46"/>
      <c r="G1190" s="46">
        <f>PRODUCT(C1190:F1190)</f>
        <v>1</v>
      </c>
    </row>
    <row r="1192" spans="1:7" x14ac:dyDescent="0.25">
      <c r="B1192" t="s">
        <v>3301</v>
      </c>
      <c r="C1192" s="40" t="s">
        <v>8</v>
      </c>
      <c r="D1192" s="41" t="s">
        <v>9</v>
      </c>
      <c r="E1192" s="40" t="s">
        <v>10</v>
      </c>
    </row>
    <row r="1193" spans="1:7" x14ac:dyDescent="0.25">
      <c r="B1193" t="s">
        <v>3301</v>
      </c>
      <c r="C1193" s="40" t="s">
        <v>11</v>
      </c>
      <c r="D1193" s="41" t="s">
        <v>38</v>
      </c>
      <c r="E1193" s="40" t="s">
        <v>278</v>
      </c>
    </row>
    <row r="1194" spans="1:7" x14ac:dyDescent="0.25">
      <c r="B1194" t="s">
        <v>3301</v>
      </c>
      <c r="C1194" s="40" t="s">
        <v>13</v>
      </c>
      <c r="D1194" s="41" t="s">
        <v>131</v>
      </c>
      <c r="E1194" s="40" t="s">
        <v>469</v>
      </c>
    </row>
    <row r="1195" spans="1:7" x14ac:dyDescent="0.25">
      <c r="B1195" t="s">
        <v>3301</v>
      </c>
      <c r="C1195" s="40" t="s">
        <v>89</v>
      </c>
      <c r="D1195" s="41" t="s">
        <v>955</v>
      </c>
      <c r="E1195" s="40" t="s">
        <v>956</v>
      </c>
    </row>
    <row r="1197" spans="1:7" ht="45" customHeight="1" x14ac:dyDescent="0.25">
      <c r="A1197" s="42" t="s">
        <v>3708</v>
      </c>
      <c r="B1197" s="42" t="s">
        <v>3303</v>
      </c>
      <c r="C1197" s="42" t="s">
        <v>958</v>
      </c>
      <c r="D1197" s="43" t="s">
        <v>136</v>
      </c>
      <c r="E1197" s="1" t="s">
        <v>3709</v>
      </c>
      <c r="F1197" s="1" t="s">
        <v>3709</v>
      </c>
      <c r="G1197" s="44">
        <f>SUM(G1198:G1198)</f>
        <v>1</v>
      </c>
    </row>
    <row r="1198" spans="1:7" x14ac:dyDescent="0.25">
      <c r="A1198" s="45"/>
      <c r="B1198" s="45"/>
      <c r="C1198" s="46">
        <v>1</v>
      </c>
      <c r="D1198" s="46"/>
      <c r="E1198" s="46"/>
      <c r="F1198" s="46"/>
      <c r="G1198" s="46">
        <f>PRODUCT(C1198:F1198)</f>
        <v>1</v>
      </c>
    </row>
    <row r="1200" spans="1:7" ht="45" customHeight="1" x14ac:dyDescent="0.25">
      <c r="A1200" s="42" t="s">
        <v>3710</v>
      </c>
      <c r="B1200" s="42" t="s">
        <v>3303</v>
      </c>
      <c r="C1200" s="42" t="s">
        <v>966</v>
      </c>
      <c r="D1200" s="43" t="s">
        <v>136</v>
      </c>
      <c r="E1200" s="1" t="s">
        <v>967</v>
      </c>
      <c r="F1200" s="1" t="s">
        <v>967</v>
      </c>
      <c r="G1200" s="44">
        <f>SUM(G1201:G1201)</f>
        <v>1</v>
      </c>
    </row>
    <row r="1201" spans="1:7" x14ac:dyDescent="0.25">
      <c r="A1201" s="45"/>
      <c r="B1201" s="45"/>
      <c r="C1201" s="46">
        <v>1</v>
      </c>
      <c r="D1201" s="46"/>
      <c r="E1201" s="46"/>
      <c r="F1201" s="46"/>
      <c r="G1201" s="46">
        <f>PRODUCT(C1201:F1201)</f>
        <v>1</v>
      </c>
    </row>
    <row r="1203" spans="1:7" ht="45" customHeight="1" x14ac:dyDescent="0.25">
      <c r="A1203" s="42" t="s">
        <v>3711</v>
      </c>
      <c r="B1203" s="42" t="s">
        <v>3303</v>
      </c>
      <c r="C1203" s="42" t="s">
        <v>968</v>
      </c>
      <c r="D1203" s="43" t="s">
        <v>136</v>
      </c>
      <c r="E1203" s="1" t="s">
        <v>3712</v>
      </c>
      <c r="F1203" s="1" t="s">
        <v>3712</v>
      </c>
      <c r="G1203" s="44">
        <f>SUM(G1204:G1204)</f>
        <v>1</v>
      </c>
    </row>
    <row r="1204" spans="1:7" x14ac:dyDescent="0.25">
      <c r="A1204" s="45"/>
      <c r="B1204" s="45"/>
      <c r="C1204" s="46">
        <v>1</v>
      </c>
      <c r="D1204" s="46"/>
      <c r="E1204" s="46"/>
      <c r="F1204" s="46"/>
      <c r="G1204" s="46">
        <f>PRODUCT(C1204:F1204)</f>
        <v>1</v>
      </c>
    </row>
    <row r="1206" spans="1:7" x14ac:dyDescent="0.25">
      <c r="B1206" t="s">
        <v>3301</v>
      </c>
      <c r="C1206" s="40" t="s">
        <v>8</v>
      </c>
      <c r="D1206" s="41" t="s">
        <v>9</v>
      </c>
      <c r="E1206" s="40" t="s">
        <v>10</v>
      </c>
    </row>
    <row r="1207" spans="1:7" x14ac:dyDescent="0.25">
      <c r="B1207" t="s">
        <v>3301</v>
      </c>
      <c r="C1207" s="40" t="s">
        <v>11</v>
      </c>
      <c r="D1207" s="41" t="s">
        <v>38</v>
      </c>
      <c r="E1207" s="40" t="s">
        <v>278</v>
      </c>
    </row>
    <row r="1208" spans="1:7" x14ac:dyDescent="0.25">
      <c r="B1208" t="s">
        <v>3301</v>
      </c>
      <c r="C1208" s="40" t="s">
        <v>13</v>
      </c>
      <c r="D1208" s="41" t="s">
        <v>190</v>
      </c>
      <c r="E1208" s="40" t="s">
        <v>983</v>
      </c>
    </row>
    <row r="1210" spans="1:7" ht="45" customHeight="1" x14ac:dyDescent="0.25">
      <c r="A1210" s="42" t="s">
        <v>3713</v>
      </c>
      <c r="B1210" s="42" t="s">
        <v>3303</v>
      </c>
      <c r="C1210" s="42" t="s">
        <v>985</v>
      </c>
      <c r="D1210" s="43" t="s">
        <v>17</v>
      </c>
      <c r="E1210" s="1" t="s">
        <v>986</v>
      </c>
      <c r="F1210" s="1" t="s">
        <v>986</v>
      </c>
      <c r="G1210" s="44">
        <f>SUM(G1211:G1212)</f>
        <v>234.67500000000001</v>
      </c>
    </row>
    <row r="1211" spans="1:7" x14ac:dyDescent="0.25">
      <c r="A1211" s="45" t="s">
        <v>3593</v>
      </c>
      <c r="B1211" s="45"/>
      <c r="C1211" s="46">
        <v>99</v>
      </c>
      <c r="D1211" s="46">
        <v>2.2000000000000002</v>
      </c>
      <c r="E1211" s="46"/>
      <c r="F1211" s="46"/>
      <c r="G1211" s="46">
        <f>PRODUCT(C1211:F1211)</f>
        <v>217.8</v>
      </c>
    </row>
    <row r="1212" spans="1:7" x14ac:dyDescent="0.25">
      <c r="A1212" s="45"/>
      <c r="B1212" s="45"/>
      <c r="C1212" s="46">
        <v>18.75</v>
      </c>
      <c r="D1212" s="46">
        <v>0.9</v>
      </c>
      <c r="E1212" s="46"/>
      <c r="F1212" s="46"/>
      <c r="G1212" s="46">
        <f>PRODUCT(C1212:F1212)</f>
        <v>16.875</v>
      </c>
    </row>
    <row r="1214" spans="1:7" ht="45" customHeight="1" x14ac:dyDescent="0.25">
      <c r="A1214" s="42" t="s">
        <v>3714</v>
      </c>
      <c r="B1214" s="42" t="s">
        <v>3303</v>
      </c>
      <c r="C1214" s="42" t="s">
        <v>987</v>
      </c>
      <c r="D1214" s="43" t="s">
        <v>27</v>
      </c>
      <c r="E1214" s="1" t="s">
        <v>988</v>
      </c>
      <c r="F1214" s="1" t="s">
        <v>988</v>
      </c>
      <c r="G1214" s="44">
        <f>SUM(G1215:G1218)</f>
        <v>327</v>
      </c>
    </row>
    <row r="1215" spans="1:7" x14ac:dyDescent="0.25">
      <c r="A1215" s="45" t="s">
        <v>3593</v>
      </c>
      <c r="B1215" s="45"/>
      <c r="C1215" s="46">
        <v>54</v>
      </c>
      <c r="D1215" s="46"/>
      <c r="E1215" s="46"/>
      <c r="F1215" s="46"/>
      <c r="G1215" s="46">
        <f>PRODUCT(C1215:F1215)</f>
        <v>54</v>
      </c>
    </row>
    <row r="1216" spans="1:7" x14ac:dyDescent="0.25">
      <c r="A1216" s="45" t="s">
        <v>3715</v>
      </c>
      <c r="B1216" s="45"/>
      <c r="C1216" s="46">
        <v>70</v>
      </c>
      <c r="D1216" s="46"/>
      <c r="E1216" s="46"/>
      <c r="F1216" s="46"/>
      <c r="G1216" s="46">
        <f>PRODUCT(C1216:F1216)</f>
        <v>70</v>
      </c>
    </row>
    <row r="1217" spans="1:7" x14ac:dyDescent="0.25">
      <c r="A1217" s="45"/>
      <c r="B1217" s="45"/>
      <c r="C1217" s="46">
        <v>131</v>
      </c>
      <c r="D1217" s="46"/>
      <c r="E1217" s="46"/>
      <c r="F1217" s="46"/>
      <c r="G1217" s="46">
        <f>PRODUCT(C1217:F1217)</f>
        <v>131</v>
      </c>
    </row>
    <row r="1218" spans="1:7" x14ac:dyDescent="0.25">
      <c r="A1218" s="45"/>
      <c r="B1218" s="45"/>
      <c r="C1218" s="46">
        <v>72</v>
      </c>
      <c r="D1218" s="46"/>
      <c r="E1218" s="46"/>
      <c r="F1218" s="46"/>
      <c r="G1218" s="46">
        <f>PRODUCT(C1218:F1218)</f>
        <v>72</v>
      </c>
    </row>
    <row r="1220" spans="1:7" ht="45" customHeight="1" x14ac:dyDescent="0.25">
      <c r="A1220" s="42" t="s">
        <v>3716</v>
      </c>
      <c r="B1220" s="42" t="s">
        <v>3303</v>
      </c>
      <c r="C1220" s="42" t="s">
        <v>989</v>
      </c>
      <c r="D1220" s="43" t="s">
        <v>27</v>
      </c>
      <c r="E1220" s="1" t="s">
        <v>3717</v>
      </c>
      <c r="F1220" s="1" t="s">
        <v>3717</v>
      </c>
      <c r="G1220" s="44">
        <f>SUM(G1221:G1221)</f>
        <v>2</v>
      </c>
    </row>
    <row r="1221" spans="1:7" x14ac:dyDescent="0.25">
      <c r="A1221" s="45"/>
      <c r="B1221" s="45"/>
      <c r="C1221" s="46">
        <v>2</v>
      </c>
      <c r="D1221" s="46"/>
      <c r="E1221" s="46"/>
      <c r="F1221" s="46"/>
      <c r="G1221" s="46">
        <f>PRODUCT(C1221:F1221)</f>
        <v>2</v>
      </c>
    </row>
    <row r="1223" spans="1:7" x14ac:dyDescent="0.25">
      <c r="B1223" t="s">
        <v>3301</v>
      </c>
      <c r="C1223" s="40" t="s">
        <v>8</v>
      </c>
      <c r="D1223" s="41" t="s">
        <v>9</v>
      </c>
      <c r="E1223" s="40" t="s">
        <v>10</v>
      </c>
    </row>
    <row r="1224" spans="1:7" x14ac:dyDescent="0.25">
      <c r="B1224" t="s">
        <v>3301</v>
      </c>
      <c r="C1224" s="40" t="s">
        <v>11</v>
      </c>
      <c r="D1224" s="41" t="s">
        <v>38</v>
      </c>
      <c r="E1224" s="40" t="s">
        <v>278</v>
      </c>
    </row>
    <row r="1225" spans="1:7" x14ac:dyDescent="0.25">
      <c r="B1225" t="s">
        <v>3301</v>
      </c>
      <c r="C1225" s="40" t="s">
        <v>13</v>
      </c>
      <c r="D1225" s="41" t="s">
        <v>219</v>
      </c>
      <c r="E1225" s="40" t="s">
        <v>991</v>
      </c>
    </row>
    <row r="1227" spans="1:7" ht="45" customHeight="1" x14ac:dyDescent="0.25">
      <c r="A1227" s="42" t="s">
        <v>3718</v>
      </c>
      <c r="B1227" s="42" t="s">
        <v>3303</v>
      </c>
      <c r="C1227" s="42" t="s">
        <v>993</v>
      </c>
      <c r="D1227" s="43" t="s">
        <v>119</v>
      </c>
      <c r="E1227" s="1" t="s">
        <v>994</v>
      </c>
      <c r="F1227" s="1" t="s">
        <v>994</v>
      </c>
      <c r="G1227" s="44">
        <f>SUM(G1228:G1228)</f>
        <v>10</v>
      </c>
    </row>
    <row r="1228" spans="1:7" x14ac:dyDescent="0.25">
      <c r="A1228" s="45"/>
      <c r="B1228" s="45"/>
      <c r="C1228" s="46">
        <v>10</v>
      </c>
      <c r="D1228" s="46"/>
      <c r="E1228" s="46"/>
      <c r="F1228" s="46"/>
      <c r="G1228" s="46">
        <f>PRODUCT(C1228:F1228)</f>
        <v>10</v>
      </c>
    </row>
    <row r="1230" spans="1:7" x14ac:dyDescent="0.25">
      <c r="B1230" t="s">
        <v>3301</v>
      </c>
      <c r="C1230" s="40" t="s">
        <v>8</v>
      </c>
      <c r="D1230" s="41" t="s">
        <v>9</v>
      </c>
      <c r="E1230" s="40" t="s">
        <v>10</v>
      </c>
    </row>
    <row r="1231" spans="1:7" x14ac:dyDescent="0.25">
      <c r="B1231" t="s">
        <v>3301</v>
      </c>
      <c r="C1231" s="40" t="s">
        <v>11</v>
      </c>
      <c r="D1231" s="41" t="s">
        <v>38</v>
      </c>
      <c r="E1231" s="40" t="s">
        <v>278</v>
      </c>
    </row>
    <row r="1232" spans="1:7" x14ac:dyDescent="0.25">
      <c r="B1232" t="s">
        <v>3301</v>
      </c>
      <c r="C1232" s="40" t="s">
        <v>13</v>
      </c>
      <c r="D1232" s="41" t="s">
        <v>230</v>
      </c>
      <c r="E1232" s="40" t="s">
        <v>995</v>
      </c>
    </row>
    <row r="1234" spans="1:7" ht="45" customHeight="1" x14ac:dyDescent="0.25">
      <c r="A1234" s="42" t="s">
        <v>3719</v>
      </c>
      <c r="B1234" s="42" t="s">
        <v>3303</v>
      </c>
      <c r="C1234" s="42" t="s">
        <v>233</v>
      </c>
      <c r="D1234" s="43" t="s">
        <v>119</v>
      </c>
      <c r="E1234" s="1" t="s">
        <v>234</v>
      </c>
      <c r="F1234" s="1" t="s">
        <v>234</v>
      </c>
      <c r="G1234" s="44">
        <f>SUM(G1235:G1235)</f>
        <v>200</v>
      </c>
    </row>
    <row r="1235" spans="1:7" x14ac:dyDescent="0.25">
      <c r="A1235" s="45"/>
      <c r="B1235" s="45"/>
      <c r="C1235" s="46">
        <v>200</v>
      </c>
      <c r="D1235" s="46"/>
      <c r="E1235" s="46"/>
      <c r="F1235" s="46"/>
      <c r="G1235" s="46">
        <f>PRODUCT(C1235:F1235)</f>
        <v>200</v>
      </c>
    </row>
    <row r="1237" spans="1:7" x14ac:dyDescent="0.25">
      <c r="B1237" t="s">
        <v>3301</v>
      </c>
      <c r="C1237" s="40" t="s">
        <v>8</v>
      </c>
      <c r="D1237" s="41" t="s">
        <v>9</v>
      </c>
      <c r="E1237" s="40" t="s">
        <v>10</v>
      </c>
    </row>
    <row r="1238" spans="1:7" x14ac:dyDescent="0.25">
      <c r="B1238" t="s">
        <v>3301</v>
      </c>
      <c r="C1238" s="40" t="s">
        <v>11</v>
      </c>
      <c r="D1238" s="41" t="s">
        <v>38</v>
      </c>
      <c r="E1238" s="40" t="s">
        <v>278</v>
      </c>
    </row>
    <row r="1239" spans="1:7" x14ac:dyDescent="0.25">
      <c r="B1239" t="s">
        <v>3301</v>
      </c>
      <c r="C1239" s="40" t="s">
        <v>13</v>
      </c>
      <c r="D1239" s="41" t="s">
        <v>263</v>
      </c>
      <c r="E1239" s="40" t="s">
        <v>997</v>
      </c>
    </row>
    <row r="1241" spans="1:7" ht="45" customHeight="1" x14ac:dyDescent="0.25">
      <c r="A1241" s="42" t="s">
        <v>3720</v>
      </c>
      <c r="B1241" s="42" t="s">
        <v>3303</v>
      </c>
      <c r="C1241" s="42" t="s">
        <v>999</v>
      </c>
      <c r="D1241" s="43" t="s">
        <v>27</v>
      </c>
      <c r="E1241" s="1" t="s">
        <v>3461</v>
      </c>
      <c r="F1241" s="1" t="s">
        <v>3461</v>
      </c>
      <c r="G1241" s="44">
        <f>SUM(G1242:G1242)</f>
        <v>1</v>
      </c>
    </row>
    <row r="1242" spans="1:7" x14ac:dyDescent="0.25">
      <c r="A1242" s="45"/>
      <c r="B1242" s="45"/>
      <c r="C1242" s="46">
        <v>1</v>
      </c>
      <c r="D1242" s="46"/>
      <c r="E1242" s="46"/>
      <c r="F1242" s="46"/>
      <c r="G1242" s="46">
        <f>PRODUCT(C1242:F1242)</f>
        <v>1</v>
      </c>
    </row>
    <row r="1244" spans="1:7" x14ac:dyDescent="0.25">
      <c r="B1244" t="s">
        <v>3301</v>
      </c>
      <c r="C1244" s="40" t="s">
        <v>8</v>
      </c>
      <c r="D1244" s="41" t="s">
        <v>9</v>
      </c>
      <c r="E1244" s="40" t="s">
        <v>10</v>
      </c>
    </row>
    <row r="1245" spans="1:7" x14ac:dyDescent="0.25">
      <c r="B1245" t="s">
        <v>3301</v>
      </c>
      <c r="C1245" s="40" t="s">
        <v>11</v>
      </c>
      <c r="D1245" s="41" t="s">
        <v>38</v>
      </c>
      <c r="E1245" s="40" t="s">
        <v>278</v>
      </c>
    </row>
    <row r="1246" spans="1:7" x14ac:dyDescent="0.25">
      <c r="B1246" t="s">
        <v>3301</v>
      </c>
      <c r="C1246" s="40" t="s">
        <v>13</v>
      </c>
      <c r="D1246" s="41" t="s">
        <v>268</v>
      </c>
      <c r="E1246" s="40" t="s">
        <v>1000</v>
      </c>
    </row>
    <row r="1248" spans="1:7" ht="45" customHeight="1" x14ac:dyDescent="0.25">
      <c r="A1248" s="42" t="s">
        <v>3721</v>
      </c>
      <c r="B1248" s="42" t="s">
        <v>3303</v>
      </c>
      <c r="C1248" s="42" t="s">
        <v>1002</v>
      </c>
      <c r="D1248" s="43" t="s">
        <v>27</v>
      </c>
      <c r="E1248" s="1" t="s">
        <v>3463</v>
      </c>
      <c r="F1248" s="1" t="s">
        <v>3463</v>
      </c>
      <c r="G1248" s="44">
        <f>SUM(G1249:G1249)</f>
        <v>1</v>
      </c>
    </row>
    <row r="1249" spans="1:7" x14ac:dyDescent="0.25">
      <c r="A1249" s="45"/>
      <c r="B1249" s="45"/>
      <c r="C1249" s="46">
        <v>1</v>
      </c>
      <c r="D1249" s="46"/>
      <c r="E1249" s="46"/>
      <c r="F1249" s="46"/>
      <c r="G1249" s="46">
        <f>PRODUCT(C1249:F1249)</f>
        <v>1</v>
      </c>
    </row>
  </sheetData>
  <mergeCells count="186">
    <mergeCell ref="E1214:F1214"/>
    <mergeCell ref="E1220:F1220"/>
    <mergeCell ref="E1227:F1227"/>
    <mergeCell ref="E1234:F1234"/>
    <mergeCell ref="E1241:F1241"/>
    <mergeCell ref="E1248:F1248"/>
    <mergeCell ref="E1177:F1177"/>
    <mergeCell ref="E1180:F1180"/>
    <mergeCell ref="E1183:F1183"/>
    <mergeCell ref="E1186:F1186"/>
    <mergeCell ref="E1189:F1189"/>
    <mergeCell ref="E1197:F1197"/>
    <mergeCell ref="E1200:F1200"/>
    <mergeCell ref="E1203:F1203"/>
    <mergeCell ref="E1210:F1210"/>
    <mergeCell ref="E1150:F1150"/>
    <mergeCell ref="E1153:F1153"/>
    <mergeCell ref="E1156:F1156"/>
    <mergeCell ref="E1159:F1159"/>
    <mergeCell ref="E1162:F1162"/>
    <mergeCell ref="E1165:F1165"/>
    <mergeCell ref="E1168:F1168"/>
    <mergeCell ref="E1171:F1171"/>
    <mergeCell ref="E1174:F1174"/>
    <mergeCell ref="E1120:F1120"/>
    <mergeCell ref="E1123:F1123"/>
    <mergeCell ref="E1126:F1126"/>
    <mergeCell ref="E1129:F1129"/>
    <mergeCell ref="E1132:F1132"/>
    <mergeCell ref="E1135:F1135"/>
    <mergeCell ref="E1138:F1138"/>
    <mergeCell ref="E1141:F1141"/>
    <mergeCell ref="E1146:F1146"/>
    <mergeCell ref="E1086:F1086"/>
    <mergeCell ref="E1089:F1089"/>
    <mergeCell ref="E1099:F1099"/>
    <mergeCell ref="E1102:F1102"/>
    <mergeCell ref="E1105:F1105"/>
    <mergeCell ref="E1108:F1108"/>
    <mergeCell ref="E1111:F1111"/>
    <mergeCell ref="E1114:F1114"/>
    <mergeCell ref="E1117:F1117"/>
    <mergeCell ref="E1029:F1029"/>
    <mergeCell ref="E1033:F1033"/>
    <mergeCell ref="E1036:F1036"/>
    <mergeCell ref="E1041:F1041"/>
    <mergeCell ref="E1049:F1049"/>
    <mergeCell ref="E1053:F1053"/>
    <mergeCell ref="E1066:F1066"/>
    <mergeCell ref="E1073:F1073"/>
    <mergeCell ref="E1083:F1083"/>
    <mergeCell ref="E991:F991"/>
    <mergeCell ref="E994:F994"/>
    <mergeCell ref="E997:F997"/>
    <mergeCell ref="E1000:F1000"/>
    <mergeCell ref="E1003:F1003"/>
    <mergeCell ref="E1011:F1011"/>
    <mergeCell ref="E1016:F1016"/>
    <mergeCell ref="E1019:F1019"/>
    <mergeCell ref="E1025:F1025"/>
    <mergeCell ref="E951:F951"/>
    <mergeCell ref="E954:F954"/>
    <mergeCell ref="E957:F957"/>
    <mergeCell ref="E960:F960"/>
    <mergeCell ref="E969:F969"/>
    <mergeCell ref="E974:F974"/>
    <mergeCell ref="E980:F980"/>
    <mergeCell ref="E984:F984"/>
    <mergeCell ref="E987:F987"/>
    <mergeCell ref="E915:F915"/>
    <mergeCell ref="E921:F921"/>
    <mergeCell ref="E930:F930"/>
    <mergeCell ref="E933:F933"/>
    <mergeCell ref="E936:F936"/>
    <mergeCell ref="E939:F939"/>
    <mergeCell ref="E942:F942"/>
    <mergeCell ref="E945:F945"/>
    <mergeCell ref="E948:F948"/>
    <mergeCell ref="E866:F866"/>
    <mergeCell ref="E871:F871"/>
    <mergeCell ref="E876:F876"/>
    <mergeCell ref="E888:F888"/>
    <mergeCell ref="E893:F893"/>
    <mergeCell ref="E897:F897"/>
    <mergeCell ref="E900:F900"/>
    <mergeCell ref="E905:F905"/>
    <mergeCell ref="E908:F908"/>
    <mergeCell ref="E827:F827"/>
    <mergeCell ref="E831:F831"/>
    <mergeCell ref="E835:F835"/>
    <mergeCell ref="E838:F838"/>
    <mergeCell ref="E841:F841"/>
    <mergeCell ref="E850:F850"/>
    <mergeCell ref="E856:F856"/>
    <mergeCell ref="E859:F859"/>
    <mergeCell ref="E863:F863"/>
    <mergeCell ref="E753:F753"/>
    <mergeCell ref="E758:F758"/>
    <mergeCell ref="E762:F762"/>
    <mergeCell ref="E769:F769"/>
    <mergeCell ref="E781:F781"/>
    <mergeCell ref="E797:F797"/>
    <mergeCell ref="E803:F803"/>
    <mergeCell ref="E810:F810"/>
    <mergeCell ref="E823:F823"/>
    <mergeCell ref="E578:F578"/>
    <mergeCell ref="E581:F581"/>
    <mergeCell ref="E584:F584"/>
    <mergeCell ref="E591:F591"/>
    <mergeCell ref="E598:F598"/>
    <mergeCell ref="E605:F605"/>
    <mergeCell ref="E612:F612"/>
    <mergeCell ref="E661:F661"/>
    <mergeCell ref="E676:F676"/>
    <mergeCell ref="E523:F523"/>
    <mergeCell ref="E526:F526"/>
    <mergeCell ref="E529:F529"/>
    <mergeCell ref="E536:F536"/>
    <mergeCell ref="E544:F544"/>
    <mergeCell ref="E547:F547"/>
    <mergeCell ref="E555:F555"/>
    <mergeCell ref="E563:F563"/>
    <mergeCell ref="E571:F571"/>
    <mergeCell ref="E492:F492"/>
    <mergeCell ref="E495:F495"/>
    <mergeCell ref="E498:F498"/>
    <mergeCell ref="E501:F501"/>
    <mergeCell ref="E504:F504"/>
    <mergeCell ref="E507:F507"/>
    <mergeCell ref="E510:F510"/>
    <mergeCell ref="E513:F513"/>
    <mergeCell ref="E520:F520"/>
    <mergeCell ref="E458:F458"/>
    <mergeCell ref="E461:F461"/>
    <mergeCell ref="E466:F466"/>
    <mergeCell ref="E470:F470"/>
    <mergeCell ref="E477:F477"/>
    <mergeCell ref="E480:F480"/>
    <mergeCell ref="E483:F483"/>
    <mergeCell ref="E486:F486"/>
    <mergeCell ref="E489:F489"/>
    <mergeCell ref="E405:F405"/>
    <mergeCell ref="E409:F409"/>
    <mergeCell ref="E417:F417"/>
    <mergeCell ref="E422:F422"/>
    <mergeCell ref="E432:F432"/>
    <mergeCell ref="E440:F440"/>
    <mergeCell ref="E443:F443"/>
    <mergeCell ref="E446:F446"/>
    <mergeCell ref="E449:F449"/>
    <mergeCell ref="E277:F277"/>
    <mergeCell ref="E284:F284"/>
    <mergeCell ref="E295:F295"/>
    <mergeCell ref="E350:F350"/>
    <mergeCell ref="E367:F367"/>
    <mergeCell ref="E374:F374"/>
    <mergeCell ref="E385:F385"/>
    <mergeCell ref="E391:F391"/>
    <mergeCell ref="E401:F401"/>
    <mergeCell ref="E63:F63"/>
    <mergeCell ref="E77:F77"/>
    <mergeCell ref="E104:F104"/>
    <mergeCell ref="E125:F125"/>
    <mergeCell ref="E151:F151"/>
    <mergeCell ref="E154:F154"/>
    <mergeCell ref="E195:F195"/>
    <mergeCell ref="E210:F210"/>
    <mergeCell ref="E260:F260"/>
    <mergeCell ref="E27:F27"/>
    <mergeCell ref="E30:F30"/>
    <mergeCell ref="E33:F33"/>
    <mergeCell ref="E37:F37"/>
    <mergeCell ref="E40:F40"/>
    <mergeCell ref="E47:F47"/>
    <mergeCell ref="E50:F50"/>
    <mergeCell ref="E53:F53"/>
    <mergeCell ref="E56:F56"/>
    <mergeCell ref="E1:H1"/>
    <mergeCell ref="E2:H2"/>
    <mergeCell ref="E3:H3"/>
    <mergeCell ref="E4:H4"/>
    <mergeCell ref="C6:G6"/>
    <mergeCell ref="E14:F14"/>
    <mergeCell ref="E18:F18"/>
    <mergeCell ref="E21:F21"/>
    <mergeCell ref="E24:F2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Dibuix</cp:lastModifiedBy>
  <dcterms:created xsi:type="dcterms:W3CDTF">2025-07-31T14:09:07Z</dcterms:created>
  <dcterms:modified xsi:type="dcterms:W3CDTF">2025-07-31T14:09:32Z</dcterms:modified>
</cp:coreProperties>
</file>