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PO\Dades\9945\202508\02 DOC\DOCUMENTACIO LICITACIO\"/>
    </mc:Choice>
  </mc:AlternateContent>
  <xr:revisionPtr revIDLastSave="0" documentId="13_ncr:1_{44B3E97C-4267-4D57-A9E7-AE78B4694D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-PRES" sheetId="2" r:id="rId1"/>
    <sheet name="T-DIM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2" l="1"/>
  <c r="H59" i="2"/>
  <c r="H61" i="2"/>
  <c r="H62" i="2"/>
  <c r="H64" i="2"/>
  <c r="H65" i="2"/>
  <c r="H67" i="2"/>
  <c r="H68" i="2"/>
  <c r="H69" i="2"/>
  <c r="H70" i="2"/>
  <c r="H71" i="2"/>
  <c r="H72" i="2"/>
  <c r="H73" i="2"/>
  <c r="H74" i="2"/>
  <c r="H80" i="2"/>
  <c r="H81" i="2"/>
  <c r="H82" i="2"/>
  <c r="H83" i="2"/>
  <c r="H84" i="2"/>
  <c r="H85" i="2"/>
  <c r="H86" i="2"/>
  <c r="H87" i="2"/>
  <c r="H88" i="2"/>
  <c r="H89" i="2"/>
  <c r="H91" i="2"/>
  <c r="H92" i="2"/>
  <c r="H93" i="2"/>
  <c r="H94" i="2"/>
  <c r="H95" i="2"/>
  <c r="H96" i="2"/>
  <c r="H104" i="2"/>
  <c r="H105" i="2"/>
  <c r="H106" i="2"/>
  <c r="H107" i="2"/>
  <c r="H108" i="2"/>
  <c r="H109" i="2"/>
  <c r="H110" i="2"/>
  <c r="H111" i="2"/>
  <c r="H112" i="2"/>
  <c r="H113" i="2"/>
  <c r="H114" i="2"/>
  <c r="H116" i="2"/>
  <c r="H117" i="2"/>
  <c r="H118" i="2"/>
  <c r="H119" i="2"/>
  <c r="H120" i="2"/>
  <c r="H121" i="2"/>
  <c r="H122" i="2"/>
  <c r="H123" i="2"/>
  <c r="H130" i="2"/>
  <c r="H131" i="2"/>
  <c r="H132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56" i="2"/>
  <c r="H157" i="2"/>
  <c r="H158" i="2"/>
  <c r="H160" i="2"/>
  <c r="H161" i="2"/>
  <c r="H163" i="2"/>
  <c r="H164" i="2"/>
  <c r="H166" i="2"/>
  <c r="H167" i="2"/>
  <c r="H168" i="2"/>
  <c r="H169" i="2"/>
  <c r="H170" i="2"/>
  <c r="H177" i="2"/>
  <c r="H178" i="2"/>
  <c r="H179" i="2"/>
  <c r="H180" i="2"/>
  <c r="H193" i="2" s="1"/>
  <c r="H181" i="2"/>
  <c r="H182" i="2"/>
  <c r="H183" i="2"/>
  <c r="H184" i="2"/>
  <c r="H185" i="2"/>
  <c r="H186" i="2"/>
  <c r="H187" i="2"/>
  <c r="H188" i="2"/>
  <c r="H189" i="2"/>
  <c r="H190" i="2"/>
  <c r="H191" i="2"/>
  <c r="H192" i="2"/>
  <c r="H199" i="2"/>
  <c r="H201" i="2"/>
  <c r="H202" i="2"/>
  <c r="H204" i="2"/>
  <c r="H205" i="2"/>
  <c r="H207" i="2"/>
  <c r="H208" i="2"/>
  <c r="H209" i="2"/>
  <c r="H210" i="2"/>
  <c r="H211" i="2"/>
  <c r="H212" i="2"/>
  <c r="H213" i="2"/>
  <c r="H214" i="2"/>
  <c r="H215" i="2"/>
  <c r="H216" i="2"/>
  <c r="H222" i="2"/>
  <c r="H223" i="2"/>
  <c r="H224" i="2"/>
  <c r="H225" i="2"/>
  <c r="H226" i="2"/>
  <c r="H227" i="2"/>
  <c r="H228" i="2"/>
  <c r="H229" i="2"/>
  <c r="H235" i="2"/>
  <c r="H242" i="2" s="1"/>
  <c r="H236" i="2"/>
  <c r="H237" i="2"/>
  <c r="H238" i="2"/>
  <c r="H239" i="2"/>
  <c r="H240" i="2"/>
  <c r="H241" i="2"/>
  <c r="H247" i="2"/>
  <c r="H248" i="2"/>
  <c r="H253" i="2"/>
  <c r="H254" i="2"/>
  <c r="H259" i="2"/>
  <c r="H261" i="2" s="1"/>
  <c r="H260" i="2"/>
  <c r="G15" i="9"/>
  <c r="G16" i="9"/>
  <c r="G17" i="9"/>
  <c r="G19" i="9"/>
  <c r="G20" i="9"/>
  <c r="G23" i="9"/>
  <c r="G22" i="9" s="1"/>
  <c r="G26" i="9"/>
  <c r="G27" i="9"/>
  <c r="G25" i="9" s="1"/>
  <c r="G28" i="9"/>
  <c r="G29" i="9"/>
  <c r="G30" i="9"/>
  <c r="G31" i="9"/>
  <c r="G34" i="9"/>
  <c r="G33" i="9" s="1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8" i="9"/>
  <c r="G57" i="9" s="1"/>
  <c r="G60" i="9"/>
  <c r="G61" i="9"/>
  <c r="G64" i="9"/>
  <c r="G63" i="9" s="1"/>
  <c r="G67" i="9"/>
  <c r="G68" i="9"/>
  <c r="G66" i="9" s="1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91" i="9"/>
  <c r="G92" i="9"/>
  <c r="G93" i="9"/>
  <c r="G90" i="9" s="1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6" i="9"/>
  <c r="G117" i="9"/>
  <c r="G115" i="9" s="1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3" i="9"/>
  <c r="G134" i="9"/>
  <c r="G135" i="9"/>
  <c r="G136" i="9"/>
  <c r="G137" i="9"/>
  <c r="G138" i="9"/>
  <c r="G139" i="9"/>
  <c r="G140" i="9"/>
  <c r="G141" i="9"/>
  <c r="G142" i="9"/>
  <c r="G143" i="9"/>
  <c r="G144" i="9"/>
  <c r="G145" i="9"/>
  <c r="G146" i="9"/>
  <c r="G147" i="9"/>
  <c r="G148" i="9"/>
  <c r="G155" i="9"/>
  <c r="G156" i="9"/>
  <c r="G157" i="9"/>
  <c r="G159" i="9"/>
  <c r="G160" i="9"/>
  <c r="G162" i="9"/>
  <c r="G163" i="9"/>
  <c r="G166" i="9"/>
  <c r="G165" i="9" s="1"/>
  <c r="G167" i="9"/>
  <c r="G168" i="9"/>
  <c r="G169" i="9"/>
  <c r="G170" i="9"/>
  <c r="G171" i="9"/>
  <c r="G174" i="9"/>
  <c r="G173" i="9" s="1"/>
  <c r="G175" i="9"/>
  <c r="G176" i="9"/>
  <c r="G177" i="9"/>
  <c r="G178" i="9"/>
  <c r="G179" i="9"/>
  <c r="G180" i="9"/>
  <c r="G181" i="9"/>
  <c r="G182" i="9"/>
  <c r="G183" i="9"/>
  <c r="G184" i="9"/>
  <c r="G185" i="9"/>
  <c r="G186" i="9"/>
  <c r="G187" i="9"/>
  <c r="G188" i="9"/>
  <c r="G189" i="9"/>
  <c r="G190" i="9"/>
  <c r="G191" i="9"/>
  <c r="G192" i="9"/>
  <c r="G193" i="9"/>
  <c r="G194" i="9"/>
  <c r="G195" i="9"/>
  <c r="G197" i="9"/>
  <c r="G198" i="9"/>
  <c r="G200" i="9"/>
  <c r="G201" i="9"/>
  <c r="G203" i="9"/>
  <c r="G204" i="9"/>
  <c r="G207" i="9"/>
  <c r="G206" i="9" s="1"/>
  <c r="G208" i="9"/>
  <c r="G209" i="9"/>
  <c r="G210" i="9"/>
  <c r="G211" i="9"/>
  <c r="G212" i="9"/>
  <c r="G213" i="9"/>
  <c r="G214" i="9"/>
  <c r="G215" i="9"/>
  <c r="G216" i="9"/>
  <c r="G217" i="9"/>
  <c r="G218" i="9"/>
  <c r="G219" i="9"/>
  <c r="G220" i="9"/>
  <c r="G221" i="9"/>
  <c r="G222" i="9"/>
  <c r="G223" i="9"/>
  <c r="G224" i="9"/>
  <c r="G225" i="9"/>
  <c r="G226" i="9"/>
  <c r="G227" i="9"/>
  <c r="G228" i="9"/>
  <c r="G231" i="9"/>
  <c r="G232" i="9"/>
  <c r="G230" i="9" s="1"/>
  <c r="G233" i="9"/>
  <c r="G234" i="9"/>
  <c r="G235" i="9"/>
  <c r="G236" i="9"/>
  <c r="G237" i="9"/>
  <c r="G238" i="9"/>
  <c r="G239" i="9"/>
  <c r="G240" i="9"/>
  <c r="G241" i="9"/>
  <c r="G242" i="9"/>
  <c r="G243" i="9"/>
  <c r="G244" i="9"/>
  <c r="G245" i="9"/>
  <c r="G246" i="9"/>
  <c r="G247" i="9"/>
  <c r="G248" i="9"/>
  <c r="G249" i="9"/>
  <c r="G250" i="9"/>
  <c r="G251" i="9"/>
  <c r="G252" i="9"/>
  <c r="G253" i="9"/>
  <c r="G256" i="9"/>
  <c r="G257" i="9"/>
  <c r="G255" i="9" s="1"/>
  <c r="G258" i="9"/>
  <c r="G259" i="9"/>
  <c r="G260" i="9"/>
  <c r="G261" i="9"/>
  <c r="G262" i="9"/>
  <c r="G263" i="9"/>
  <c r="G264" i="9"/>
  <c r="G265" i="9"/>
  <c r="G266" i="9"/>
  <c r="G267" i="9"/>
  <c r="G268" i="9"/>
  <c r="G269" i="9"/>
  <c r="G270" i="9"/>
  <c r="G271" i="9"/>
  <c r="G274" i="9"/>
  <c r="G273" i="9" s="1"/>
  <c r="G275" i="9"/>
  <c r="G276" i="9"/>
  <c r="G277" i="9"/>
  <c r="G278" i="9"/>
  <c r="G279" i="9"/>
  <c r="G280" i="9"/>
  <c r="G281" i="9"/>
  <c r="G282" i="9"/>
  <c r="G283" i="9"/>
  <c r="G284" i="9"/>
  <c r="G285" i="9"/>
  <c r="G286" i="9"/>
  <c r="G287" i="9"/>
  <c r="G288" i="9"/>
  <c r="G296" i="9"/>
  <c r="G297" i="9"/>
  <c r="G295" i="9" s="1"/>
  <c r="G299" i="9"/>
  <c r="G300" i="9"/>
  <c r="G302" i="9"/>
  <c r="G303" i="9"/>
  <c r="G306" i="9"/>
  <c r="G305" i="9" s="1"/>
  <c r="G307" i="9"/>
  <c r="G308" i="9"/>
  <c r="G309" i="9"/>
  <c r="G310" i="9"/>
  <c r="G311" i="9"/>
  <c r="G314" i="9"/>
  <c r="G315" i="9"/>
  <c r="G316" i="9"/>
  <c r="G313" i="9" s="1"/>
  <c r="G317" i="9"/>
  <c r="G318" i="9"/>
  <c r="G319" i="9"/>
  <c r="G320" i="9"/>
  <c r="G321" i="9"/>
  <c r="G322" i="9"/>
  <c r="G323" i="9"/>
  <c r="G324" i="9"/>
  <c r="G325" i="9"/>
  <c r="G326" i="9"/>
  <c r="G327" i="9"/>
  <c r="G328" i="9"/>
  <c r="G329" i="9"/>
  <c r="G330" i="9"/>
  <c r="G331" i="9"/>
  <c r="G332" i="9"/>
  <c r="G333" i="9"/>
  <c r="G334" i="9"/>
  <c r="G335" i="9"/>
  <c r="G338" i="9"/>
  <c r="G337" i="9" s="1"/>
  <c r="G340" i="9"/>
  <c r="G341" i="9"/>
  <c r="G343" i="9"/>
  <c r="G344" i="9"/>
  <c r="G347" i="9"/>
  <c r="G346" i="9" s="1"/>
  <c r="G348" i="9"/>
  <c r="G349" i="9"/>
  <c r="G350" i="9"/>
  <c r="G351" i="9"/>
  <c r="G352" i="9"/>
  <c r="G353" i="9"/>
  <c r="G354" i="9"/>
  <c r="G355" i="9"/>
  <c r="G356" i="9"/>
  <c r="G357" i="9"/>
  <c r="G358" i="9"/>
  <c r="G359" i="9"/>
  <c r="G360" i="9"/>
  <c r="G361" i="9"/>
  <c r="G362" i="9"/>
  <c r="G363" i="9"/>
  <c r="G364" i="9"/>
  <c r="G365" i="9"/>
  <c r="G366" i="9"/>
  <c r="G367" i="9"/>
  <c r="G368" i="9"/>
  <c r="G371" i="9"/>
  <c r="G372" i="9"/>
  <c r="G373" i="9"/>
  <c r="G370" i="9" s="1"/>
  <c r="G374" i="9"/>
  <c r="G375" i="9"/>
  <c r="G376" i="9"/>
  <c r="G377" i="9"/>
  <c r="G378" i="9"/>
  <c r="G379" i="9"/>
  <c r="G380" i="9"/>
  <c r="G381" i="9"/>
  <c r="G382" i="9"/>
  <c r="G383" i="9"/>
  <c r="G384" i="9"/>
  <c r="G385" i="9"/>
  <c r="G386" i="9"/>
  <c r="G387" i="9"/>
  <c r="G388" i="9"/>
  <c r="G389" i="9"/>
  <c r="G390" i="9"/>
  <c r="G391" i="9"/>
  <c r="G392" i="9"/>
  <c r="G393" i="9"/>
  <c r="G394" i="9"/>
  <c r="G397" i="9"/>
  <c r="G396" i="9" s="1"/>
  <c r="G398" i="9"/>
  <c r="G399" i="9"/>
  <c r="G400" i="9"/>
  <c r="G401" i="9"/>
  <c r="G402" i="9"/>
  <c r="G403" i="9"/>
  <c r="G404" i="9"/>
  <c r="G405" i="9"/>
  <c r="G406" i="9"/>
  <c r="G407" i="9"/>
  <c r="G408" i="9"/>
  <c r="G409" i="9"/>
  <c r="G410" i="9"/>
  <c r="G411" i="9"/>
  <c r="G412" i="9"/>
  <c r="G415" i="9"/>
  <c r="G416" i="9"/>
  <c r="G414" i="9" s="1"/>
  <c r="G417" i="9"/>
  <c r="G418" i="9"/>
  <c r="G419" i="9"/>
  <c r="G420" i="9"/>
  <c r="G421" i="9"/>
  <c r="G422" i="9"/>
  <c r="G423" i="9"/>
  <c r="G424" i="9"/>
  <c r="G425" i="9"/>
  <c r="G426" i="9"/>
  <c r="G427" i="9"/>
  <c r="G428" i="9"/>
  <c r="G429" i="9"/>
  <c r="G436" i="9"/>
  <c r="G435" i="9" s="1"/>
  <c r="G437" i="9"/>
  <c r="G440" i="9"/>
  <c r="G439" i="9" s="1"/>
  <c r="G442" i="9"/>
  <c r="G443" i="9"/>
  <c r="G446" i="9"/>
  <c r="G445" i="9" s="1"/>
  <c r="G447" i="9"/>
  <c r="G448" i="9"/>
  <c r="G449" i="9"/>
  <c r="G450" i="9"/>
  <c r="G452" i="9"/>
  <c r="G453" i="9"/>
  <c r="G454" i="9"/>
  <c r="G455" i="9"/>
  <c r="G456" i="9"/>
  <c r="G457" i="9"/>
  <c r="G458" i="9"/>
  <c r="G459" i="9"/>
  <c r="G460" i="9"/>
  <c r="G461" i="9"/>
  <c r="G463" i="9"/>
  <c r="G464" i="9"/>
  <c r="G466" i="9"/>
  <c r="G467" i="9"/>
  <c r="G470" i="9"/>
  <c r="G469" i="9" s="1"/>
  <c r="G472" i="9"/>
  <c r="G473" i="9"/>
  <c r="G474" i="9"/>
  <c r="G475" i="9"/>
  <c r="G476" i="9"/>
  <c r="G477" i="9"/>
  <c r="G478" i="9"/>
  <c r="G481" i="9"/>
  <c r="G480" i="9" s="1"/>
  <c r="G484" i="9"/>
  <c r="G485" i="9"/>
  <c r="G486" i="9"/>
  <c r="G483" i="9" s="1"/>
  <c r="G487" i="9"/>
  <c r="G488" i="9"/>
  <c r="G489" i="9"/>
  <c r="G490" i="9"/>
  <c r="G491" i="9"/>
  <c r="G492" i="9"/>
  <c r="G495" i="9"/>
  <c r="G494" i="9" s="1"/>
  <c r="G496" i="9"/>
  <c r="G497" i="9"/>
  <c r="G500" i="9"/>
  <c r="G499" i="9" s="1"/>
  <c r="G501" i="9"/>
  <c r="G502" i="9"/>
  <c r="G503" i="9"/>
  <c r="G504" i="9"/>
  <c r="G505" i="9"/>
  <c r="G512" i="9"/>
  <c r="G513" i="9"/>
  <c r="G515" i="9"/>
  <c r="G516" i="9"/>
  <c r="G519" i="9"/>
  <c r="G518" i="9" s="1"/>
  <c r="G520" i="9"/>
  <c r="G522" i="9"/>
  <c r="G523" i="9"/>
  <c r="G526" i="9"/>
  <c r="G527" i="9"/>
  <c r="G525" i="9" s="1"/>
  <c r="G530" i="9"/>
  <c r="G531" i="9"/>
  <c r="G529" i="9" s="1"/>
  <c r="G532" i="9"/>
  <c r="G533" i="9"/>
  <c r="G534" i="9"/>
  <c r="G535" i="9"/>
  <c r="G538" i="9"/>
  <c r="G539" i="9"/>
  <c r="G540" i="9"/>
  <c r="G541" i="9"/>
  <c r="G537" i="9" s="1"/>
  <c r="G542" i="9"/>
  <c r="G543" i="9"/>
  <c r="G544" i="9"/>
  <c r="G545" i="9"/>
  <c r="G546" i="9"/>
  <c r="G547" i="9"/>
  <c r="G549" i="9"/>
  <c r="G550" i="9"/>
  <c r="G553" i="9"/>
  <c r="G552" i="9" s="1"/>
  <c r="G556" i="9"/>
  <c r="G555" i="9" s="1"/>
  <c r="G559" i="9"/>
  <c r="G560" i="9"/>
  <c r="G558" i="9" s="1"/>
  <c r="G561" i="9"/>
  <c r="G562" i="9"/>
  <c r="G563" i="9"/>
  <c r="G564" i="9"/>
  <c r="G565" i="9"/>
  <c r="G566" i="9"/>
  <c r="G569" i="9"/>
  <c r="G570" i="9"/>
  <c r="G568" i="9" s="1"/>
  <c r="G571" i="9"/>
  <c r="G574" i="9"/>
  <c r="G573" i="9" s="1"/>
  <c r="G575" i="9"/>
  <c r="G576" i="9"/>
  <c r="G577" i="9"/>
  <c r="G578" i="9"/>
  <c r="G579" i="9"/>
  <c r="G580" i="9"/>
  <c r="G581" i="9"/>
  <c r="G584" i="9"/>
  <c r="G583" i="9" s="1"/>
  <c r="G585" i="9"/>
  <c r="G586" i="9"/>
  <c r="G587" i="9"/>
  <c r="G588" i="9"/>
  <c r="G591" i="9"/>
  <c r="G590" i="9" s="1"/>
  <c r="G592" i="9"/>
  <c r="G593" i="9"/>
  <c r="G594" i="9"/>
  <c r="G601" i="9"/>
  <c r="G602" i="9"/>
  <c r="G604" i="9"/>
  <c r="G605" i="9"/>
  <c r="G608" i="9"/>
  <c r="G607" i="9" s="1"/>
  <c r="G609" i="9"/>
  <c r="G612" i="9"/>
  <c r="G611" i="9" s="1"/>
  <c r="G614" i="9"/>
  <c r="G615" i="9"/>
  <c r="G616" i="9"/>
  <c r="G619" i="9"/>
  <c r="G620" i="9"/>
  <c r="G618" i="9" s="1"/>
  <c r="G621" i="9"/>
  <c r="G622" i="9"/>
  <c r="G623" i="9"/>
  <c r="G624" i="9"/>
  <c r="G627" i="9"/>
  <c r="G626" i="9" s="1"/>
  <c r="G628" i="9"/>
  <c r="G629" i="9"/>
  <c r="G630" i="9"/>
  <c r="G631" i="9"/>
  <c r="G632" i="9"/>
  <c r="G633" i="9"/>
  <c r="G634" i="9"/>
  <c r="G635" i="9"/>
  <c r="G636" i="9"/>
  <c r="G638" i="9"/>
  <c r="G639" i="9"/>
  <c r="G642" i="9"/>
  <c r="G641" i="9" s="1"/>
  <c r="G644" i="9"/>
  <c r="G645" i="9"/>
  <c r="G648" i="9"/>
  <c r="G649" i="9"/>
  <c r="G647" i="9" s="1"/>
  <c r="G650" i="9"/>
  <c r="G651" i="9"/>
  <c r="G652" i="9"/>
  <c r="G653" i="9"/>
  <c r="G654" i="9"/>
  <c r="G655" i="9"/>
  <c r="G657" i="9"/>
  <c r="G658" i="9"/>
  <c r="G659" i="9"/>
  <c r="G660" i="9"/>
  <c r="G663" i="9"/>
  <c r="G662" i="9" s="1"/>
  <c r="G664" i="9"/>
  <c r="G665" i="9"/>
  <c r="G666" i="9"/>
  <c r="G667" i="9"/>
  <c r="G668" i="9"/>
  <c r="G669" i="9"/>
  <c r="G670" i="9"/>
  <c r="G671" i="9"/>
  <c r="G674" i="9"/>
  <c r="G673" i="9" s="1"/>
  <c r="G675" i="9"/>
  <c r="G676" i="9"/>
  <c r="G677" i="9"/>
  <c r="G678" i="9"/>
  <c r="G680" i="9"/>
  <c r="G681" i="9"/>
  <c r="G682" i="9"/>
  <c r="G683" i="9"/>
  <c r="G684" i="9"/>
  <c r="G690" i="9"/>
  <c r="G691" i="9"/>
  <c r="G692" i="9"/>
  <c r="G695" i="9"/>
  <c r="G694" i="9" s="1"/>
  <c r="G697" i="9"/>
  <c r="G698" i="9"/>
  <c r="G700" i="9"/>
  <c r="G701" i="9"/>
  <c r="G702" i="9"/>
  <c r="G703" i="9"/>
  <c r="G704" i="9"/>
  <c r="G705" i="9"/>
  <c r="G706" i="9"/>
  <c r="G707" i="9"/>
  <c r="G710" i="9"/>
  <c r="G709" i="9" s="1"/>
  <c r="G711" i="9"/>
  <c r="G712" i="9"/>
  <c r="G713" i="9"/>
  <c r="G714" i="9"/>
  <c r="G715" i="9"/>
  <c r="G716" i="9"/>
  <c r="G717" i="9"/>
  <c r="G718" i="9"/>
  <c r="G719" i="9"/>
  <c r="G721" i="9"/>
  <c r="G722" i="9"/>
  <c r="G724" i="9"/>
  <c r="G725" i="9"/>
  <c r="G728" i="9"/>
  <c r="G727" i="9" s="1"/>
  <c r="G731" i="9"/>
  <c r="G732" i="9"/>
  <c r="G733" i="9"/>
  <c r="G730" i="9" s="1"/>
  <c r="G734" i="9"/>
  <c r="G735" i="9"/>
  <c r="G736" i="9"/>
  <c r="G737" i="9"/>
  <c r="G738" i="9"/>
  <c r="G739" i="9"/>
  <c r="G740" i="9"/>
  <c r="G743" i="9"/>
  <c r="G744" i="9"/>
  <c r="G745" i="9"/>
  <c r="G746" i="9"/>
  <c r="G747" i="9"/>
  <c r="G748" i="9"/>
  <c r="G749" i="9"/>
  <c r="G750" i="9"/>
  <c r="G751" i="9"/>
  <c r="G752" i="9"/>
  <c r="G753" i="9"/>
  <c r="G754" i="9"/>
  <c r="G742" i="9" s="1"/>
  <c r="G755" i="9"/>
  <c r="G756" i="9"/>
  <c r="G759" i="9"/>
  <c r="G758" i="9" s="1"/>
  <c r="G760" i="9"/>
  <c r="G761" i="9"/>
  <c r="G762" i="9"/>
  <c r="G763" i="9"/>
  <c r="G764" i="9"/>
  <c r="G767" i="9"/>
  <c r="G768" i="9"/>
  <c r="G766" i="9" s="1"/>
  <c r="G769" i="9"/>
  <c r="G770" i="9"/>
  <c r="G771" i="9"/>
  <c r="G772" i="9"/>
  <c r="G773" i="9"/>
  <c r="G774" i="9"/>
  <c r="G781" i="9"/>
  <c r="G782" i="9"/>
  <c r="G780" i="9" s="1"/>
  <c r="G784" i="9"/>
  <c r="G785" i="9"/>
  <c r="G787" i="9"/>
  <c r="G788" i="9"/>
  <c r="G789" i="9"/>
  <c r="G792" i="9"/>
  <c r="G791" i="9" s="1"/>
  <c r="G793" i="9"/>
  <c r="G794" i="9"/>
  <c r="G795" i="9"/>
  <c r="G796" i="9"/>
  <c r="G799" i="9"/>
  <c r="G800" i="9"/>
  <c r="G801" i="9"/>
  <c r="G798" i="9" s="1"/>
  <c r="G802" i="9"/>
  <c r="G803" i="9"/>
  <c r="G804" i="9"/>
  <c r="G805" i="9"/>
  <c r="G807" i="9"/>
  <c r="G808" i="9"/>
  <c r="G810" i="9"/>
  <c r="G811" i="9"/>
  <c r="G813" i="9"/>
  <c r="G814" i="9"/>
  <c r="G817" i="9"/>
  <c r="G816" i="9" s="1"/>
  <c r="G818" i="9"/>
  <c r="G819" i="9"/>
  <c r="G820" i="9"/>
  <c r="G821" i="9"/>
  <c r="G822" i="9"/>
  <c r="G823" i="9"/>
  <c r="G824" i="9"/>
  <c r="G827" i="9"/>
  <c r="G826" i="9" s="1"/>
  <c r="G828" i="9"/>
  <c r="G829" i="9"/>
  <c r="G830" i="9"/>
  <c r="G831" i="9"/>
  <c r="G832" i="9"/>
  <c r="G833" i="9"/>
  <c r="G834" i="9"/>
  <c r="G837" i="9"/>
  <c r="G838" i="9"/>
  <c r="G839" i="9"/>
  <c r="G840" i="9"/>
  <c r="G836" i="9" s="1"/>
  <c r="G841" i="9"/>
  <c r="G844" i="9"/>
  <c r="G843" i="9" s="1"/>
  <c r="G845" i="9"/>
  <c r="G846" i="9"/>
  <c r="G847" i="9"/>
  <c r="G853" i="9"/>
  <c r="G854" i="9"/>
  <c r="G855" i="9"/>
  <c r="G857" i="9"/>
  <c r="G858" i="9"/>
  <c r="G860" i="9"/>
  <c r="G861" i="9"/>
  <c r="G862" i="9"/>
  <c r="G864" i="9"/>
  <c r="G865" i="9"/>
  <c r="G866" i="9"/>
  <c r="G867" i="9"/>
  <c r="G868" i="9"/>
  <c r="G869" i="9"/>
  <c r="G872" i="9"/>
  <c r="G871" i="9" s="1"/>
  <c r="G873" i="9"/>
  <c r="G874" i="9"/>
  <c r="G875" i="9"/>
  <c r="G876" i="9"/>
  <c r="G877" i="9"/>
  <c r="G878" i="9"/>
  <c r="G879" i="9"/>
  <c r="G880" i="9"/>
  <c r="G881" i="9"/>
  <c r="G882" i="9"/>
  <c r="G883" i="9"/>
  <c r="G884" i="9"/>
  <c r="G885" i="9"/>
  <c r="G886" i="9"/>
  <c r="G888" i="9"/>
  <c r="G889" i="9"/>
  <c r="G891" i="9"/>
  <c r="G892" i="9"/>
  <c r="G895" i="9"/>
  <c r="G894" i="9" s="1"/>
  <c r="G898" i="9"/>
  <c r="G899" i="9"/>
  <c r="G900" i="9"/>
  <c r="G901" i="9"/>
  <c r="G902" i="9"/>
  <c r="G903" i="9"/>
  <c r="G904" i="9"/>
  <c r="G905" i="9"/>
  <c r="G897" i="9" s="1"/>
  <c r="G906" i="9"/>
  <c r="G907" i="9"/>
  <c r="G908" i="9"/>
  <c r="G909" i="9"/>
  <c r="G910" i="9"/>
  <c r="G911" i="9"/>
  <c r="G912" i="9"/>
  <c r="G913" i="9"/>
  <c r="G916" i="9"/>
  <c r="G917" i="9"/>
  <c r="G918" i="9"/>
  <c r="G915" i="9" s="1"/>
  <c r="G919" i="9"/>
  <c r="G920" i="9"/>
  <c r="G921" i="9"/>
  <c r="G922" i="9"/>
  <c r="G923" i="9"/>
  <c r="G924" i="9"/>
  <c r="G925" i="9"/>
  <c r="G926" i="9"/>
  <c r="G927" i="9"/>
  <c r="G928" i="9"/>
  <c r="G929" i="9"/>
  <c r="G930" i="9"/>
  <c r="G931" i="9"/>
  <c r="G932" i="9"/>
  <c r="G933" i="9"/>
  <c r="G934" i="9"/>
  <c r="G935" i="9"/>
  <c r="G938" i="9"/>
  <c r="G937" i="9" s="1"/>
  <c r="G939" i="9"/>
  <c r="G940" i="9"/>
  <c r="G941" i="9"/>
  <c r="G942" i="9"/>
  <c r="G943" i="9"/>
  <c r="G944" i="9"/>
  <c r="G945" i="9"/>
  <c r="G946" i="9"/>
  <c r="G949" i="9"/>
  <c r="G950" i="9"/>
  <c r="G951" i="9"/>
  <c r="G952" i="9"/>
  <c r="G953" i="9"/>
  <c r="G954" i="9"/>
  <c r="G955" i="9"/>
  <c r="G956" i="9"/>
  <c r="G948" i="9" s="1"/>
  <c r="G957" i="9"/>
  <c r="G958" i="9"/>
  <c r="G959" i="9"/>
  <c r="G960" i="9"/>
  <c r="G961" i="9"/>
  <c r="G968" i="9"/>
  <c r="G967" i="9" s="1"/>
  <c r="G971" i="9"/>
  <c r="G970" i="9" s="1"/>
  <c r="G973" i="9"/>
  <c r="G974" i="9"/>
  <c r="G976" i="9"/>
  <c r="G977" i="9"/>
  <c r="G978" i="9"/>
  <c r="G979" i="9"/>
  <c r="G980" i="9"/>
  <c r="G981" i="9"/>
  <c r="G988" i="9"/>
  <c r="G987" i="9" s="1"/>
  <c r="G989" i="9"/>
  <c r="G991" i="9"/>
  <c r="G992" i="9"/>
  <c r="G993" i="9"/>
  <c r="G995" i="9"/>
  <c r="G996" i="9"/>
  <c r="G999" i="9"/>
  <c r="G998" i="9" s="1"/>
  <c r="G1000" i="9"/>
  <c r="G1002" i="9"/>
  <c r="G1003" i="9"/>
  <c r="G1006" i="9"/>
  <c r="G1007" i="9"/>
  <c r="G1005" i="9" s="1"/>
  <c r="G1008" i="9"/>
  <c r="G1009" i="9"/>
  <c r="H206" i="2"/>
  <c r="H203" i="2"/>
  <c r="H200" i="2"/>
  <c r="H165" i="2"/>
  <c r="H162" i="2"/>
  <c r="H159" i="2"/>
  <c r="H155" i="2"/>
  <c r="H171" i="2" s="1"/>
  <c r="H133" i="2"/>
  <c r="H149" i="2" s="1"/>
  <c r="H115" i="2"/>
  <c r="H90" i="2"/>
  <c r="H97" i="2" s="1"/>
  <c r="H66" i="2"/>
  <c r="H63" i="2"/>
  <c r="H60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52" i="2" s="1"/>
  <c r="H29" i="2"/>
  <c r="H28" i="2"/>
  <c r="H27" i="2"/>
  <c r="H26" i="2"/>
  <c r="H25" i="2"/>
  <c r="H24" i="2"/>
  <c r="H23" i="2"/>
  <c r="H22" i="2"/>
  <c r="H21" i="2"/>
  <c r="H20" i="2"/>
  <c r="H19" i="2"/>
  <c r="H18" i="2"/>
  <c r="H16" i="2"/>
  <c r="H15" i="2"/>
  <c r="H263" i="2" l="1"/>
  <c r="H30" i="2"/>
</calcChain>
</file>

<file path=xl/sharedStrings.xml><?xml version="1.0" encoding="utf-8"?>
<sst xmlns="http://schemas.openxmlformats.org/spreadsheetml/2006/main" count="2436" uniqueCount="386">
  <si>
    <t>Memòria Tècnica d’Execució per la Reparació estructural de l’Obra Civil de l’EDAR de Manresa.</t>
  </si>
  <si>
    <t>PRESSUPOST</t>
  </si>
  <si>
    <t>Preu</t>
  </si>
  <si>
    <t>Amidament</t>
  </si>
  <si>
    <t>Import</t>
  </si>
  <si>
    <t>Obra</t>
  </si>
  <si>
    <t>01</t>
  </si>
  <si>
    <t>Pressupost9945 TCQ PRESS LICITACIO</t>
  </si>
  <si>
    <t>Capítol</t>
  </si>
  <si>
    <t>Reparacions estructurals</t>
  </si>
  <si>
    <t>NIVELL 3</t>
  </si>
  <si>
    <t>Decantadors Primaris</t>
  </si>
  <si>
    <t>NIVELL 4</t>
  </si>
  <si>
    <t>Decantador primari 1</t>
  </si>
  <si>
    <t>'01.01.01.01</t>
  </si>
  <si>
    <t>P221B-EL9J</t>
  </si>
  <si>
    <t>m³</t>
  </si>
  <si>
    <t>Excavació de rasa i pou de fins a 2 m de fondària, en terreny fluix (SPT &lt;20), realitzada amb minicarregadora amb accessori retroexcavador de combustible i amb les terres deixades a la vora</t>
  </si>
  <si>
    <t>P2255-DPGE</t>
  </si>
  <si>
    <t>Rebliment i piconatge de rasa d'amplària més de 0,6 i fins a 1,5 m, amb material tolerable de la pròpia excavació, en tongades de gruix de fins a 25 cm, utilitzant picó vibrant de combustible, amb compactació del 90% PM</t>
  </si>
  <si>
    <t>P4DP-3HUI</t>
  </si>
  <si>
    <t>Muntatge i desmuntatge de bastida amb apuntalament metàl·lic, de 10 m d'alçària, com a màxim.
Inclòs mitjant auxiliars pel muntatge i desmuntatge.</t>
  </si>
  <si>
    <t>P874-4UBV</t>
  </si>
  <si>
    <t>m²</t>
  </si>
  <si>
    <t>Neteja de parament de formigó, amb raig d'aigua a pressió, de 60 fins a 200 bar.
Eliminació de tots les restes de brutícia, grasses i pols del suport, deixant el porus obert.</t>
  </si>
  <si>
    <t>P874-4UBU</t>
  </si>
  <si>
    <t>Neteja de parament de formigó amb raig de material abrasiu i aigua desionitzada, eliminant les restes de brutícia, grasses i pols del suport.
El nivell de rugositat del formigó serà de 2 mm
El grau de neteja de l'armat serà SA 2½</t>
  </si>
  <si>
    <t>P2RR-AV01</t>
  </si>
  <si>
    <t>Subministrament de sac de polipropilè blanc gran, volum de càrrega aproximadament d'1 m³, mides de 90x90x110 cm amb tapa superior i anses, inclòs preparació del sac per la retirada d'obra</t>
  </si>
  <si>
    <t>P2R6-AV01</t>
  </si>
  <si>
    <t>Càrrega amb mitjans manuals i transport de residus inerts o no especials a instal·lació autoritzada de gestió de residus, amb sacs d'1 m³ de capacitat.
Inclosa la càrrega del sac a sobre del camió des del lloc d'emmagatzematge a l'obra.</t>
  </si>
  <si>
    <t>P2RA-IQFL</t>
  </si>
  <si>
    <t>Disposició controlada en dipòsit autoritzat inclòs el cànon sobre la deposició controlada dels residus de la construcció, segons la LLEI 8/2008, de residus de formigó inerts amb una densitat 1,45 t/m³, procedents de construcció o demolició, amb codi 17 01 01 segons la Llista Europea de Residus.</t>
  </si>
  <si>
    <t>P879-AV01</t>
  </si>
  <si>
    <t>Reparació de superfícies escrostonades, amb segregacions, escantellades, erosions o zones amb despreniments en paraments de formigó, amb morter tixotròpic monocomponents (tipus Monotop 4100 Protect o equivalent), resistent a la corrosió biogènica i reforçat amb fibres, inclòs sanejat manual, repicat fins a 2 cm darrere l'armadura principal i amb un repicament màxim de 6 cm, amb aplicació de pont d'unió i passivat d'armadures amb producte a base de ciment monocomponent millorat amb resina sintètica i fum de sílice (tipus Sika MonoTop 1010S o equivalent). Morter R4.
Replanteig: El replanteig de les diferents zones d'actuacions descrites als plànols es realitzarà conjuntament amb la direcció d'obra i està inclòs a dintre del cost unitari de la partida.</t>
  </si>
  <si>
    <t>P879-AV03</t>
  </si>
  <si>
    <t>Aplicació manual de dues mans d'impregnació incolora inhibidora de la corrosió per migració, (rendiment no inferior a: 480 ml/m²), per a la protecció del formigó armat enfront de la corrosió. (Sika FerroGard 903 Plus o equivalent)
Replanteig: El replanteig de les diferents zones d'actuacions descrites als plànols es realitzarà conjuntament amb la direcció d'obra i està inclòs a dintre del cost unitari de la partida.</t>
  </si>
  <si>
    <t>P782-AV01</t>
  </si>
  <si>
    <t>Impermeabilització de parament vertical amb morter impermeabilitzant flexible (tipus Sika Top 209 Plus Es o equivalent), bicomponent, de base ciment amb una dotació d'1,7 kg/m²per capa aplicat en dues capes i un gruix total no inferior a 2 mm.
Replanteig: El replanteig de les diferents zones d'actuacions descrites als plànols es realitzarà conjuntament amb la direcció d'obra i està inclòs a dintre del cost unitari de la partida.</t>
  </si>
  <si>
    <t>P8B0-5Z7Y</t>
  </si>
  <si>
    <t>Pintat de superfície de parament de formigó amb pintura anticarbonatació, tixotròpica i elàstica de resines acríliques (tipo SikaColor -671 W o equivalent), monocomponent, per a protecció contra la penetració i resistent a la humitat, aplicada en 2 capes.
Replanteig: El replanteig de les diferents zones d'actuacions descrites als plànols es realitzarà conjuntament amb la direcció d'obra i està inclòs a dintre del cost unitari de la partida.</t>
  </si>
  <si>
    <t>P070-012T</t>
  </si>
  <si>
    <t>u</t>
  </si>
  <si>
    <t>Elaboració, cura, assaig a flexió i compressió d'una sèrie de tres provetes prismàtiques de 160x40x40 mm, segons la norma UNE-EN 1015-11</t>
  </si>
  <si>
    <t>P0F1-AV01</t>
  </si>
  <si>
    <t>Determinació de l'adherència al morter de ciment. Segons la norma UNE-EN 1015-11</t>
  </si>
  <si>
    <t>BV210-AV01</t>
  </si>
  <si>
    <t>Assaig no destructiu consistent en la determinació de la resistència a tracció superficial en element estructural existent de formigó, mitjançant lús del dinamòmetre de lectura digital, realitzat aplicant la força necessària fins a arrencar un disc disposat sobre la superfície del formigó, sense incloure cala ni reposició de revestiments o recobriments.
Inclou: Realització de l'assaig. Segons la norma UNE-EN 1542
Criteri de mesurament del projecte: Nombre d'unitats previstes, segons documentació gràfica de Projecte.
Criteri de mesurament d'obra: Es mesurarà el nombre d'unitats realment executades segons les especificacions de Projecte.</t>
  </si>
  <si>
    <t>TOTAL</t>
  </si>
  <si>
    <t>02</t>
  </si>
  <si>
    <t>Decantador primari 2</t>
  </si>
  <si>
    <t>'01.01.01.02</t>
  </si>
  <si>
    <t>03</t>
  </si>
  <si>
    <t>Decantador primari 3</t>
  </si>
  <si>
    <t>'01.01.01.03</t>
  </si>
  <si>
    <t>Tanc de mescla de fangs mixtes espessits</t>
  </si>
  <si>
    <t>'01.01.02</t>
  </si>
  <si>
    <t>P879-AV02</t>
  </si>
  <si>
    <t>Reparació de superfícies escrostonades, amb segregacions, escantellades, erosions o zones amb despreniments en paraments de formigó, amb morter tixotròpic monocomponents (tipus Monotop 3200 Grid  o equivalent), teixit bidireccional de fibra de carboni d'alta resistència (tipus SikaWrap -FX-50C o equivalent) amb connectors  (CaSika Carbodur -300 Grid), resistent a la corrosió biogènica i reforçat amb fibres, inclòs sanejat manual, repicat fins a 2 cm darrere l'armadura principal i amb un repicament màxim de 6 cm, amb aplicació de pont d'unió i passivat d'armadures amb producte a base de ciment monocomponent millorat amb resina sintètica i fum de sílice (tipus Sika MonoTop 1010S o equivalent). Morter R3. 
Replanteig: El replanteig de les diferents zones d'actuacions descrites als plànols es realitzarà conjuntament amb la direcció d'obra i està inclòs a dintre del cost unitari de la partida.</t>
  </si>
  <si>
    <t>AJUST</t>
  </si>
  <si>
    <t>pa</t>
  </si>
  <si>
    <t>Correccio arrodoniment fitxer PRESTO PROJECTE a fitxer TCQ CERTIFICACIO</t>
  </si>
  <si>
    <t>Espessidors per gravetat</t>
  </si>
  <si>
    <t>04</t>
  </si>
  <si>
    <t>Espessidor nº1</t>
  </si>
  <si>
    <t>'01.01.03.04</t>
  </si>
  <si>
    <t>THOM</t>
  </si>
  <si>
    <t>m</t>
  </si>
  <si>
    <t>Desmuntatge perfil thomson</t>
  </si>
  <si>
    <t>P7ZB-AV01</t>
  </si>
  <si>
    <t>Sobreeixidor metàl·lic tipus Thomson d'acer inoxidable 1.4301 (AISI 304), de 320 mm d'alçària i 1,5 mm de gruix
Perfil completament instal·lat, fixació amb cargolaria inox 304 i anivellat.</t>
  </si>
  <si>
    <t>05</t>
  </si>
  <si>
    <t>Espessidor nº2</t>
  </si>
  <si>
    <t>'01.01.03.05</t>
  </si>
  <si>
    <t>Desbast - Dessorrat - Desgreixats</t>
  </si>
  <si>
    <t>'01.01.04</t>
  </si>
  <si>
    <t>PROV-AV03</t>
  </si>
  <si>
    <t>Partida unitària per les obres provisionals de by-pass del canal previ a l'arqueta de repartiment segons propostes de l'annex 11.</t>
  </si>
  <si>
    <t>Espessidor de fangs digerits</t>
  </si>
  <si>
    <t>'01.01.05</t>
  </si>
  <si>
    <t>PROVAV01</t>
  </si>
  <si>
    <t>Partida unitària per les obres provisionals de by-pass de l'espessidor de fangs digerits segons propostes de l'annex 11.</t>
  </si>
  <si>
    <t>06</t>
  </si>
  <si>
    <t>Reactor biològic anaeròbic</t>
  </si>
  <si>
    <t>'01.01.06</t>
  </si>
  <si>
    <t>G2210-AV01</t>
  </si>
  <si>
    <t>Retirada de fangs amb mitjants mecànics, càrrega sobre camió, transport a abocador i disposició controlada a abocador inclòs canó</t>
  </si>
  <si>
    <t>PROVAV02</t>
  </si>
  <si>
    <t>Partida unitària per les obres provisionals de by-pass del reactor biològic anòxic segons propostes de l'annex 11.</t>
  </si>
  <si>
    <t>07</t>
  </si>
  <si>
    <t>Reactor biològic aeròbic</t>
  </si>
  <si>
    <t>'01.01.07</t>
  </si>
  <si>
    <t>P7J3-AV02</t>
  </si>
  <si>
    <t>Reparació de junt estructural de mur de formigó, amb repicat i sanejament previ de la zona afectada amb mitjans manuals i segellat amb cinta flexible de 15 cm i adhesiu (Tipus Sikadur Combiflex SG o eq.) i xapa metal·lica inox 304 e:1.2mm. fixada mecanicament
Replanteig: El replanteig de les diferents zones d'actuacions descrites als plànols es realitzarà conjuntament amb la direcció d'obra i esta inclòs a dintre del cost unitari de la partida.</t>
  </si>
  <si>
    <t>Reparacions edificacions</t>
  </si>
  <si>
    <t>08</t>
  </si>
  <si>
    <t>Xemeneies edifici de digestió</t>
  </si>
  <si>
    <t>'01.02.08</t>
  </si>
  <si>
    <t>P214T-4RQH</t>
  </si>
  <si>
    <t>Enderroc de paret de tancament de totxana de 15 cm de gruix, a mà i amb martell trencador manual i càrrega manual de runa sobre camió o contenidor.</t>
  </si>
  <si>
    <t>RAM-PAL01</t>
  </si>
  <si>
    <t>Ajuda ram de paleta</t>
  </si>
  <si>
    <t>P4DP-3HUP</t>
  </si>
  <si>
    <t>Muntatge i desmuntatge de bastida amb apuntalament de fusta, d'alçària superior a 10 m.</t>
  </si>
  <si>
    <t>P2R5-DT43</t>
  </si>
  <si>
    <t>Transport de residus inerts o no especials a instal·lació autoritzada de gestió de residus, amb contenidor de 12 m³ de capacitat.</t>
  </si>
  <si>
    <t>PE4A-AV01</t>
  </si>
  <si>
    <t>Xemeneia modular metàl·lica, amb una resistència al foc de 30 minuts, formada per tub de doble paret amb aïllament i junta d'estanquitat exterior, de 400 mm de diàmetre interior, compost per paret interior d'acer inoxidable AISI 304 i paret exterior d'acer inoxidable AISI 304, amb aïllament de llana de roca entre parets, amb junta d'estanquitat exterior de silicona, resistència al foc EI 30 (ho/veu i&lt;=&gt;o) segons UNE-EN 13501-3, temperatura màxima de 600 °C, pressió de treball de fins a 5000 Pa, per a evacuació dels productes de la combustió. Fins i tot accessoris, peces especials (trapa d'inspecció ), mòduls finals (barret) i material auxiliar per a muntatge i subjecció a l'obra.</t>
  </si>
  <si>
    <t>Gestió de residus</t>
  </si>
  <si>
    <t>'01.03</t>
  </si>
  <si>
    <t>RESIDUS</t>
  </si>
  <si>
    <t>Partida unitària per la gestió dels residus no inclosos directament a dintre de les partides d'obra.</t>
  </si>
  <si>
    <t>Seguretat i Salut</t>
  </si>
  <si>
    <t>'01.04</t>
  </si>
  <si>
    <t>SIS</t>
  </si>
  <si>
    <t>Varis</t>
  </si>
  <si>
    <t>'01.05</t>
  </si>
  <si>
    <t>IMPREV</t>
  </si>
  <si>
    <t>Partida per imprevistos</t>
  </si>
  <si>
    <t>DISPO-DO</t>
  </si>
  <si>
    <t>Partida a disposició de la Direcció Facultativa de l'obra</t>
  </si>
  <si>
    <t xml:space="preserve">IMPORT TOTAL DEL PRESSUPOST : </t>
  </si>
  <si>
    <t>AMIDAMENTS</t>
  </si>
  <si>
    <t>N</t>
  </si>
  <si>
    <t>'01.01.01.01.001</t>
  </si>
  <si>
    <t>L</t>
  </si>
  <si>
    <t>Rasa perimetre ext. 1 m. ampl i h:0,5 m. (talús 1:1) 0,325 m²</t>
  </si>
  <si>
    <t>'01.01.01.01.002</t>
  </si>
  <si>
    <t>Rebliment rases perimetrals</t>
  </si>
  <si>
    <t>'01.01.01.01.003</t>
  </si>
  <si>
    <t>Muntatge i desmuntatge de bastida amb apuntalament metàl·lic, de 10 m d'alçària, com a màxim.
Inclòs mitjant auxiliars pel muntatge i desmuntatge.</t>
  </si>
  <si>
    <t>'01.01.01.01.004</t>
  </si>
  <si>
    <t>Neteja de parament de formigó, amb raig d'aigua a pressió, de 60 fins a 200 bar.
Eliminació de tots les restes de brutícia, grasses i pols del suport, deixant el porus obert.</t>
  </si>
  <si>
    <t>Neteja exterior superficial del decantador (ext + cap de mur)</t>
  </si>
  <si>
    <t>Neteja interior superficial del decantador</t>
  </si>
  <si>
    <t>Neteja canal</t>
  </si>
  <si>
    <t>Neteja solera</t>
  </si>
  <si>
    <t>Neteja pilar central</t>
  </si>
  <si>
    <t>Neteja sobre excavació exterior</t>
  </si>
  <si>
    <t>'01.01.01.01.005</t>
  </si>
  <si>
    <t>Neteja de parament de formigó amb raig de material abrasiu i aigua desionitzada, eliminant les restes de brutícia, grasses i pols del suport.
El nivell de rugositat del formigó serà de 2 mm
El grau de neteja de l'armat serà SA 2½</t>
  </si>
  <si>
    <t>Exterior - Reparacions Tipus 2</t>
  </si>
  <si>
    <t>Tram 1</t>
  </si>
  <si>
    <t>Tram 2</t>
  </si>
  <si>
    <t>Tram 3</t>
  </si>
  <si>
    <t>Tram 4</t>
  </si>
  <si>
    <t>Tram 5</t>
  </si>
  <si>
    <t>Tram 6</t>
  </si>
  <si>
    <t>Interior - Reparacions Tipus 2</t>
  </si>
  <si>
    <t>SOLERA (Previsió)</t>
  </si>
  <si>
    <t>Canal - Reparacions tipus 2</t>
  </si>
  <si>
    <t>'01.01.01.01.006</t>
  </si>
  <si>
    <t>Residus de neteja (5 cm; esponj: 1,35)</t>
  </si>
  <si>
    <t>'01.01.01.01.007</t>
  </si>
  <si>
    <t>Càrrega amb mitjans manuals i transport de residus inerts o no especials a instal·lació autoritzada de gestió de residus, amb sacs d'1 m³ de capacitat.
Inclosa la càrrega del sac a sobre del camió des del lloc d'emmagatzematge a l'obra.</t>
  </si>
  <si>
    <t>Residus</t>
  </si>
  <si>
    <t>'01.01.01.01.008</t>
  </si>
  <si>
    <t>'01.01.01.01.009</t>
  </si>
  <si>
    <t>Reparació de superfícies escrostonades, amb segregacions, escantellades, erosions o zones amb despreniments en paraments de formigó, amb morter tixotròpic monocomponents (tipus Monotop 4100 Protect o equivalent), resistent a la corrosió biogènica i reforçat amb fibres, inclòs sanejat manual, repicat fins a 2 cm darrere l'armadura principal i amb un repicament màxim de 6 cm, amb aplicació de pont d'unió i passivat d'armadures amb producte a base de ciment monocomponent millorat amb resina sintètica i fum de sílice (tipus Sika MonoTop 1010S o equivalent). Morter R4.
Replanteig: El replanteig de les diferents zones d'actuacions descrites als plànols es realitzarà conjuntament amb la direcció d'obra i està inclòs a dintre del cost unitari de la partida.</t>
  </si>
  <si>
    <t>Previsió SOLERA</t>
  </si>
  <si>
    <t>'01.01.01.01.010</t>
  </si>
  <si>
    <t>Aplicació manual de dues mans d'impregnació incolora inhibidora de la corrosió per migració, (rendiment no inferior a: 480 ml/m²), per a la protecció del formigó armat enfront de la corrosió. (Sika FerroGard 903 Plus o equivalent)
Replanteig: El replanteig de les diferents zones d'actuacions descrites als plànols es realitzarà conjuntament amb la direcció d'obra i està inclòs a dintre del cost unitari de la partida.</t>
  </si>
  <si>
    <t>Interior - Reparacions Tipus 1</t>
  </si>
  <si>
    <t>Canal - Reparacions tipus 1</t>
  </si>
  <si>
    <t>SOLERA</t>
  </si>
  <si>
    <t>Exterior - Pintat  zona Tipo 4</t>
  </si>
  <si>
    <t>Sobre excavació perimetral</t>
  </si>
  <si>
    <t>'01.01.01.01.011</t>
  </si>
  <si>
    <t>Impermeabilització de parament vertical amb morter impermeabilitzant flexible (tipus Sika Top 209 Plus Es o equivalent), bicomponent, de base ciment amb una dotació d'1,7 kg/m²per capa aplicat en dues capes i un gruix total no inferior a 2 mm.
Replanteig: El replanteig de les diferents zones d'actuacions descrites als plànols es realitzarà conjuntament amb la direcció d'obra i està inclòs a dintre del cost unitari de la partida.</t>
  </si>
  <si>
    <t>Coeficient zones tipus 2</t>
  </si>
  <si>
    <t>'01.01.01.01.012</t>
  </si>
  <si>
    <t>Pintat de superfície de parament de formigó amb pintura anticarbonatació, tixotròpica i elàstica de resines acríliques (tipo SikaColor -671 W o equivalent), monocomponent, per a protecció contra la penetració i resistent a la humitat, aplicada en 2 capes.
Replanteig: El replanteig de les diferents zones d'actuacions descrites als plànols es realitzarà conjuntament amb la direcció d'obra i està inclòs a dintre del cost unitari de la partida.</t>
  </si>
  <si>
    <t>Exterior - Pintat zona Tipo 2</t>
  </si>
  <si>
    <t>Exterior - Pintat zona Tipo 4</t>
  </si>
  <si>
    <t>'01.01.01.02.001</t>
  </si>
  <si>
    <t>'01.01.01.02.002</t>
  </si>
  <si>
    <t>'01.01.01.02.003</t>
  </si>
  <si>
    <t>'01.01.01.02.004</t>
  </si>
  <si>
    <t>'01.01.01.02.005</t>
  </si>
  <si>
    <t>'01.01.01.02.006</t>
  </si>
  <si>
    <t>'01.01.01.02.007</t>
  </si>
  <si>
    <t>'01.01.01.02.008</t>
  </si>
  <si>
    <t>'01.01.01.02.009</t>
  </si>
  <si>
    <t>'01.01.01.02.010</t>
  </si>
  <si>
    <t>'01.01.01.02.011</t>
  </si>
  <si>
    <t>'01.01.01.02.012</t>
  </si>
  <si>
    <t>'01.01.01.03.001</t>
  </si>
  <si>
    <t>'01.01.01.03.002</t>
  </si>
  <si>
    <t>'01.01.01.03.003</t>
  </si>
  <si>
    <t>'01.01.01.03.004</t>
  </si>
  <si>
    <t>'01.01.01.03.005</t>
  </si>
  <si>
    <t>'01.01.01.03.006</t>
  </si>
  <si>
    <t>'01.01.01.03.007</t>
  </si>
  <si>
    <t>'01.01.01.03.008</t>
  </si>
  <si>
    <t>'01.01.01.03.009</t>
  </si>
  <si>
    <t>'01.01.01.03.010</t>
  </si>
  <si>
    <t>Coeficient de les zones tipus 4</t>
  </si>
  <si>
    <t>'01.01.01.03.011</t>
  </si>
  <si>
    <t>Coeficient sobre zones tipus 2</t>
  </si>
  <si>
    <t>'01.01.01.03.012</t>
  </si>
  <si>
    <t>'01.01.02.001</t>
  </si>
  <si>
    <t>Tanc de mescla de fangs mixtes</t>
  </si>
  <si>
    <t>'01.01.02.002</t>
  </si>
  <si>
    <t>'01.01.02.003</t>
  </si>
  <si>
    <t>'01.01.02.004</t>
  </si>
  <si>
    <t>Neteja passarel·la</t>
  </si>
  <si>
    <t>'01.01.02.005</t>
  </si>
  <si>
    <t>Secció SL1</t>
  </si>
  <si>
    <t>Secció SL2</t>
  </si>
  <si>
    <t>Secció SL3</t>
  </si>
  <si>
    <t>Secció SL4</t>
  </si>
  <si>
    <t>Secció ST1</t>
  </si>
  <si>
    <t>Secció ST2</t>
  </si>
  <si>
    <t>Secció ST3</t>
  </si>
  <si>
    <t>Secció ST4</t>
  </si>
  <si>
    <t>Solera (Previsió)</t>
  </si>
  <si>
    <t>'01.01.02.006</t>
  </si>
  <si>
    <t>'01.01.02.007</t>
  </si>
  <si>
    <t>'01.01.02.008</t>
  </si>
  <si>
    <t>'01.01.02.009</t>
  </si>
  <si>
    <t>Reparacións Tipus 2</t>
  </si>
  <si>
    <t>'01.01.02.010</t>
  </si>
  <si>
    <t>Reparació de superfícies escrostonades, amb segregacions, escantellades, erosions o zones amb despreniments en paraments de formigó, amb morter tixotròpic monocomponents (tipus Monotop 3200 Grid  o equivalent), teixit bidireccional de fibra de carboni d'alta resistència (tipus SikaWrap -FX-50C o equivalent) amb connectors  (CaSika Carbodur -300 Grid), resistent a la corrosió biogènica i reforçat amb fibres, inclòs sanejat manual, repicat fins a 2 cm darrere l'armadura principal i amb un repicament màxim de 6 cm, amb aplicació de pont d'unió i passivat d'armadures amb producte a base de ciment monocomponent millorat amb resina sintètica i fum de sílice (tipus Sika MonoTop 1010S o equivalent). Morter R3. 
Replanteig: El replanteig de les diferents zones d'actuacions descrites als plànols es realitzarà conjuntament amb la direcció d'obra i està inclòs a dintre del cost unitari de la partida.</t>
  </si>
  <si>
    <t>Reparacións Tipus 3 (previsió)</t>
  </si>
  <si>
    <t>'01.01.02.011</t>
  </si>
  <si>
    <t>Solera</t>
  </si>
  <si>
    <t>Passarel·la</t>
  </si>
  <si>
    <t>SL1</t>
  </si>
  <si>
    <t>SL3</t>
  </si>
  <si>
    <t>ST1</t>
  </si>
  <si>
    <t>ST4</t>
  </si>
  <si>
    <t>'01.01.02.012</t>
  </si>
  <si>
    <t>'01.01.02.013</t>
  </si>
  <si>
    <t>'01.01.03.04.001</t>
  </si>
  <si>
    <t>Perimetre interior canal</t>
  </si>
  <si>
    <t>'01.01.03.04.002</t>
  </si>
  <si>
    <t>Sobreeixidor metàl·lic tipus Thomson d'acer inoxidable 1.4301 (AISI 304), de 320 mm d'alçària i 1,5 mm de gruix
Perfil completament instal·lat, fixació amb cargolaria inox 304 i anivellat.</t>
  </si>
  <si>
    <t>'01.01.03.04.003</t>
  </si>
  <si>
    <t>'01.01.03.04.004</t>
  </si>
  <si>
    <t>'01.01.03.04.005</t>
  </si>
  <si>
    <t>Espessidor nº1 - Exterior</t>
  </si>
  <si>
    <t>Espessidor nº1 - Interior</t>
  </si>
  <si>
    <t>'01.01.03.04.006</t>
  </si>
  <si>
    <t>'01.01.03.04.007</t>
  </si>
  <si>
    <t>Canal - Reparacions tipus 3</t>
  </si>
  <si>
    <t>'01.01.03.04.008</t>
  </si>
  <si>
    <t>'01.01.03.04.009</t>
  </si>
  <si>
    <t>'01.01.03.04.010</t>
  </si>
  <si>
    <t>'01.01.03.04.011</t>
  </si>
  <si>
    <t>Camí de rodadora pont</t>
  </si>
  <si>
    <t>'01.01.03.04.012</t>
  </si>
  <si>
    <t>'01.01.03.04.013</t>
  </si>
  <si>
    <t>'01.01.03.04.014</t>
  </si>
  <si>
    <t>'01.01.03.04.015</t>
  </si>
  <si>
    <t>'01.01.03.05.001</t>
  </si>
  <si>
    <t>'01.01.03.05.002</t>
  </si>
  <si>
    <t>'01.01.03.05.003</t>
  </si>
  <si>
    <t>'01.01.03.05.004</t>
  </si>
  <si>
    <t>'01.01.03.05.005</t>
  </si>
  <si>
    <t>Espessidor nº2 - Exterior</t>
  </si>
  <si>
    <t>Espessidor nº2 - Interior</t>
  </si>
  <si>
    <t>'01.01.03.05.006</t>
  </si>
  <si>
    <t>'01.01.03.05.007</t>
  </si>
  <si>
    <t>'01.01.03.05.008</t>
  </si>
  <si>
    <t>'01.01.03.05.009</t>
  </si>
  <si>
    <t>'01.01.03.05.010</t>
  </si>
  <si>
    <t>'01.01.03.05.011</t>
  </si>
  <si>
    <t>'01.01.03.05.012</t>
  </si>
  <si>
    <t>Canal - Reparacions tipus 3 - Previsió</t>
  </si>
  <si>
    <t>'01.01.03.05.013</t>
  </si>
  <si>
    <t>Coeficient zones tipus 4</t>
  </si>
  <si>
    <t>'01.01.03.05.014</t>
  </si>
  <si>
    <t>Coeficient zones Tipus 2</t>
  </si>
  <si>
    <t>'01.01.03.05.015</t>
  </si>
  <si>
    <t>'01.01.04.001</t>
  </si>
  <si>
    <t>Zona entrada</t>
  </si>
  <si>
    <t>'01.01.04.002</t>
  </si>
  <si>
    <t>'01.01.04.003</t>
  </si>
  <si>
    <t>Previsió desorador</t>
  </si>
  <si>
    <t>'01.01.04.004</t>
  </si>
  <si>
    <t>Neteja general (interior i exterior)</t>
  </si>
  <si>
    <t>Zona repartiment</t>
  </si>
  <si>
    <t>Zona canal</t>
  </si>
  <si>
    <t>Zona desbast</t>
  </si>
  <si>
    <t>Zona Dessorat</t>
  </si>
  <si>
    <t>Zona Gruixos</t>
  </si>
  <si>
    <t>Escales</t>
  </si>
  <si>
    <t>'01.01.04.005</t>
  </si>
  <si>
    <t>Murs - Zona tipus 2</t>
  </si>
  <si>
    <t>Soleres - Zona tipus 2</t>
  </si>
  <si>
    <t>'01.01.04.006</t>
  </si>
  <si>
    <t>'01.01.04.007</t>
  </si>
  <si>
    <t>'01.01.04.008</t>
  </si>
  <si>
    <t>'01.01.04.009</t>
  </si>
  <si>
    <t>'01.01.04.010</t>
  </si>
  <si>
    <t>Reparacions Tipus 1</t>
  </si>
  <si>
    <t>Zona dessorat - Murs</t>
  </si>
  <si>
    <t>Zona canal - Soleres</t>
  </si>
  <si>
    <t>Zona desbast - Soleres</t>
  </si>
  <si>
    <t>Zona dessorat - Soleres</t>
  </si>
  <si>
    <t>Zona escales</t>
  </si>
  <si>
    <t>Pintat  zona Tipo 4</t>
  </si>
  <si>
    <t>Zona Repartiment - Murs</t>
  </si>
  <si>
    <t>Zona Canal - Murs</t>
  </si>
  <si>
    <t>Zona Desbats - Murs</t>
  </si>
  <si>
    <t>Zona Dessorat - Murs</t>
  </si>
  <si>
    <t>Zona Gruixos - Murs</t>
  </si>
  <si>
    <t>Zona Escales</t>
  </si>
  <si>
    <t>'01.01.04.011</t>
  </si>
  <si>
    <t>'01.01.04.012</t>
  </si>
  <si>
    <t>'01.01.05.001</t>
  </si>
  <si>
    <t>'01.01.05.002</t>
  </si>
  <si>
    <t>'01.01.05.003</t>
  </si>
  <si>
    <t>'01.01.05.004</t>
  </si>
  <si>
    <t>Neteja pilar central (previsió)</t>
  </si>
  <si>
    <t>'01.01.05.005</t>
  </si>
  <si>
    <t>'01.01.05.006</t>
  </si>
  <si>
    <t>'01.01.05.007</t>
  </si>
  <si>
    <t>'01.01.05.008</t>
  </si>
  <si>
    <t>'01.01.05.009</t>
  </si>
  <si>
    <t>'01.01.05.010</t>
  </si>
  <si>
    <t>'01.01.05.011</t>
  </si>
  <si>
    <t>'01.01.05.012</t>
  </si>
  <si>
    <t>'01.01.06.001</t>
  </si>
  <si>
    <t>'01.01.06.002</t>
  </si>
  <si>
    <t>'01.01.06.003</t>
  </si>
  <si>
    <t>Interior</t>
  </si>
  <si>
    <t>Canal central</t>
  </si>
  <si>
    <t>'01.01.06.004</t>
  </si>
  <si>
    <t>Neteja exterior superficial del reactor</t>
  </si>
  <si>
    <t>Neteja pilar</t>
  </si>
  <si>
    <t>Neteja passarel·les</t>
  </si>
  <si>
    <t>'01.01.06.005</t>
  </si>
  <si>
    <t>SL2</t>
  </si>
  <si>
    <t>ST6</t>
  </si>
  <si>
    <t>SL7</t>
  </si>
  <si>
    <t>ST2</t>
  </si>
  <si>
    <t>Interior canal</t>
  </si>
  <si>
    <t>Pilars</t>
  </si>
  <si>
    <t>Divisiores interior</t>
  </si>
  <si>
    <t>SL4</t>
  </si>
  <si>
    <t>SL5</t>
  </si>
  <si>
    <t>ST3</t>
  </si>
  <si>
    <t>ST5</t>
  </si>
  <si>
    <t>ST8</t>
  </si>
  <si>
    <t>'01.01.06.006</t>
  </si>
  <si>
    <t>'01.01.06.007</t>
  </si>
  <si>
    <t>'01.01.06.008</t>
  </si>
  <si>
    <t>'01.01.06.009</t>
  </si>
  <si>
    <t>Reparació cap de mur (previsió)</t>
  </si>
  <si>
    <t>'01.01.06.010</t>
  </si>
  <si>
    <t>Murs interiors - Tipus 1</t>
  </si>
  <si>
    <t>Sl7</t>
  </si>
  <si>
    <t>Murs interiors - Tipus 4</t>
  </si>
  <si>
    <t>Divisories interiors - Tipus 4</t>
  </si>
  <si>
    <t>Murs exteriors - Tipus 4</t>
  </si>
  <si>
    <t>ST7</t>
  </si>
  <si>
    <t>SL8</t>
  </si>
  <si>
    <t>Passarel·les - Tipus 1</t>
  </si>
  <si>
    <t>SL6</t>
  </si>
  <si>
    <t>SOLERA - Tipus 1</t>
  </si>
  <si>
    <t>Reparació cap de mur</t>
  </si>
  <si>
    <t>'01.01.06.011</t>
  </si>
  <si>
    <t>'01.01.06.012</t>
  </si>
  <si>
    <t>Sobreexcavació perimetral</t>
  </si>
  <si>
    <t>'01.01.07.001</t>
  </si>
  <si>
    <t>Rasa zona junta</t>
  </si>
  <si>
    <t>'01.01.07.002</t>
  </si>
  <si>
    <t>'01.01.07.003</t>
  </si>
  <si>
    <t>Juntes</t>
  </si>
  <si>
    <t>'01.01.07.007</t>
  </si>
  <si>
    <t>Reparació de junt estructural de mur de formigó, amb repicat i sanejament previ de la zona afectada amb mitjans manuals i segellat amb cinta flexible de 15 cm i adhesiu (Tipus Sikadur Combiflex SG o eq.) i xapa metal·lica inox 304 e:1.2mm. fixada mecanicament
Replanteig: El replanteig de les diferents zones d'actuacions descrites als plànols es realitzarà conjuntament amb la direcció d'obra i esta inclòs a dintre del cost unitari de la partida.</t>
  </si>
  <si>
    <t>Mermes</t>
  </si>
  <si>
    <t>'01.02.08.001</t>
  </si>
  <si>
    <t>Xemeneia 1</t>
  </si>
  <si>
    <t>Xemeneia 2</t>
  </si>
  <si>
    <t>'01.02.08.003</t>
  </si>
  <si>
    <t>Neteja façana xemeneia 1</t>
  </si>
  <si>
    <t>Neteja façana xemeneia 2</t>
  </si>
  <si>
    <t>'01.02.08.004</t>
  </si>
  <si>
    <t>Bastida enderroc de les xemeneies</t>
  </si>
  <si>
    <t>'01.02.08.005</t>
  </si>
  <si>
    <t>'01.02.08.006</t>
  </si>
  <si>
    <t>'01.02.08.007</t>
  </si>
  <si>
    <t>colze i barret xemeneia 1</t>
  </si>
  <si>
    <t>colze i barret xemeneia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</si>
</sst>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,###,##0.000"/>
  </numFmts>
  <fonts count="10" x14ac:knownFonts="1"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  <bgColor rgb="FFFFFF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NumberFormat="0" applyBorder="0" applyAlignment="0"/>
  </cellStyleXfs>
  <cellXfs count="25">
    <xf numFmtId="0" fontId="0" fillId="0" borderId="0" xfId="0"/>
    <xf numFmtId="0" fontId="9" fillId="0" borderId="0" xfId="0" applyFont="1" applyAlignment="1">
      <alignment horizontal="justify" vertical="top" wrapText="1"/>
    </xf>
    <xf numFmtId="0" fontId="7" fillId="2" borderId="0" xfId="0" applyFont="1" applyFill="1" applyAlignment="1">
      <alignment horizontal="center"/>
    </xf>
    <xf numFmtId="0" fontId="6" fillId="0" borderId="0" xfId="0" applyFont="1"/>
    <xf numFmtId="0" fontId="1" fillId="0" borderId="0" xfId="0" applyFont="1"/>
    <xf numFmtId="0" fontId="1" fillId="0" borderId="0" xfId="0" applyFont="1"/>
    <xf numFmtId="0" fontId="0" fillId="2" borderId="0" xfId="0" applyFill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3" fillId="0" borderId="0" xfId="0" applyFont="1"/>
    <xf numFmtId="49" fontId="3" fillId="0" borderId="0" xfId="0" applyNumberFormat="1" applyFont="1"/>
    <xf numFmtId="49" fontId="1" fillId="0" borderId="0" xfId="0" applyNumberFormat="1" applyFont="1"/>
    <xf numFmtId="164" fontId="1" fillId="4" borderId="0" xfId="0" applyNumberFormat="1" applyFont="1" applyFill="1" applyProtection="1">
      <protection locked="0"/>
    </xf>
    <xf numFmtId="164" fontId="1" fillId="0" borderId="0" xfId="0" applyNumberFormat="1" applyFont="1"/>
    <xf numFmtId="0" fontId="1" fillId="0" borderId="0" xfId="0" applyFont="1" applyAlignment="1">
      <alignment wrapText="1"/>
    </xf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8" fillId="0" borderId="0" xfId="0" applyFont="1"/>
    <xf numFmtId="49" fontId="8" fillId="0" borderId="0" xfId="0" applyNumberFormat="1" applyFont="1"/>
    <xf numFmtId="49" fontId="9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164" fontId="9" fillId="0" borderId="0" xfId="0" applyNumberFormat="1" applyFont="1" applyAlignment="1">
      <alignment vertical="top"/>
    </xf>
    <xf numFmtId="165" fontId="5" fillId="0" borderId="0" xfId="0" applyNumberFormat="1" applyFont="1"/>
    <xf numFmtId="165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3"/>
  <sheetViews>
    <sheetView tabSelected="1" workbookViewId="0">
      <pane ySplit="8" topLeftCell="A9" activePane="bottomLeft" state="frozenSplit"/>
      <selection pane="bottomLeft"/>
    </sheetView>
  </sheetViews>
  <sheetFormatPr defaultRowHeight="15" x14ac:dyDescent="0.25"/>
  <cols>
    <col min="1" max="1" width="18.7109375" customWidth="1"/>
    <col min="2" max="2" width="3.42578125" customWidth="1"/>
    <col min="3" max="3" width="13.7109375" customWidth="1"/>
    <col min="4" max="4" width="4.42578125" customWidth="1"/>
    <col min="5" max="5" width="48.7109375" customWidth="1"/>
    <col min="6" max="7" width="12.7109375" customWidth="1"/>
    <col min="8" max="8" width="13.7109375" customWidth="1"/>
  </cols>
  <sheetData>
    <row r="1" spans="1:8" x14ac:dyDescent="0.25">
      <c r="E1" s="4" t="s">
        <v>0</v>
      </c>
      <c r="F1" s="4" t="s">
        <v>0</v>
      </c>
      <c r="G1" s="4" t="s">
        <v>0</v>
      </c>
      <c r="H1" s="4" t="s">
        <v>0</v>
      </c>
    </row>
    <row r="2" spans="1:8" x14ac:dyDescent="0.25">
      <c r="E2" s="4"/>
      <c r="F2" s="4"/>
      <c r="G2" s="4"/>
      <c r="H2" s="4"/>
    </row>
    <row r="3" spans="1:8" x14ac:dyDescent="0.25">
      <c r="E3" s="4"/>
      <c r="F3" s="4"/>
      <c r="G3" s="4"/>
      <c r="H3" s="4"/>
    </row>
    <row r="4" spans="1:8" x14ac:dyDescent="0.25">
      <c r="E4" s="4"/>
      <c r="F4" s="4"/>
      <c r="G4" s="4"/>
      <c r="H4" s="4"/>
    </row>
    <row r="6" spans="1:8" ht="18.75" x14ac:dyDescent="0.3">
      <c r="C6" s="6"/>
      <c r="D6" s="6"/>
      <c r="E6" s="7" t="s">
        <v>1</v>
      </c>
      <c r="F6" s="6"/>
      <c r="G6" s="6"/>
      <c r="H6" s="6"/>
    </row>
    <row r="8" spans="1:8" x14ac:dyDescent="0.25">
      <c r="F8" s="8" t="s">
        <v>2</v>
      </c>
      <c r="G8" s="8" t="s">
        <v>3</v>
      </c>
      <c r="H8" s="8" t="s">
        <v>4</v>
      </c>
    </row>
    <row r="10" spans="1:8" x14ac:dyDescent="0.25">
      <c r="C10" s="9" t="s">
        <v>5</v>
      </c>
      <c r="D10" s="10" t="s">
        <v>6</v>
      </c>
      <c r="E10" s="9" t="s">
        <v>7</v>
      </c>
    </row>
    <row r="11" spans="1:8" x14ac:dyDescent="0.25">
      <c r="C11" s="9" t="s">
        <v>8</v>
      </c>
      <c r="D11" s="10" t="s">
        <v>6</v>
      </c>
      <c r="E11" s="9" t="s">
        <v>9</v>
      </c>
    </row>
    <row r="12" spans="1:8" x14ac:dyDescent="0.25">
      <c r="C12" s="9" t="s">
        <v>10</v>
      </c>
      <c r="D12" s="10" t="s">
        <v>6</v>
      </c>
      <c r="E12" s="9" t="s">
        <v>11</v>
      </c>
    </row>
    <row r="13" spans="1:8" x14ac:dyDescent="0.25">
      <c r="C13" s="9" t="s">
        <v>12</v>
      </c>
      <c r="D13" s="10" t="s">
        <v>6</v>
      </c>
      <c r="E13" s="9" t="s">
        <v>13</v>
      </c>
    </row>
    <row r="15" spans="1:8" x14ac:dyDescent="0.25">
      <c r="A15" s="11" t="s">
        <v>14</v>
      </c>
      <c r="B15" s="5">
        <v>1</v>
      </c>
      <c r="C15" s="11" t="s">
        <v>15</v>
      </c>
      <c r="D15" s="11" t="s">
        <v>16</v>
      </c>
      <c r="E15" s="5" t="s">
        <v>17</v>
      </c>
      <c r="F15" s="12">
        <v>6.61</v>
      </c>
      <c r="G15" s="13">
        <v>38.03</v>
      </c>
      <c r="H15" s="13">
        <f t="shared" ref="H15:H29" si="0">ROUND(ROUND(F15,2)*ROUND(G15,2),2)</f>
        <v>251.38</v>
      </c>
    </row>
    <row r="16" spans="1:8" x14ac:dyDescent="0.25">
      <c r="A16" s="11" t="s">
        <v>14</v>
      </c>
      <c r="B16" s="5">
        <v>2</v>
      </c>
      <c r="C16" s="11" t="s">
        <v>18</v>
      </c>
      <c r="D16" s="11" t="s">
        <v>16</v>
      </c>
      <c r="E16" s="5" t="s">
        <v>19</v>
      </c>
      <c r="F16" s="12">
        <v>13.55</v>
      </c>
      <c r="G16" s="13">
        <v>38.03</v>
      </c>
      <c r="H16" s="13">
        <f t="shared" si="0"/>
        <v>515.30999999999995</v>
      </c>
    </row>
    <row r="17" spans="1:8" ht="34.5" x14ac:dyDescent="0.25">
      <c r="A17" s="11" t="s">
        <v>14</v>
      </c>
      <c r="B17" s="5">
        <v>3</v>
      </c>
      <c r="C17" s="11" t="s">
        <v>20</v>
      </c>
      <c r="D17" s="11" t="s">
        <v>16</v>
      </c>
      <c r="E17" s="14" t="s">
        <v>21</v>
      </c>
      <c r="F17" s="12">
        <v>13.56</v>
      </c>
      <c r="G17" s="13">
        <v>207</v>
      </c>
      <c r="H17" s="13">
        <f t="shared" si="0"/>
        <v>2806.92</v>
      </c>
    </row>
    <row r="18" spans="1:8" ht="45.75" x14ac:dyDescent="0.25">
      <c r="A18" s="11" t="s">
        <v>14</v>
      </c>
      <c r="B18" s="5">
        <v>4</v>
      </c>
      <c r="C18" s="11" t="s">
        <v>22</v>
      </c>
      <c r="D18" s="11" t="s">
        <v>23</v>
      </c>
      <c r="E18" s="14" t="s">
        <v>24</v>
      </c>
      <c r="F18" s="12">
        <v>4.22</v>
      </c>
      <c r="G18" s="13">
        <v>1881.75</v>
      </c>
      <c r="H18" s="13">
        <f t="shared" si="0"/>
        <v>7940.99</v>
      </c>
    </row>
    <row r="19" spans="1:8" ht="57" x14ac:dyDescent="0.25">
      <c r="A19" s="11" t="s">
        <v>14</v>
      </c>
      <c r="B19" s="5">
        <v>5</v>
      </c>
      <c r="C19" s="11" t="s">
        <v>25</v>
      </c>
      <c r="D19" s="11" t="s">
        <v>23</v>
      </c>
      <c r="E19" s="14" t="s">
        <v>26</v>
      </c>
      <c r="F19" s="12">
        <v>10.039999999999999</v>
      </c>
      <c r="G19" s="13">
        <v>231.48</v>
      </c>
      <c r="H19" s="13">
        <f t="shared" si="0"/>
        <v>2324.06</v>
      </c>
    </row>
    <row r="20" spans="1:8" x14ac:dyDescent="0.25">
      <c r="A20" s="11" t="s">
        <v>14</v>
      </c>
      <c r="B20" s="5">
        <v>6</v>
      </c>
      <c r="C20" s="11" t="s">
        <v>27</v>
      </c>
      <c r="D20" s="11" t="s">
        <v>16</v>
      </c>
      <c r="E20" s="5" t="s">
        <v>28</v>
      </c>
      <c r="F20" s="12">
        <v>15.65</v>
      </c>
      <c r="G20" s="13">
        <v>15.62</v>
      </c>
      <c r="H20" s="13">
        <f t="shared" si="0"/>
        <v>244.45</v>
      </c>
    </row>
    <row r="21" spans="1:8" ht="57" x14ac:dyDescent="0.25">
      <c r="A21" s="11" t="s">
        <v>14</v>
      </c>
      <c r="B21" s="5">
        <v>7</v>
      </c>
      <c r="C21" s="11" t="s">
        <v>29</v>
      </c>
      <c r="D21" s="11" t="s">
        <v>16</v>
      </c>
      <c r="E21" s="14" t="s">
        <v>30</v>
      </c>
      <c r="F21" s="12">
        <v>37.29</v>
      </c>
      <c r="G21" s="13">
        <v>15.62</v>
      </c>
      <c r="H21" s="13">
        <f t="shared" si="0"/>
        <v>582.47</v>
      </c>
    </row>
    <row r="22" spans="1:8" x14ac:dyDescent="0.25">
      <c r="A22" s="11" t="s">
        <v>14</v>
      </c>
      <c r="B22" s="5">
        <v>8</v>
      </c>
      <c r="C22" s="11" t="s">
        <v>31</v>
      </c>
      <c r="D22" s="11" t="s">
        <v>16</v>
      </c>
      <c r="E22" s="5" t="s">
        <v>32</v>
      </c>
      <c r="F22" s="12">
        <v>15.95</v>
      </c>
      <c r="G22" s="13">
        <v>15.62</v>
      </c>
      <c r="H22" s="13">
        <f t="shared" si="0"/>
        <v>249.14</v>
      </c>
    </row>
    <row r="23" spans="1:8" ht="135.75" x14ac:dyDescent="0.25">
      <c r="A23" s="11" t="s">
        <v>14</v>
      </c>
      <c r="B23" s="5">
        <v>9</v>
      </c>
      <c r="C23" s="11" t="s">
        <v>33</v>
      </c>
      <c r="D23" s="11" t="s">
        <v>23</v>
      </c>
      <c r="E23" s="14" t="s">
        <v>34</v>
      </c>
      <c r="F23" s="12">
        <v>180.58</v>
      </c>
      <c r="G23" s="13">
        <v>179.86</v>
      </c>
      <c r="H23" s="13">
        <f t="shared" si="0"/>
        <v>32479.119999999999</v>
      </c>
    </row>
    <row r="24" spans="1:8" ht="79.5" x14ac:dyDescent="0.25">
      <c r="A24" s="11" t="s">
        <v>14</v>
      </c>
      <c r="B24" s="5">
        <v>10</v>
      </c>
      <c r="C24" s="11" t="s">
        <v>35</v>
      </c>
      <c r="D24" s="11" t="s">
        <v>23</v>
      </c>
      <c r="E24" s="14" t="s">
        <v>36</v>
      </c>
      <c r="F24" s="12">
        <v>19.29</v>
      </c>
      <c r="G24" s="13">
        <v>1389.83</v>
      </c>
      <c r="H24" s="13">
        <f t="shared" si="0"/>
        <v>26809.82</v>
      </c>
    </row>
    <row r="25" spans="1:8" ht="79.5" x14ac:dyDescent="0.25">
      <c r="A25" s="11" t="s">
        <v>14</v>
      </c>
      <c r="B25" s="5">
        <v>11</v>
      </c>
      <c r="C25" s="11" t="s">
        <v>37</v>
      </c>
      <c r="D25" s="11" t="s">
        <v>23</v>
      </c>
      <c r="E25" s="14" t="s">
        <v>38</v>
      </c>
      <c r="F25" s="12">
        <v>27.29</v>
      </c>
      <c r="G25" s="13">
        <v>1296.6500000000001</v>
      </c>
      <c r="H25" s="13">
        <f t="shared" si="0"/>
        <v>35385.58</v>
      </c>
    </row>
    <row r="26" spans="1:8" ht="79.5" x14ac:dyDescent="0.25">
      <c r="A26" s="11" t="s">
        <v>14</v>
      </c>
      <c r="B26" s="5">
        <v>12</v>
      </c>
      <c r="C26" s="11" t="s">
        <v>39</v>
      </c>
      <c r="D26" s="11" t="s">
        <v>23</v>
      </c>
      <c r="E26" s="14" t="s">
        <v>40</v>
      </c>
      <c r="F26" s="12">
        <v>11.4</v>
      </c>
      <c r="G26" s="13">
        <v>170.86</v>
      </c>
      <c r="H26" s="13">
        <f t="shared" si="0"/>
        <v>1947.8</v>
      </c>
    </row>
    <row r="27" spans="1:8" x14ac:dyDescent="0.25">
      <c r="A27" s="11" t="s">
        <v>14</v>
      </c>
      <c r="B27" s="5">
        <v>13</v>
      </c>
      <c r="C27" s="11" t="s">
        <v>41</v>
      </c>
      <c r="D27" s="11" t="s">
        <v>42</v>
      </c>
      <c r="E27" s="5" t="s">
        <v>43</v>
      </c>
      <c r="F27" s="12">
        <v>117.47</v>
      </c>
      <c r="G27" s="13">
        <v>3</v>
      </c>
      <c r="H27" s="13">
        <f t="shared" si="0"/>
        <v>352.41</v>
      </c>
    </row>
    <row r="28" spans="1:8" x14ac:dyDescent="0.25">
      <c r="A28" s="11" t="s">
        <v>14</v>
      </c>
      <c r="B28" s="5">
        <v>14</v>
      </c>
      <c r="C28" s="11" t="s">
        <v>44</v>
      </c>
      <c r="D28" s="11" t="s">
        <v>42</v>
      </c>
      <c r="E28" s="5" t="s">
        <v>45</v>
      </c>
      <c r="F28" s="12">
        <v>130.02000000000001</v>
      </c>
      <c r="G28" s="13">
        <v>3</v>
      </c>
      <c r="H28" s="13">
        <f t="shared" si="0"/>
        <v>390.06</v>
      </c>
    </row>
    <row r="29" spans="1:8" ht="124.5" x14ac:dyDescent="0.25">
      <c r="A29" s="11" t="s">
        <v>14</v>
      </c>
      <c r="B29" s="5">
        <v>15</v>
      </c>
      <c r="C29" s="11" t="s">
        <v>46</v>
      </c>
      <c r="D29" s="11" t="s">
        <v>42</v>
      </c>
      <c r="E29" s="14" t="s">
        <v>47</v>
      </c>
      <c r="F29" s="12">
        <v>120</v>
      </c>
      <c r="G29" s="13">
        <v>3</v>
      </c>
      <c r="H29" s="13">
        <f t="shared" si="0"/>
        <v>360</v>
      </c>
    </row>
    <row r="30" spans="1:8" x14ac:dyDescent="0.25">
      <c r="E30" s="9" t="s">
        <v>48</v>
      </c>
      <c r="F30" s="9"/>
      <c r="G30" s="9"/>
      <c r="H30" s="15">
        <f>SUM(H15:H29)</f>
        <v>112639.51000000001</v>
      </c>
    </row>
    <row r="32" spans="1:8" x14ac:dyDescent="0.25">
      <c r="C32" s="9" t="s">
        <v>5</v>
      </c>
      <c r="D32" s="10" t="s">
        <v>6</v>
      </c>
      <c r="E32" s="9" t="s">
        <v>7</v>
      </c>
    </row>
    <row r="33" spans="1:8" x14ac:dyDescent="0.25">
      <c r="C33" s="9" t="s">
        <v>8</v>
      </c>
      <c r="D33" s="10" t="s">
        <v>6</v>
      </c>
      <c r="E33" s="9" t="s">
        <v>9</v>
      </c>
    </row>
    <row r="34" spans="1:8" x14ac:dyDescent="0.25">
      <c r="C34" s="9" t="s">
        <v>10</v>
      </c>
      <c r="D34" s="10" t="s">
        <v>6</v>
      </c>
      <c r="E34" s="9" t="s">
        <v>11</v>
      </c>
    </row>
    <row r="35" spans="1:8" x14ac:dyDescent="0.25">
      <c r="C35" s="9" t="s">
        <v>12</v>
      </c>
      <c r="D35" s="10" t="s">
        <v>49</v>
      </c>
      <c r="E35" s="9" t="s">
        <v>50</v>
      </c>
    </row>
    <row r="37" spans="1:8" x14ac:dyDescent="0.25">
      <c r="A37" s="11" t="s">
        <v>51</v>
      </c>
      <c r="B37" s="5">
        <v>1</v>
      </c>
      <c r="C37" s="11" t="s">
        <v>15</v>
      </c>
      <c r="D37" s="11" t="s">
        <v>16</v>
      </c>
      <c r="E37" s="5" t="s">
        <v>17</v>
      </c>
      <c r="F37" s="12">
        <v>6.61</v>
      </c>
      <c r="G37" s="13">
        <v>38.03</v>
      </c>
      <c r="H37" s="13">
        <f t="shared" ref="H37:H51" si="1">ROUND(ROUND(F37,2)*ROUND(G37,2),2)</f>
        <v>251.38</v>
      </c>
    </row>
    <row r="38" spans="1:8" x14ac:dyDescent="0.25">
      <c r="A38" s="11" t="s">
        <v>51</v>
      </c>
      <c r="B38" s="5">
        <v>2</v>
      </c>
      <c r="C38" s="11" t="s">
        <v>18</v>
      </c>
      <c r="D38" s="11" t="s">
        <v>16</v>
      </c>
      <c r="E38" s="5" t="s">
        <v>19</v>
      </c>
      <c r="F38" s="12">
        <v>13.55</v>
      </c>
      <c r="G38" s="13">
        <v>38.03</v>
      </c>
      <c r="H38" s="13">
        <f t="shared" si="1"/>
        <v>515.30999999999995</v>
      </c>
    </row>
    <row r="39" spans="1:8" ht="34.5" x14ac:dyDescent="0.25">
      <c r="A39" s="11" t="s">
        <v>51</v>
      </c>
      <c r="B39" s="5">
        <v>3</v>
      </c>
      <c r="C39" s="11" t="s">
        <v>20</v>
      </c>
      <c r="D39" s="11" t="s">
        <v>16</v>
      </c>
      <c r="E39" s="14" t="s">
        <v>21</v>
      </c>
      <c r="F39" s="12">
        <v>13.56</v>
      </c>
      <c r="G39" s="13">
        <v>207</v>
      </c>
      <c r="H39" s="13">
        <f t="shared" si="1"/>
        <v>2806.92</v>
      </c>
    </row>
    <row r="40" spans="1:8" ht="45.75" x14ac:dyDescent="0.25">
      <c r="A40" s="11" t="s">
        <v>51</v>
      </c>
      <c r="B40" s="5">
        <v>4</v>
      </c>
      <c r="C40" s="11" t="s">
        <v>22</v>
      </c>
      <c r="D40" s="11" t="s">
        <v>23</v>
      </c>
      <c r="E40" s="14" t="s">
        <v>24</v>
      </c>
      <c r="F40" s="12">
        <v>4.22</v>
      </c>
      <c r="G40" s="13">
        <v>1881.75</v>
      </c>
      <c r="H40" s="13">
        <f t="shared" si="1"/>
        <v>7940.99</v>
      </c>
    </row>
    <row r="41" spans="1:8" ht="57" x14ac:dyDescent="0.25">
      <c r="A41" s="11" t="s">
        <v>51</v>
      </c>
      <c r="B41" s="5">
        <v>5</v>
      </c>
      <c r="C41" s="11" t="s">
        <v>25</v>
      </c>
      <c r="D41" s="11" t="s">
        <v>23</v>
      </c>
      <c r="E41" s="14" t="s">
        <v>26</v>
      </c>
      <c r="F41" s="12">
        <v>10.039999999999999</v>
      </c>
      <c r="G41" s="13">
        <v>198.87</v>
      </c>
      <c r="H41" s="13">
        <f t="shared" si="1"/>
        <v>1996.65</v>
      </c>
    </row>
    <row r="42" spans="1:8" x14ac:dyDescent="0.25">
      <c r="A42" s="11" t="s">
        <v>51</v>
      </c>
      <c r="B42" s="5">
        <v>6</v>
      </c>
      <c r="C42" s="11" t="s">
        <v>27</v>
      </c>
      <c r="D42" s="11" t="s">
        <v>16</v>
      </c>
      <c r="E42" s="5" t="s">
        <v>28</v>
      </c>
      <c r="F42" s="12">
        <v>15.65</v>
      </c>
      <c r="G42" s="13">
        <v>13.42</v>
      </c>
      <c r="H42" s="13">
        <f t="shared" si="1"/>
        <v>210.02</v>
      </c>
    </row>
    <row r="43" spans="1:8" ht="57" x14ac:dyDescent="0.25">
      <c r="A43" s="11" t="s">
        <v>51</v>
      </c>
      <c r="B43" s="5">
        <v>7</v>
      </c>
      <c r="C43" s="11" t="s">
        <v>29</v>
      </c>
      <c r="D43" s="11" t="s">
        <v>16</v>
      </c>
      <c r="E43" s="14" t="s">
        <v>30</v>
      </c>
      <c r="F43" s="12">
        <v>37.29</v>
      </c>
      <c r="G43" s="13">
        <v>13.42</v>
      </c>
      <c r="H43" s="13">
        <f t="shared" si="1"/>
        <v>500.43</v>
      </c>
    </row>
    <row r="44" spans="1:8" x14ac:dyDescent="0.25">
      <c r="A44" s="11" t="s">
        <v>51</v>
      </c>
      <c r="B44" s="5">
        <v>8</v>
      </c>
      <c r="C44" s="11" t="s">
        <v>31</v>
      </c>
      <c r="D44" s="11" t="s">
        <v>16</v>
      </c>
      <c r="E44" s="5" t="s">
        <v>32</v>
      </c>
      <c r="F44" s="12">
        <v>15.95</v>
      </c>
      <c r="G44" s="13">
        <v>13.42</v>
      </c>
      <c r="H44" s="13">
        <f t="shared" si="1"/>
        <v>214.05</v>
      </c>
    </row>
    <row r="45" spans="1:8" ht="135.75" x14ac:dyDescent="0.25">
      <c r="A45" s="11" t="s">
        <v>51</v>
      </c>
      <c r="B45" s="5">
        <v>9</v>
      </c>
      <c r="C45" s="11" t="s">
        <v>33</v>
      </c>
      <c r="D45" s="11" t="s">
        <v>23</v>
      </c>
      <c r="E45" s="14" t="s">
        <v>34</v>
      </c>
      <c r="F45" s="12">
        <v>180.58</v>
      </c>
      <c r="G45" s="13">
        <v>158.97999999999999</v>
      </c>
      <c r="H45" s="13">
        <f t="shared" si="1"/>
        <v>28708.61</v>
      </c>
    </row>
    <row r="46" spans="1:8" ht="79.5" x14ac:dyDescent="0.25">
      <c r="A46" s="11" t="s">
        <v>51</v>
      </c>
      <c r="B46" s="5">
        <v>10</v>
      </c>
      <c r="C46" s="11" t="s">
        <v>35</v>
      </c>
      <c r="D46" s="11" t="s">
        <v>23</v>
      </c>
      <c r="E46" s="14" t="s">
        <v>36</v>
      </c>
      <c r="F46" s="12">
        <v>19.29</v>
      </c>
      <c r="G46" s="13">
        <v>1431.08</v>
      </c>
      <c r="H46" s="13">
        <f t="shared" si="1"/>
        <v>27605.53</v>
      </c>
    </row>
    <row r="47" spans="1:8" ht="79.5" x14ac:dyDescent="0.25">
      <c r="A47" s="11" t="s">
        <v>51</v>
      </c>
      <c r="B47" s="5">
        <v>11</v>
      </c>
      <c r="C47" s="11" t="s">
        <v>37</v>
      </c>
      <c r="D47" s="11" t="s">
        <v>23</v>
      </c>
      <c r="E47" s="14" t="s">
        <v>38</v>
      </c>
      <c r="F47" s="12">
        <v>27.29</v>
      </c>
      <c r="G47" s="13">
        <v>1317.5</v>
      </c>
      <c r="H47" s="13">
        <f t="shared" si="1"/>
        <v>35954.58</v>
      </c>
    </row>
    <row r="48" spans="1:8" ht="79.5" x14ac:dyDescent="0.25">
      <c r="A48" s="11" t="s">
        <v>51</v>
      </c>
      <c r="B48" s="5">
        <v>12</v>
      </c>
      <c r="C48" s="11" t="s">
        <v>39</v>
      </c>
      <c r="D48" s="11" t="s">
        <v>23</v>
      </c>
      <c r="E48" s="14" t="s">
        <v>40</v>
      </c>
      <c r="F48" s="12">
        <v>11.4</v>
      </c>
      <c r="G48" s="13">
        <v>171</v>
      </c>
      <c r="H48" s="13">
        <f t="shared" si="1"/>
        <v>1949.4</v>
      </c>
    </row>
    <row r="49" spans="1:8" x14ac:dyDescent="0.25">
      <c r="A49" s="11" t="s">
        <v>51</v>
      </c>
      <c r="B49" s="5">
        <v>13</v>
      </c>
      <c r="C49" s="11" t="s">
        <v>41</v>
      </c>
      <c r="D49" s="11" t="s">
        <v>42</v>
      </c>
      <c r="E49" s="5" t="s">
        <v>43</v>
      </c>
      <c r="F49" s="12">
        <v>117.47</v>
      </c>
      <c r="G49" s="13">
        <v>3</v>
      </c>
      <c r="H49" s="13">
        <f t="shared" si="1"/>
        <v>352.41</v>
      </c>
    </row>
    <row r="50" spans="1:8" x14ac:dyDescent="0.25">
      <c r="A50" s="11" t="s">
        <v>51</v>
      </c>
      <c r="B50" s="5">
        <v>14</v>
      </c>
      <c r="C50" s="11" t="s">
        <v>44</v>
      </c>
      <c r="D50" s="11" t="s">
        <v>42</v>
      </c>
      <c r="E50" s="5" t="s">
        <v>45</v>
      </c>
      <c r="F50" s="12">
        <v>130.02000000000001</v>
      </c>
      <c r="G50" s="13">
        <v>3</v>
      </c>
      <c r="H50" s="13">
        <f t="shared" si="1"/>
        <v>390.06</v>
      </c>
    </row>
    <row r="51" spans="1:8" ht="124.5" x14ac:dyDescent="0.25">
      <c r="A51" s="11" t="s">
        <v>51</v>
      </c>
      <c r="B51" s="5">
        <v>15</v>
      </c>
      <c r="C51" s="11" t="s">
        <v>46</v>
      </c>
      <c r="D51" s="11" t="s">
        <v>42</v>
      </c>
      <c r="E51" s="14" t="s">
        <v>47</v>
      </c>
      <c r="F51" s="12">
        <v>120</v>
      </c>
      <c r="G51" s="13">
        <v>3</v>
      </c>
      <c r="H51" s="13">
        <f t="shared" si="1"/>
        <v>360</v>
      </c>
    </row>
    <row r="52" spans="1:8" x14ac:dyDescent="0.25">
      <c r="E52" s="9" t="s">
        <v>48</v>
      </c>
      <c r="F52" s="9"/>
      <c r="G52" s="9"/>
      <c r="H52" s="15">
        <f>SUM(H37:H51)</f>
        <v>109756.34</v>
      </c>
    </row>
    <row r="54" spans="1:8" x14ac:dyDescent="0.25">
      <c r="C54" s="9" t="s">
        <v>5</v>
      </c>
      <c r="D54" s="10" t="s">
        <v>6</v>
      </c>
      <c r="E54" s="9" t="s">
        <v>7</v>
      </c>
    </row>
    <row r="55" spans="1:8" x14ac:dyDescent="0.25">
      <c r="C55" s="9" t="s">
        <v>8</v>
      </c>
      <c r="D55" s="10" t="s">
        <v>6</v>
      </c>
      <c r="E55" s="9" t="s">
        <v>9</v>
      </c>
    </row>
    <row r="56" spans="1:8" x14ac:dyDescent="0.25">
      <c r="C56" s="9" t="s">
        <v>10</v>
      </c>
      <c r="D56" s="10" t="s">
        <v>6</v>
      </c>
      <c r="E56" s="9" t="s">
        <v>11</v>
      </c>
    </row>
    <row r="57" spans="1:8" x14ac:dyDescent="0.25">
      <c r="C57" s="9" t="s">
        <v>12</v>
      </c>
      <c r="D57" s="10" t="s">
        <v>52</v>
      </c>
      <c r="E57" s="9" t="s">
        <v>53</v>
      </c>
    </row>
    <row r="59" spans="1:8" x14ac:dyDescent="0.25">
      <c r="A59" s="11" t="s">
        <v>54</v>
      </c>
      <c r="B59" s="5">
        <v>1</v>
      </c>
      <c r="C59" s="11" t="s">
        <v>15</v>
      </c>
      <c r="D59" s="11" t="s">
        <v>16</v>
      </c>
      <c r="E59" s="5" t="s">
        <v>17</v>
      </c>
      <c r="F59" s="12">
        <v>6.61</v>
      </c>
      <c r="G59" s="13">
        <v>38.03</v>
      </c>
      <c r="H59" s="13">
        <f t="shared" ref="H59:H73" si="2">ROUND(ROUND(F59,2)*ROUND(G59,2),2)</f>
        <v>251.38</v>
      </c>
    </row>
    <row r="60" spans="1:8" x14ac:dyDescent="0.25">
      <c r="A60" s="11" t="s">
        <v>54</v>
      </c>
      <c r="B60" s="5">
        <v>2</v>
      </c>
      <c r="C60" s="11" t="s">
        <v>18</v>
      </c>
      <c r="D60" s="11" t="s">
        <v>16</v>
      </c>
      <c r="E60" s="5" t="s">
        <v>19</v>
      </c>
      <c r="F60" s="12">
        <v>13.55</v>
      </c>
      <c r="G60" s="13">
        <v>38.03</v>
      </c>
      <c r="H60" s="13">
        <f t="shared" si="2"/>
        <v>515.30999999999995</v>
      </c>
    </row>
    <row r="61" spans="1:8" ht="34.5" x14ac:dyDescent="0.25">
      <c r="A61" s="11" t="s">
        <v>54</v>
      </c>
      <c r="B61" s="5">
        <v>3</v>
      </c>
      <c r="C61" s="11" t="s">
        <v>20</v>
      </c>
      <c r="D61" s="11" t="s">
        <v>16</v>
      </c>
      <c r="E61" s="14" t="s">
        <v>21</v>
      </c>
      <c r="F61" s="12">
        <v>13.56</v>
      </c>
      <c r="G61" s="13">
        <v>207</v>
      </c>
      <c r="H61" s="13">
        <f t="shared" si="2"/>
        <v>2806.92</v>
      </c>
    </row>
    <row r="62" spans="1:8" ht="45.75" x14ac:dyDescent="0.25">
      <c r="A62" s="11" t="s">
        <v>54</v>
      </c>
      <c r="B62" s="5">
        <v>4</v>
      </c>
      <c r="C62" s="11" t="s">
        <v>22</v>
      </c>
      <c r="D62" s="11" t="s">
        <v>23</v>
      </c>
      <c r="E62" s="14" t="s">
        <v>24</v>
      </c>
      <c r="F62" s="12">
        <v>4.22</v>
      </c>
      <c r="G62" s="13">
        <v>1881.75</v>
      </c>
      <c r="H62" s="13">
        <f t="shared" si="2"/>
        <v>7940.99</v>
      </c>
    </row>
    <row r="63" spans="1:8" ht="57" x14ac:dyDescent="0.25">
      <c r="A63" s="11" t="s">
        <v>54</v>
      </c>
      <c r="B63" s="5">
        <v>5</v>
      </c>
      <c r="C63" s="11" t="s">
        <v>25</v>
      </c>
      <c r="D63" s="11" t="s">
        <v>23</v>
      </c>
      <c r="E63" s="14" t="s">
        <v>26</v>
      </c>
      <c r="F63" s="12">
        <v>10.039999999999999</v>
      </c>
      <c r="G63" s="13">
        <v>165.46</v>
      </c>
      <c r="H63" s="13">
        <f t="shared" si="2"/>
        <v>1661.22</v>
      </c>
    </row>
    <row r="64" spans="1:8" x14ac:dyDescent="0.25">
      <c r="A64" s="11" t="s">
        <v>54</v>
      </c>
      <c r="B64" s="5">
        <v>6</v>
      </c>
      <c r="C64" s="11" t="s">
        <v>27</v>
      </c>
      <c r="D64" s="11" t="s">
        <v>16</v>
      </c>
      <c r="E64" s="5" t="s">
        <v>28</v>
      </c>
      <c r="F64" s="12">
        <v>15.65</v>
      </c>
      <c r="G64" s="13">
        <v>11.17</v>
      </c>
      <c r="H64" s="13">
        <f t="shared" si="2"/>
        <v>174.81</v>
      </c>
    </row>
    <row r="65" spans="1:8" ht="57" x14ac:dyDescent="0.25">
      <c r="A65" s="11" t="s">
        <v>54</v>
      </c>
      <c r="B65" s="5">
        <v>7</v>
      </c>
      <c r="C65" s="11" t="s">
        <v>29</v>
      </c>
      <c r="D65" s="11" t="s">
        <v>16</v>
      </c>
      <c r="E65" s="14" t="s">
        <v>30</v>
      </c>
      <c r="F65" s="12">
        <v>37.29</v>
      </c>
      <c r="G65" s="13">
        <v>11.17</v>
      </c>
      <c r="H65" s="13">
        <f t="shared" si="2"/>
        <v>416.53</v>
      </c>
    </row>
    <row r="66" spans="1:8" x14ac:dyDescent="0.25">
      <c r="A66" s="11" t="s">
        <v>54</v>
      </c>
      <c r="B66" s="5">
        <v>8</v>
      </c>
      <c r="C66" s="11" t="s">
        <v>31</v>
      </c>
      <c r="D66" s="11" t="s">
        <v>16</v>
      </c>
      <c r="E66" s="5" t="s">
        <v>32</v>
      </c>
      <c r="F66" s="12">
        <v>15.95</v>
      </c>
      <c r="G66" s="13">
        <v>11.17</v>
      </c>
      <c r="H66" s="13">
        <f t="shared" si="2"/>
        <v>178.16</v>
      </c>
    </row>
    <row r="67" spans="1:8" ht="135.75" x14ac:dyDescent="0.25">
      <c r="A67" s="11" t="s">
        <v>54</v>
      </c>
      <c r="B67" s="5">
        <v>9</v>
      </c>
      <c r="C67" s="11" t="s">
        <v>33</v>
      </c>
      <c r="D67" s="11" t="s">
        <v>23</v>
      </c>
      <c r="E67" s="14" t="s">
        <v>34</v>
      </c>
      <c r="F67" s="12">
        <v>180.58</v>
      </c>
      <c r="G67" s="13">
        <v>140.30000000000001</v>
      </c>
      <c r="H67" s="13">
        <f t="shared" si="2"/>
        <v>25335.37</v>
      </c>
    </row>
    <row r="68" spans="1:8" ht="79.5" x14ac:dyDescent="0.25">
      <c r="A68" s="11" t="s">
        <v>54</v>
      </c>
      <c r="B68" s="5">
        <v>10</v>
      </c>
      <c r="C68" s="11" t="s">
        <v>35</v>
      </c>
      <c r="D68" s="11" t="s">
        <v>23</v>
      </c>
      <c r="E68" s="14" t="s">
        <v>36</v>
      </c>
      <c r="F68" s="12">
        <v>19.29</v>
      </c>
      <c r="G68" s="13">
        <v>1493.09</v>
      </c>
      <c r="H68" s="13">
        <f t="shared" si="2"/>
        <v>28801.71</v>
      </c>
    </row>
    <row r="69" spans="1:8" ht="79.5" x14ac:dyDescent="0.25">
      <c r="A69" s="11" t="s">
        <v>54</v>
      </c>
      <c r="B69" s="5">
        <v>11</v>
      </c>
      <c r="C69" s="11" t="s">
        <v>37</v>
      </c>
      <c r="D69" s="11" t="s">
        <v>23</v>
      </c>
      <c r="E69" s="14" t="s">
        <v>38</v>
      </c>
      <c r="F69" s="12">
        <v>27.29</v>
      </c>
      <c r="G69" s="13">
        <v>1318.8</v>
      </c>
      <c r="H69" s="13">
        <f t="shared" si="2"/>
        <v>35990.050000000003</v>
      </c>
    </row>
    <row r="70" spans="1:8" ht="79.5" x14ac:dyDescent="0.25">
      <c r="A70" s="11" t="s">
        <v>54</v>
      </c>
      <c r="B70" s="5">
        <v>12</v>
      </c>
      <c r="C70" s="11" t="s">
        <v>39</v>
      </c>
      <c r="D70" s="11" t="s">
        <v>23</v>
      </c>
      <c r="E70" s="14" t="s">
        <v>40</v>
      </c>
      <c r="F70" s="12">
        <v>11.4</v>
      </c>
      <c r="G70" s="13">
        <v>174.72</v>
      </c>
      <c r="H70" s="13">
        <f t="shared" si="2"/>
        <v>1991.81</v>
      </c>
    </row>
    <row r="71" spans="1:8" x14ac:dyDescent="0.25">
      <c r="A71" s="11" t="s">
        <v>54</v>
      </c>
      <c r="B71" s="5">
        <v>13</v>
      </c>
      <c r="C71" s="11" t="s">
        <v>41</v>
      </c>
      <c r="D71" s="11" t="s">
        <v>42</v>
      </c>
      <c r="E71" s="5" t="s">
        <v>43</v>
      </c>
      <c r="F71" s="12">
        <v>117.47</v>
      </c>
      <c r="G71" s="13">
        <v>3</v>
      </c>
      <c r="H71" s="13">
        <f t="shared" si="2"/>
        <v>352.41</v>
      </c>
    </row>
    <row r="72" spans="1:8" x14ac:dyDescent="0.25">
      <c r="A72" s="11" t="s">
        <v>54</v>
      </c>
      <c r="B72" s="5">
        <v>14</v>
      </c>
      <c r="C72" s="11" t="s">
        <v>44</v>
      </c>
      <c r="D72" s="11" t="s">
        <v>42</v>
      </c>
      <c r="E72" s="5" t="s">
        <v>45</v>
      </c>
      <c r="F72" s="12">
        <v>130.02000000000001</v>
      </c>
      <c r="G72" s="13">
        <v>3</v>
      </c>
      <c r="H72" s="13">
        <f t="shared" si="2"/>
        <v>390.06</v>
      </c>
    </row>
    <row r="73" spans="1:8" ht="124.5" x14ac:dyDescent="0.25">
      <c r="A73" s="11" t="s">
        <v>54</v>
      </c>
      <c r="B73" s="5">
        <v>15</v>
      </c>
      <c r="C73" s="11" t="s">
        <v>46</v>
      </c>
      <c r="D73" s="11" t="s">
        <v>42</v>
      </c>
      <c r="E73" s="14" t="s">
        <v>47</v>
      </c>
      <c r="F73" s="12">
        <v>120</v>
      </c>
      <c r="G73" s="13">
        <v>3</v>
      </c>
      <c r="H73" s="13">
        <f t="shared" si="2"/>
        <v>360</v>
      </c>
    </row>
    <row r="74" spans="1:8" x14ac:dyDescent="0.25">
      <c r="E74" s="9" t="s">
        <v>48</v>
      </c>
      <c r="F74" s="9"/>
      <c r="G74" s="9"/>
      <c r="H74" s="15">
        <f>SUM(H59:H73)</f>
        <v>107166.73</v>
      </c>
    </row>
    <row r="76" spans="1:8" x14ac:dyDescent="0.25">
      <c r="C76" s="9" t="s">
        <v>5</v>
      </c>
      <c r="D76" s="10" t="s">
        <v>6</v>
      </c>
      <c r="E76" s="9" t="s">
        <v>7</v>
      </c>
    </row>
    <row r="77" spans="1:8" x14ac:dyDescent="0.25">
      <c r="C77" s="9" t="s">
        <v>8</v>
      </c>
      <c r="D77" s="10" t="s">
        <v>6</v>
      </c>
      <c r="E77" s="9" t="s">
        <v>9</v>
      </c>
    </row>
    <row r="78" spans="1:8" x14ac:dyDescent="0.25">
      <c r="C78" s="9" t="s">
        <v>10</v>
      </c>
      <c r="D78" s="10" t="s">
        <v>49</v>
      </c>
      <c r="E78" s="9" t="s">
        <v>55</v>
      </c>
    </row>
    <row r="80" spans="1:8" x14ac:dyDescent="0.25">
      <c r="A80" s="11" t="s">
        <v>56</v>
      </c>
      <c r="B80" s="5">
        <v>1</v>
      </c>
      <c r="C80" s="11" t="s">
        <v>15</v>
      </c>
      <c r="D80" s="11" t="s">
        <v>16</v>
      </c>
      <c r="E80" s="5" t="s">
        <v>17</v>
      </c>
      <c r="F80" s="12">
        <v>6.61</v>
      </c>
      <c r="G80" s="13">
        <v>7.15</v>
      </c>
      <c r="H80" s="13">
        <f t="shared" ref="H80:H96" si="3">ROUND(ROUND(F80,2)*ROUND(G80,2),2)</f>
        <v>47.26</v>
      </c>
    </row>
    <row r="81" spans="1:8" x14ac:dyDescent="0.25">
      <c r="A81" s="11" t="s">
        <v>56</v>
      </c>
      <c r="B81" s="5">
        <v>2</v>
      </c>
      <c r="C81" s="11" t="s">
        <v>18</v>
      </c>
      <c r="D81" s="11" t="s">
        <v>16</v>
      </c>
      <c r="E81" s="5" t="s">
        <v>19</v>
      </c>
      <c r="F81" s="12">
        <v>13.55</v>
      </c>
      <c r="G81" s="13">
        <v>7.15</v>
      </c>
      <c r="H81" s="13">
        <f t="shared" si="3"/>
        <v>96.88</v>
      </c>
    </row>
    <row r="82" spans="1:8" ht="34.5" x14ac:dyDescent="0.25">
      <c r="A82" s="11" t="s">
        <v>56</v>
      </c>
      <c r="B82" s="5">
        <v>3</v>
      </c>
      <c r="C82" s="11" t="s">
        <v>20</v>
      </c>
      <c r="D82" s="11" t="s">
        <v>16</v>
      </c>
      <c r="E82" s="14" t="s">
        <v>21</v>
      </c>
      <c r="F82" s="12">
        <v>13.56</v>
      </c>
      <c r="G82" s="13">
        <v>50</v>
      </c>
      <c r="H82" s="13">
        <f t="shared" si="3"/>
        <v>678</v>
      </c>
    </row>
    <row r="83" spans="1:8" ht="45.75" x14ac:dyDescent="0.25">
      <c r="A83" s="11" t="s">
        <v>56</v>
      </c>
      <c r="B83" s="5">
        <v>4</v>
      </c>
      <c r="C83" s="11" t="s">
        <v>22</v>
      </c>
      <c r="D83" s="11" t="s">
        <v>23</v>
      </c>
      <c r="E83" s="14" t="s">
        <v>24</v>
      </c>
      <c r="F83" s="12">
        <v>4.22</v>
      </c>
      <c r="G83" s="13">
        <v>162.96</v>
      </c>
      <c r="H83" s="13">
        <f t="shared" si="3"/>
        <v>687.69</v>
      </c>
    </row>
    <row r="84" spans="1:8" ht="57" x14ac:dyDescent="0.25">
      <c r="A84" s="11" t="s">
        <v>56</v>
      </c>
      <c r="B84" s="5">
        <v>5</v>
      </c>
      <c r="C84" s="11" t="s">
        <v>25</v>
      </c>
      <c r="D84" s="11" t="s">
        <v>23</v>
      </c>
      <c r="E84" s="14" t="s">
        <v>26</v>
      </c>
      <c r="F84" s="12">
        <v>10.039999999999999</v>
      </c>
      <c r="G84" s="13">
        <v>47.5</v>
      </c>
      <c r="H84" s="13">
        <f t="shared" si="3"/>
        <v>476.9</v>
      </c>
    </row>
    <row r="85" spans="1:8" x14ac:dyDescent="0.25">
      <c r="A85" s="11" t="s">
        <v>56</v>
      </c>
      <c r="B85" s="5">
        <v>6</v>
      </c>
      <c r="C85" s="11" t="s">
        <v>27</v>
      </c>
      <c r="D85" s="11" t="s">
        <v>16</v>
      </c>
      <c r="E85" s="5" t="s">
        <v>28</v>
      </c>
      <c r="F85" s="12">
        <v>15.65</v>
      </c>
      <c r="G85" s="13">
        <v>3.21</v>
      </c>
      <c r="H85" s="13">
        <f t="shared" si="3"/>
        <v>50.24</v>
      </c>
    </row>
    <row r="86" spans="1:8" ht="57" x14ac:dyDescent="0.25">
      <c r="A86" s="11" t="s">
        <v>56</v>
      </c>
      <c r="B86" s="5">
        <v>7</v>
      </c>
      <c r="C86" s="11" t="s">
        <v>29</v>
      </c>
      <c r="D86" s="11" t="s">
        <v>16</v>
      </c>
      <c r="E86" s="14" t="s">
        <v>30</v>
      </c>
      <c r="F86" s="12">
        <v>37.29</v>
      </c>
      <c r="G86" s="13">
        <v>3.21</v>
      </c>
      <c r="H86" s="13">
        <f t="shared" si="3"/>
        <v>119.7</v>
      </c>
    </row>
    <row r="87" spans="1:8" x14ac:dyDescent="0.25">
      <c r="A87" s="11" t="s">
        <v>56</v>
      </c>
      <c r="B87" s="5">
        <v>8</v>
      </c>
      <c r="C87" s="11" t="s">
        <v>31</v>
      </c>
      <c r="D87" s="11" t="s">
        <v>16</v>
      </c>
      <c r="E87" s="5" t="s">
        <v>32</v>
      </c>
      <c r="F87" s="12">
        <v>15.95</v>
      </c>
      <c r="G87" s="13">
        <v>3.21</v>
      </c>
      <c r="H87" s="13">
        <f t="shared" si="3"/>
        <v>51.2</v>
      </c>
    </row>
    <row r="88" spans="1:8" ht="135.75" x14ac:dyDescent="0.25">
      <c r="A88" s="11" t="s">
        <v>56</v>
      </c>
      <c r="B88" s="5">
        <v>9</v>
      </c>
      <c r="C88" s="11" t="s">
        <v>33</v>
      </c>
      <c r="D88" s="11" t="s">
        <v>23</v>
      </c>
      <c r="E88" s="14" t="s">
        <v>34</v>
      </c>
      <c r="F88" s="12">
        <v>180.58</v>
      </c>
      <c r="G88" s="13">
        <v>45</v>
      </c>
      <c r="H88" s="13">
        <f t="shared" si="3"/>
        <v>8126.1</v>
      </c>
    </row>
    <row r="89" spans="1:8" ht="158.25" x14ac:dyDescent="0.25">
      <c r="A89" s="11" t="s">
        <v>56</v>
      </c>
      <c r="B89" s="5">
        <v>10</v>
      </c>
      <c r="C89" s="11" t="s">
        <v>57</v>
      </c>
      <c r="D89" s="11" t="s">
        <v>23</v>
      </c>
      <c r="E89" s="14" t="s">
        <v>58</v>
      </c>
      <c r="F89" s="12">
        <v>336.09</v>
      </c>
      <c r="G89" s="13">
        <v>2.5</v>
      </c>
      <c r="H89" s="13">
        <f t="shared" si="3"/>
        <v>840.23</v>
      </c>
    </row>
    <row r="90" spans="1:8" ht="79.5" x14ac:dyDescent="0.25">
      <c r="A90" s="11" t="s">
        <v>56</v>
      </c>
      <c r="B90" s="5">
        <v>11</v>
      </c>
      <c r="C90" s="11" t="s">
        <v>35</v>
      </c>
      <c r="D90" s="11" t="s">
        <v>23</v>
      </c>
      <c r="E90" s="14" t="s">
        <v>36</v>
      </c>
      <c r="F90" s="12">
        <v>19.29</v>
      </c>
      <c r="G90" s="13">
        <v>77.27</v>
      </c>
      <c r="H90" s="13">
        <f t="shared" si="3"/>
        <v>1490.54</v>
      </c>
    </row>
    <row r="91" spans="1:8" ht="79.5" x14ac:dyDescent="0.25">
      <c r="A91" s="11" t="s">
        <v>56</v>
      </c>
      <c r="B91" s="5">
        <v>12</v>
      </c>
      <c r="C91" s="11" t="s">
        <v>37</v>
      </c>
      <c r="D91" s="11" t="s">
        <v>23</v>
      </c>
      <c r="E91" s="14" t="s">
        <v>38</v>
      </c>
      <c r="F91" s="12">
        <v>27.29</v>
      </c>
      <c r="G91" s="13">
        <v>37.46</v>
      </c>
      <c r="H91" s="13">
        <f t="shared" si="3"/>
        <v>1022.28</v>
      </c>
    </row>
    <row r="92" spans="1:8" ht="79.5" x14ac:dyDescent="0.25">
      <c r="A92" s="11" t="s">
        <v>56</v>
      </c>
      <c r="B92" s="5">
        <v>13</v>
      </c>
      <c r="C92" s="11" t="s">
        <v>39</v>
      </c>
      <c r="D92" s="11" t="s">
        <v>23</v>
      </c>
      <c r="E92" s="14" t="s">
        <v>40</v>
      </c>
      <c r="F92" s="12">
        <v>11.4</v>
      </c>
      <c r="G92" s="13">
        <v>34.81</v>
      </c>
      <c r="H92" s="13">
        <f t="shared" si="3"/>
        <v>396.83</v>
      </c>
    </row>
    <row r="93" spans="1:8" x14ac:dyDescent="0.25">
      <c r="A93" s="11" t="s">
        <v>56</v>
      </c>
      <c r="B93" s="5">
        <v>14</v>
      </c>
      <c r="C93" s="11" t="s">
        <v>41</v>
      </c>
      <c r="D93" s="11" t="s">
        <v>42</v>
      </c>
      <c r="E93" s="5" t="s">
        <v>43</v>
      </c>
      <c r="F93" s="12">
        <v>117.47</v>
      </c>
      <c r="G93" s="13">
        <v>1</v>
      </c>
      <c r="H93" s="13">
        <f t="shared" si="3"/>
        <v>117.47</v>
      </c>
    </row>
    <row r="94" spans="1:8" x14ac:dyDescent="0.25">
      <c r="A94" s="11" t="s">
        <v>56</v>
      </c>
      <c r="B94" s="5">
        <v>15</v>
      </c>
      <c r="C94" s="11" t="s">
        <v>44</v>
      </c>
      <c r="D94" s="11" t="s">
        <v>42</v>
      </c>
      <c r="E94" s="5" t="s">
        <v>45</v>
      </c>
      <c r="F94" s="12">
        <v>130.02000000000001</v>
      </c>
      <c r="G94" s="13">
        <v>1</v>
      </c>
      <c r="H94" s="13">
        <f t="shared" si="3"/>
        <v>130.02000000000001</v>
      </c>
    </row>
    <row r="95" spans="1:8" ht="124.5" x14ac:dyDescent="0.25">
      <c r="A95" s="11" t="s">
        <v>56</v>
      </c>
      <c r="B95" s="5">
        <v>16</v>
      </c>
      <c r="C95" s="11" t="s">
        <v>46</v>
      </c>
      <c r="D95" s="11" t="s">
        <v>42</v>
      </c>
      <c r="E95" s="14" t="s">
        <v>47</v>
      </c>
      <c r="F95" s="12">
        <v>120</v>
      </c>
      <c r="G95" s="13">
        <v>1</v>
      </c>
      <c r="H95" s="13">
        <f t="shared" si="3"/>
        <v>120</v>
      </c>
    </row>
    <row r="96" spans="1:8" x14ac:dyDescent="0.25">
      <c r="A96" s="11" t="s">
        <v>56</v>
      </c>
      <c r="B96" s="5">
        <v>17</v>
      </c>
      <c r="C96" s="11" t="s">
        <v>59</v>
      </c>
      <c r="D96" s="11" t="s">
        <v>60</v>
      </c>
      <c r="E96" s="5" t="s">
        <v>61</v>
      </c>
      <c r="F96" s="12">
        <v>0.01</v>
      </c>
      <c r="G96" s="13">
        <v>2</v>
      </c>
      <c r="H96" s="13">
        <f t="shared" si="3"/>
        <v>0.02</v>
      </c>
    </row>
    <row r="97" spans="1:8" x14ac:dyDescent="0.25">
      <c r="E97" s="9" t="s">
        <v>48</v>
      </c>
      <c r="F97" s="9"/>
      <c r="G97" s="9"/>
      <c r="H97" s="15">
        <f>SUM(H80:H96)</f>
        <v>14451.360000000002</v>
      </c>
    </row>
    <row r="99" spans="1:8" x14ac:dyDescent="0.25">
      <c r="C99" s="9" t="s">
        <v>5</v>
      </c>
      <c r="D99" s="10" t="s">
        <v>6</v>
      </c>
      <c r="E99" s="9" t="s">
        <v>7</v>
      </c>
    </row>
    <row r="100" spans="1:8" x14ac:dyDescent="0.25">
      <c r="C100" s="9" t="s">
        <v>8</v>
      </c>
      <c r="D100" s="10" t="s">
        <v>6</v>
      </c>
      <c r="E100" s="9" t="s">
        <v>9</v>
      </c>
    </row>
    <row r="101" spans="1:8" x14ac:dyDescent="0.25">
      <c r="C101" s="9" t="s">
        <v>10</v>
      </c>
      <c r="D101" s="10" t="s">
        <v>52</v>
      </c>
      <c r="E101" s="9" t="s">
        <v>62</v>
      </c>
    </row>
    <row r="102" spans="1:8" x14ac:dyDescent="0.25">
      <c r="C102" s="9" t="s">
        <v>12</v>
      </c>
      <c r="D102" s="10" t="s">
        <v>63</v>
      </c>
      <c r="E102" s="9" t="s">
        <v>64</v>
      </c>
    </row>
    <row r="104" spans="1:8" x14ac:dyDescent="0.25">
      <c r="A104" s="11" t="s">
        <v>65</v>
      </c>
      <c r="B104" s="5">
        <v>1</v>
      </c>
      <c r="C104" s="11" t="s">
        <v>66</v>
      </c>
      <c r="D104" s="11" t="s">
        <v>67</v>
      </c>
      <c r="E104" s="5" t="s">
        <v>68</v>
      </c>
      <c r="F104" s="12">
        <v>10</v>
      </c>
      <c r="G104" s="13">
        <v>41</v>
      </c>
      <c r="H104" s="13">
        <f t="shared" ref="H104:H122" si="4">ROUND(ROUND(F104,2)*ROUND(G104,2),2)</f>
        <v>410</v>
      </c>
    </row>
    <row r="105" spans="1:8" ht="45.75" x14ac:dyDescent="0.25">
      <c r="A105" s="11" t="s">
        <v>65</v>
      </c>
      <c r="B105" s="5">
        <v>2</v>
      </c>
      <c r="C105" s="11" t="s">
        <v>69</v>
      </c>
      <c r="D105" s="11" t="s">
        <v>67</v>
      </c>
      <c r="E105" s="14" t="s">
        <v>70</v>
      </c>
      <c r="F105" s="12">
        <v>62.06</v>
      </c>
      <c r="G105" s="13">
        <v>41</v>
      </c>
      <c r="H105" s="13">
        <f t="shared" si="4"/>
        <v>2544.46</v>
      </c>
    </row>
    <row r="106" spans="1:8" x14ac:dyDescent="0.25">
      <c r="A106" s="11" t="s">
        <v>65</v>
      </c>
      <c r="B106" s="5">
        <v>3</v>
      </c>
      <c r="C106" s="11" t="s">
        <v>15</v>
      </c>
      <c r="D106" s="11" t="s">
        <v>16</v>
      </c>
      <c r="E106" s="5" t="s">
        <v>17</v>
      </c>
      <c r="F106" s="12">
        <v>6.61</v>
      </c>
      <c r="G106" s="13">
        <v>14.95</v>
      </c>
      <c r="H106" s="13">
        <f t="shared" si="4"/>
        <v>98.82</v>
      </c>
    </row>
    <row r="107" spans="1:8" x14ac:dyDescent="0.25">
      <c r="A107" s="11" t="s">
        <v>65</v>
      </c>
      <c r="B107" s="5">
        <v>4</v>
      </c>
      <c r="C107" s="11" t="s">
        <v>18</v>
      </c>
      <c r="D107" s="11" t="s">
        <v>16</v>
      </c>
      <c r="E107" s="5" t="s">
        <v>19</v>
      </c>
      <c r="F107" s="12">
        <v>13.55</v>
      </c>
      <c r="G107" s="13">
        <v>14.95</v>
      </c>
      <c r="H107" s="13">
        <f t="shared" si="4"/>
        <v>202.57</v>
      </c>
    </row>
    <row r="108" spans="1:8" ht="34.5" x14ac:dyDescent="0.25">
      <c r="A108" s="11" t="s">
        <v>65</v>
      </c>
      <c r="B108" s="5">
        <v>5</v>
      </c>
      <c r="C108" s="11" t="s">
        <v>20</v>
      </c>
      <c r="D108" s="11" t="s">
        <v>16</v>
      </c>
      <c r="E108" s="14" t="s">
        <v>21</v>
      </c>
      <c r="F108" s="12">
        <v>13.56</v>
      </c>
      <c r="G108" s="13">
        <v>141.30000000000001</v>
      </c>
      <c r="H108" s="13">
        <f t="shared" si="4"/>
        <v>1916.03</v>
      </c>
    </row>
    <row r="109" spans="1:8" ht="45.75" x14ac:dyDescent="0.25">
      <c r="A109" s="11" t="s">
        <v>65</v>
      </c>
      <c r="B109" s="5">
        <v>6</v>
      </c>
      <c r="C109" s="11" t="s">
        <v>22</v>
      </c>
      <c r="D109" s="11" t="s">
        <v>23</v>
      </c>
      <c r="E109" s="14" t="s">
        <v>24</v>
      </c>
      <c r="F109" s="12">
        <v>4.22</v>
      </c>
      <c r="G109" s="13">
        <v>406.21</v>
      </c>
      <c r="H109" s="13">
        <f t="shared" si="4"/>
        <v>1714.21</v>
      </c>
    </row>
    <row r="110" spans="1:8" ht="57" x14ac:dyDescent="0.25">
      <c r="A110" s="11" t="s">
        <v>65</v>
      </c>
      <c r="B110" s="5">
        <v>7</v>
      </c>
      <c r="C110" s="11" t="s">
        <v>25</v>
      </c>
      <c r="D110" s="11" t="s">
        <v>23</v>
      </c>
      <c r="E110" s="14" t="s">
        <v>26</v>
      </c>
      <c r="F110" s="12">
        <v>10.039999999999999</v>
      </c>
      <c r="G110" s="13">
        <v>164.17</v>
      </c>
      <c r="H110" s="13">
        <f t="shared" si="4"/>
        <v>1648.27</v>
      </c>
    </row>
    <row r="111" spans="1:8" x14ac:dyDescent="0.25">
      <c r="A111" s="11" t="s">
        <v>65</v>
      </c>
      <c r="B111" s="5">
        <v>8</v>
      </c>
      <c r="C111" s="11" t="s">
        <v>27</v>
      </c>
      <c r="D111" s="11" t="s">
        <v>16</v>
      </c>
      <c r="E111" s="5" t="s">
        <v>28</v>
      </c>
      <c r="F111" s="12">
        <v>15.65</v>
      </c>
      <c r="G111" s="13">
        <v>11.08</v>
      </c>
      <c r="H111" s="13">
        <f t="shared" si="4"/>
        <v>173.4</v>
      </c>
    </row>
    <row r="112" spans="1:8" ht="57" x14ac:dyDescent="0.25">
      <c r="A112" s="11" t="s">
        <v>65</v>
      </c>
      <c r="B112" s="5">
        <v>9</v>
      </c>
      <c r="C112" s="11" t="s">
        <v>29</v>
      </c>
      <c r="D112" s="11" t="s">
        <v>16</v>
      </c>
      <c r="E112" s="14" t="s">
        <v>30</v>
      </c>
      <c r="F112" s="12">
        <v>37.29</v>
      </c>
      <c r="G112" s="13">
        <v>11.08</v>
      </c>
      <c r="H112" s="13">
        <f t="shared" si="4"/>
        <v>413.17</v>
      </c>
    </row>
    <row r="113" spans="1:8" x14ac:dyDescent="0.25">
      <c r="A113" s="11" t="s">
        <v>65</v>
      </c>
      <c r="B113" s="5">
        <v>10</v>
      </c>
      <c r="C113" s="11" t="s">
        <v>31</v>
      </c>
      <c r="D113" s="11" t="s">
        <v>16</v>
      </c>
      <c r="E113" s="5" t="s">
        <v>32</v>
      </c>
      <c r="F113" s="12">
        <v>15.95</v>
      </c>
      <c r="G113" s="13">
        <v>11.08</v>
      </c>
      <c r="H113" s="13">
        <f t="shared" si="4"/>
        <v>176.73</v>
      </c>
    </row>
    <row r="114" spans="1:8" ht="135.75" x14ac:dyDescent="0.25">
      <c r="A114" s="11" t="s">
        <v>65</v>
      </c>
      <c r="B114" s="5">
        <v>11</v>
      </c>
      <c r="C114" s="11" t="s">
        <v>33</v>
      </c>
      <c r="D114" s="11" t="s">
        <v>23</v>
      </c>
      <c r="E114" s="14" t="s">
        <v>34</v>
      </c>
      <c r="F114" s="12">
        <v>180.58</v>
      </c>
      <c r="G114" s="13">
        <v>62.14</v>
      </c>
      <c r="H114" s="13">
        <f t="shared" si="4"/>
        <v>11221.24</v>
      </c>
    </row>
    <row r="115" spans="1:8" ht="158.25" x14ac:dyDescent="0.25">
      <c r="A115" s="11" t="s">
        <v>65</v>
      </c>
      <c r="B115" s="5">
        <v>12</v>
      </c>
      <c r="C115" s="11" t="s">
        <v>57</v>
      </c>
      <c r="D115" s="11" t="s">
        <v>23</v>
      </c>
      <c r="E115" s="14" t="s">
        <v>58</v>
      </c>
      <c r="F115" s="12">
        <v>336.09</v>
      </c>
      <c r="G115" s="13">
        <v>88</v>
      </c>
      <c r="H115" s="13">
        <f t="shared" si="4"/>
        <v>29575.919999999998</v>
      </c>
    </row>
    <row r="116" spans="1:8" ht="79.5" x14ac:dyDescent="0.25">
      <c r="A116" s="11" t="s">
        <v>65</v>
      </c>
      <c r="B116" s="5">
        <v>13</v>
      </c>
      <c r="C116" s="11" t="s">
        <v>35</v>
      </c>
      <c r="D116" s="11" t="s">
        <v>23</v>
      </c>
      <c r="E116" s="14" t="s">
        <v>36</v>
      </c>
      <c r="F116" s="12">
        <v>19.29</v>
      </c>
      <c r="G116" s="13">
        <v>349.41</v>
      </c>
      <c r="H116" s="13">
        <f t="shared" si="4"/>
        <v>6740.12</v>
      </c>
    </row>
    <row r="117" spans="1:8" ht="79.5" x14ac:dyDescent="0.25">
      <c r="A117" s="11" t="s">
        <v>65</v>
      </c>
      <c r="B117" s="5">
        <v>14</v>
      </c>
      <c r="C117" s="11" t="s">
        <v>37</v>
      </c>
      <c r="D117" s="11" t="s">
        <v>23</v>
      </c>
      <c r="E117" s="14" t="s">
        <v>38</v>
      </c>
      <c r="F117" s="12">
        <v>27.29</v>
      </c>
      <c r="G117" s="13">
        <v>246.47</v>
      </c>
      <c r="H117" s="13">
        <f t="shared" si="4"/>
        <v>6726.17</v>
      </c>
    </row>
    <row r="118" spans="1:8" ht="79.5" x14ac:dyDescent="0.25">
      <c r="A118" s="11" t="s">
        <v>65</v>
      </c>
      <c r="B118" s="5">
        <v>15</v>
      </c>
      <c r="C118" s="11" t="s">
        <v>39</v>
      </c>
      <c r="D118" s="11" t="s">
        <v>23</v>
      </c>
      <c r="E118" s="14" t="s">
        <v>40</v>
      </c>
      <c r="F118" s="12">
        <v>11.4</v>
      </c>
      <c r="G118" s="13">
        <v>128.94</v>
      </c>
      <c r="H118" s="13">
        <f t="shared" si="4"/>
        <v>1469.92</v>
      </c>
    </row>
    <row r="119" spans="1:8" x14ac:dyDescent="0.25">
      <c r="A119" s="11" t="s">
        <v>65</v>
      </c>
      <c r="B119" s="5">
        <v>16</v>
      </c>
      <c r="C119" s="11" t="s">
        <v>41</v>
      </c>
      <c r="D119" s="11" t="s">
        <v>42</v>
      </c>
      <c r="E119" s="5" t="s">
        <v>43</v>
      </c>
      <c r="F119" s="12">
        <v>117.47</v>
      </c>
      <c r="G119" s="13">
        <v>2</v>
      </c>
      <c r="H119" s="13">
        <f t="shared" si="4"/>
        <v>234.94</v>
      </c>
    </row>
    <row r="120" spans="1:8" x14ac:dyDescent="0.25">
      <c r="A120" s="11" t="s">
        <v>65</v>
      </c>
      <c r="B120" s="5">
        <v>17</v>
      </c>
      <c r="C120" s="11" t="s">
        <v>44</v>
      </c>
      <c r="D120" s="11" t="s">
        <v>42</v>
      </c>
      <c r="E120" s="5" t="s">
        <v>45</v>
      </c>
      <c r="F120" s="12">
        <v>130.02000000000001</v>
      </c>
      <c r="G120" s="13">
        <v>2</v>
      </c>
      <c r="H120" s="13">
        <f t="shared" si="4"/>
        <v>260.04000000000002</v>
      </c>
    </row>
    <row r="121" spans="1:8" ht="124.5" x14ac:dyDescent="0.25">
      <c r="A121" s="11" t="s">
        <v>65</v>
      </c>
      <c r="B121" s="5">
        <v>18</v>
      </c>
      <c r="C121" s="11" t="s">
        <v>46</v>
      </c>
      <c r="D121" s="11" t="s">
        <v>42</v>
      </c>
      <c r="E121" s="14" t="s">
        <v>47</v>
      </c>
      <c r="F121" s="12">
        <v>120</v>
      </c>
      <c r="G121" s="13">
        <v>2</v>
      </c>
      <c r="H121" s="13">
        <f t="shared" si="4"/>
        <v>240</v>
      </c>
    </row>
    <row r="122" spans="1:8" x14ac:dyDescent="0.25">
      <c r="A122" s="11" t="s">
        <v>65</v>
      </c>
      <c r="B122" s="5">
        <v>19</v>
      </c>
      <c r="C122" s="11" t="s">
        <v>59</v>
      </c>
      <c r="D122" s="11" t="s">
        <v>60</v>
      </c>
      <c r="E122" s="5" t="s">
        <v>61</v>
      </c>
      <c r="F122" s="12">
        <v>0.01</v>
      </c>
      <c r="G122" s="13">
        <v>88</v>
      </c>
      <c r="H122" s="13">
        <f t="shared" si="4"/>
        <v>0.88</v>
      </c>
    </row>
    <row r="123" spans="1:8" x14ac:dyDescent="0.25">
      <c r="E123" s="9" t="s">
        <v>48</v>
      </c>
      <c r="F123" s="9"/>
      <c r="G123" s="9"/>
      <c r="H123" s="15">
        <f>SUM(H104:H122)</f>
        <v>65766.890000000014</v>
      </c>
    </row>
    <row r="125" spans="1:8" x14ac:dyDescent="0.25">
      <c r="C125" s="9" t="s">
        <v>5</v>
      </c>
      <c r="D125" s="10" t="s">
        <v>6</v>
      </c>
      <c r="E125" s="9" t="s">
        <v>7</v>
      </c>
    </row>
    <row r="126" spans="1:8" x14ac:dyDescent="0.25">
      <c r="C126" s="9" t="s">
        <v>8</v>
      </c>
      <c r="D126" s="10" t="s">
        <v>6</v>
      </c>
      <c r="E126" s="9" t="s">
        <v>9</v>
      </c>
    </row>
    <row r="127" spans="1:8" x14ac:dyDescent="0.25">
      <c r="C127" s="9" t="s">
        <v>10</v>
      </c>
      <c r="D127" s="10" t="s">
        <v>52</v>
      </c>
      <c r="E127" s="9" t="s">
        <v>62</v>
      </c>
    </row>
    <row r="128" spans="1:8" x14ac:dyDescent="0.25">
      <c r="C128" s="9" t="s">
        <v>12</v>
      </c>
      <c r="D128" s="10" t="s">
        <v>71</v>
      </c>
      <c r="E128" s="9" t="s">
        <v>72</v>
      </c>
    </row>
    <row r="130" spans="1:8" x14ac:dyDescent="0.25">
      <c r="A130" s="11" t="s">
        <v>73</v>
      </c>
      <c r="B130" s="5">
        <v>1</v>
      </c>
      <c r="C130" s="11" t="s">
        <v>66</v>
      </c>
      <c r="D130" s="11" t="s">
        <v>67</v>
      </c>
      <c r="E130" s="5" t="s">
        <v>68</v>
      </c>
      <c r="F130" s="12">
        <v>10</v>
      </c>
      <c r="G130" s="13">
        <v>41</v>
      </c>
      <c r="H130" s="13">
        <f t="shared" ref="H130:H148" si="5">ROUND(ROUND(F130,2)*ROUND(G130,2),2)</f>
        <v>410</v>
      </c>
    </row>
    <row r="131" spans="1:8" ht="45.75" x14ac:dyDescent="0.25">
      <c r="A131" s="11" t="s">
        <v>73</v>
      </c>
      <c r="B131" s="5">
        <v>2</v>
      </c>
      <c r="C131" s="11" t="s">
        <v>69</v>
      </c>
      <c r="D131" s="11" t="s">
        <v>67</v>
      </c>
      <c r="E131" s="14" t="s">
        <v>70</v>
      </c>
      <c r="F131" s="12">
        <v>62.06</v>
      </c>
      <c r="G131" s="13">
        <v>41</v>
      </c>
      <c r="H131" s="13">
        <f t="shared" si="5"/>
        <v>2544.46</v>
      </c>
    </row>
    <row r="132" spans="1:8" x14ac:dyDescent="0.25">
      <c r="A132" s="11" t="s">
        <v>73</v>
      </c>
      <c r="B132" s="5">
        <v>3</v>
      </c>
      <c r="C132" s="11" t="s">
        <v>15</v>
      </c>
      <c r="D132" s="11" t="s">
        <v>16</v>
      </c>
      <c r="E132" s="5" t="s">
        <v>17</v>
      </c>
      <c r="F132" s="12">
        <v>6.61</v>
      </c>
      <c r="G132" s="13">
        <v>14.95</v>
      </c>
      <c r="H132" s="13">
        <f t="shared" si="5"/>
        <v>98.82</v>
      </c>
    </row>
    <row r="133" spans="1:8" x14ac:dyDescent="0.25">
      <c r="A133" s="11" t="s">
        <v>73</v>
      </c>
      <c r="B133" s="5">
        <v>4</v>
      </c>
      <c r="C133" s="11" t="s">
        <v>18</v>
      </c>
      <c r="D133" s="11" t="s">
        <v>16</v>
      </c>
      <c r="E133" s="5" t="s">
        <v>19</v>
      </c>
      <c r="F133" s="12">
        <v>13.55</v>
      </c>
      <c r="G133" s="13">
        <v>14.95</v>
      </c>
      <c r="H133" s="13">
        <f t="shared" si="5"/>
        <v>202.57</v>
      </c>
    </row>
    <row r="134" spans="1:8" ht="34.5" x14ac:dyDescent="0.25">
      <c r="A134" s="11" t="s">
        <v>73</v>
      </c>
      <c r="B134" s="5">
        <v>5</v>
      </c>
      <c r="C134" s="11" t="s">
        <v>20</v>
      </c>
      <c r="D134" s="11" t="s">
        <v>16</v>
      </c>
      <c r="E134" s="14" t="s">
        <v>21</v>
      </c>
      <c r="F134" s="12">
        <v>13.56</v>
      </c>
      <c r="G134" s="13">
        <v>141.30000000000001</v>
      </c>
      <c r="H134" s="13">
        <f t="shared" si="5"/>
        <v>1916.03</v>
      </c>
    </row>
    <row r="135" spans="1:8" ht="45.75" x14ac:dyDescent="0.25">
      <c r="A135" s="11" t="s">
        <v>73</v>
      </c>
      <c r="B135" s="5">
        <v>6</v>
      </c>
      <c r="C135" s="11" t="s">
        <v>22</v>
      </c>
      <c r="D135" s="11" t="s">
        <v>23</v>
      </c>
      <c r="E135" s="14" t="s">
        <v>24</v>
      </c>
      <c r="F135" s="12">
        <v>4.22</v>
      </c>
      <c r="G135" s="13">
        <v>406.21</v>
      </c>
      <c r="H135" s="13">
        <f t="shared" si="5"/>
        <v>1714.21</v>
      </c>
    </row>
    <row r="136" spans="1:8" ht="57" x14ac:dyDescent="0.25">
      <c r="A136" s="11" t="s">
        <v>73</v>
      </c>
      <c r="B136" s="5">
        <v>7</v>
      </c>
      <c r="C136" s="11" t="s">
        <v>25</v>
      </c>
      <c r="D136" s="11" t="s">
        <v>23</v>
      </c>
      <c r="E136" s="14" t="s">
        <v>26</v>
      </c>
      <c r="F136" s="12">
        <v>10.039999999999999</v>
      </c>
      <c r="G136" s="13">
        <v>178.92</v>
      </c>
      <c r="H136" s="13">
        <f t="shared" si="5"/>
        <v>1796.36</v>
      </c>
    </row>
    <row r="137" spans="1:8" x14ac:dyDescent="0.25">
      <c r="A137" s="11" t="s">
        <v>73</v>
      </c>
      <c r="B137" s="5">
        <v>8</v>
      </c>
      <c r="C137" s="11" t="s">
        <v>27</v>
      </c>
      <c r="D137" s="11" t="s">
        <v>16</v>
      </c>
      <c r="E137" s="5" t="s">
        <v>28</v>
      </c>
      <c r="F137" s="12">
        <v>15.65</v>
      </c>
      <c r="G137" s="13">
        <v>12.08</v>
      </c>
      <c r="H137" s="13">
        <f t="shared" si="5"/>
        <v>189.05</v>
      </c>
    </row>
    <row r="138" spans="1:8" ht="57" x14ac:dyDescent="0.25">
      <c r="A138" s="11" t="s">
        <v>73</v>
      </c>
      <c r="B138" s="5">
        <v>9</v>
      </c>
      <c r="C138" s="11" t="s">
        <v>29</v>
      </c>
      <c r="D138" s="11" t="s">
        <v>16</v>
      </c>
      <c r="E138" s="14" t="s">
        <v>30</v>
      </c>
      <c r="F138" s="12">
        <v>37.29</v>
      </c>
      <c r="G138" s="13">
        <v>12.08</v>
      </c>
      <c r="H138" s="13">
        <f t="shared" si="5"/>
        <v>450.46</v>
      </c>
    </row>
    <row r="139" spans="1:8" x14ac:dyDescent="0.25">
      <c r="A139" s="11" t="s">
        <v>73</v>
      </c>
      <c r="B139" s="5">
        <v>10</v>
      </c>
      <c r="C139" s="11" t="s">
        <v>31</v>
      </c>
      <c r="D139" s="11" t="s">
        <v>16</v>
      </c>
      <c r="E139" s="5" t="s">
        <v>32</v>
      </c>
      <c r="F139" s="12">
        <v>15.95</v>
      </c>
      <c r="G139" s="13">
        <v>12.08</v>
      </c>
      <c r="H139" s="13">
        <f t="shared" si="5"/>
        <v>192.68</v>
      </c>
    </row>
    <row r="140" spans="1:8" ht="135.75" x14ac:dyDescent="0.25">
      <c r="A140" s="11" t="s">
        <v>73</v>
      </c>
      <c r="B140" s="5">
        <v>11</v>
      </c>
      <c r="C140" s="11" t="s">
        <v>33</v>
      </c>
      <c r="D140" s="11" t="s">
        <v>23</v>
      </c>
      <c r="E140" s="14" t="s">
        <v>34</v>
      </c>
      <c r="F140" s="12">
        <v>180.58</v>
      </c>
      <c r="G140" s="13">
        <v>71.98</v>
      </c>
      <c r="H140" s="13">
        <f t="shared" si="5"/>
        <v>12998.15</v>
      </c>
    </row>
    <row r="141" spans="1:8" ht="158.25" x14ac:dyDescent="0.25">
      <c r="A141" s="11" t="s">
        <v>73</v>
      </c>
      <c r="B141" s="5">
        <v>12</v>
      </c>
      <c r="C141" s="11" t="s">
        <v>57</v>
      </c>
      <c r="D141" s="11" t="s">
        <v>23</v>
      </c>
      <c r="E141" s="14" t="s">
        <v>58</v>
      </c>
      <c r="F141" s="12">
        <v>336.09</v>
      </c>
      <c r="G141" s="13">
        <v>88</v>
      </c>
      <c r="H141" s="13">
        <f t="shared" si="5"/>
        <v>29575.919999999998</v>
      </c>
    </row>
    <row r="142" spans="1:8" ht="79.5" x14ac:dyDescent="0.25">
      <c r="A142" s="11" t="s">
        <v>73</v>
      </c>
      <c r="B142" s="5">
        <v>13</v>
      </c>
      <c r="C142" s="11" t="s">
        <v>35</v>
      </c>
      <c r="D142" s="11" t="s">
        <v>23</v>
      </c>
      <c r="E142" s="14" t="s">
        <v>36</v>
      </c>
      <c r="F142" s="12">
        <v>19.29</v>
      </c>
      <c r="G142" s="13">
        <v>367.33</v>
      </c>
      <c r="H142" s="13">
        <f t="shared" si="5"/>
        <v>7085.8</v>
      </c>
    </row>
    <row r="143" spans="1:8" ht="79.5" x14ac:dyDescent="0.25">
      <c r="A143" s="11" t="s">
        <v>73</v>
      </c>
      <c r="B143" s="5">
        <v>14</v>
      </c>
      <c r="C143" s="11" t="s">
        <v>37</v>
      </c>
      <c r="D143" s="11" t="s">
        <v>23</v>
      </c>
      <c r="E143" s="14" t="s">
        <v>38</v>
      </c>
      <c r="F143" s="12">
        <v>27.29</v>
      </c>
      <c r="G143" s="13">
        <v>240.68</v>
      </c>
      <c r="H143" s="13">
        <f t="shared" si="5"/>
        <v>6568.16</v>
      </c>
    </row>
    <row r="144" spans="1:8" ht="79.5" x14ac:dyDescent="0.25">
      <c r="A144" s="11" t="s">
        <v>73</v>
      </c>
      <c r="B144" s="5">
        <v>15</v>
      </c>
      <c r="C144" s="11" t="s">
        <v>39</v>
      </c>
      <c r="D144" s="11" t="s">
        <v>23</v>
      </c>
      <c r="E144" s="14" t="s">
        <v>40</v>
      </c>
      <c r="F144" s="12">
        <v>11.4</v>
      </c>
      <c r="G144" s="13">
        <v>125.65</v>
      </c>
      <c r="H144" s="13">
        <f t="shared" si="5"/>
        <v>1432.41</v>
      </c>
    </row>
    <row r="145" spans="1:8" x14ac:dyDescent="0.25">
      <c r="A145" s="11" t="s">
        <v>73</v>
      </c>
      <c r="B145" s="5">
        <v>16</v>
      </c>
      <c r="C145" s="11" t="s">
        <v>41</v>
      </c>
      <c r="D145" s="11" t="s">
        <v>42</v>
      </c>
      <c r="E145" s="5" t="s">
        <v>43</v>
      </c>
      <c r="F145" s="12">
        <v>117.47</v>
      </c>
      <c r="G145" s="13">
        <v>2</v>
      </c>
      <c r="H145" s="13">
        <f t="shared" si="5"/>
        <v>234.94</v>
      </c>
    </row>
    <row r="146" spans="1:8" x14ac:dyDescent="0.25">
      <c r="A146" s="11" t="s">
        <v>73</v>
      </c>
      <c r="B146" s="5">
        <v>17</v>
      </c>
      <c r="C146" s="11" t="s">
        <v>44</v>
      </c>
      <c r="D146" s="11" t="s">
        <v>42</v>
      </c>
      <c r="E146" s="5" t="s">
        <v>45</v>
      </c>
      <c r="F146" s="12">
        <v>130.02000000000001</v>
      </c>
      <c r="G146" s="13">
        <v>2</v>
      </c>
      <c r="H146" s="13">
        <f t="shared" si="5"/>
        <v>260.04000000000002</v>
      </c>
    </row>
    <row r="147" spans="1:8" ht="124.5" x14ac:dyDescent="0.25">
      <c r="A147" s="11" t="s">
        <v>73</v>
      </c>
      <c r="B147" s="5">
        <v>18</v>
      </c>
      <c r="C147" s="11" t="s">
        <v>46</v>
      </c>
      <c r="D147" s="11" t="s">
        <v>42</v>
      </c>
      <c r="E147" s="14" t="s">
        <v>47</v>
      </c>
      <c r="F147" s="12">
        <v>120</v>
      </c>
      <c r="G147" s="13">
        <v>2</v>
      </c>
      <c r="H147" s="13">
        <f t="shared" si="5"/>
        <v>240</v>
      </c>
    </row>
    <row r="148" spans="1:8" x14ac:dyDescent="0.25">
      <c r="A148" s="11" t="s">
        <v>73</v>
      </c>
      <c r="B148" s="5">
        <v>19</v>
      </c>
      <c r="C148" s="11" t="s">
        <v>59</v>
      </c>
      <c r="D148" s="11" t="s">
        <v>60</v>
      </c>
      <c r="E148" s="5" t="s">
        <v>61</v>
      </c>
      <c r="F148" s="12">
        <v>0.01</v>
      </c>
      <c r="G148" s="13">
        <v>88</v>
      </c>
      <c r="H148" s="13">
        <f t="shared" si="5"/>
        <v>0.88</v>
      </c>
    </row>
    <row r="149" spans="1:8" x14ac:dyDescent="0.25">
      <c r="E149" s="9" t="s">
        <v>48</v>
      </c>
      <c r="F149" s="9"/>
      <c r="G149" s="9"/>
      <c r="H149" s="15">
        <f>SUM(H130:H148)</f>
        <v>67910.94</v>
      </c>
    </row>
    <row r="151" spans="1:8" x14ac:dyDescent="0.25">
      <c r="C151" s="9" t="s">
        <v>5</v>
      </c>
      <c r="D151" s="10" t="s">
        <v>6</v>
      </c>
      <c r="E151" s="9" t="s">
        <v>7</v>
      </c>
    </row>
    <row r="152" spans="1:8" x14ac:dyDescent="0.25">
      <c r="C152" s="9" t="s">
        <v>8</v>
      </c>
      <c r="D152" s="10" t="s">
        <v>6</v>
      </c>
      <c r="E152" s="9" t="s">
        <v>9</v>
      </c>
    </row>
    <row r="153" spans="1:8" x14ac:dyDescent="0.25">
      <c r="C153" s="9" t="s">
        <v>10</v>
      </c>
      <c r="D153" s="10" t="s">
        <v>63</v>
      </c>
      <c r="E153" s="9" t="s">
        <v>74</v>
      </c>
    </row>
    <row r="155" spans="1:8" x14ac:dyDescent="0.25">
      <c r="A155" s="11" t="s">
        <v>75</v>
      </c>
      <c r="B155" s="5">
        <v>1</v>
      </c>
      <c r="C155" s="11" t="s">
        <v>15</v>
      </c>
      <c r="D155" s="11" t="s">
        <v>16</v>
      </c>
      <c r="E155" s="5" t="s">
        <v>17</v>
      </c>
      <c r="F155" s="12">
        <v>6.61</v>
      </c>
      <c r="G155" s="13">
        <v>35.1</v>
      </c>
      <c r="H155" s="13">
        <f t="shared" ref="H155:H170" si="6">ROUND(ROUND(F155,2)*ROUND(G155,2),2)</f>
        <v>232.01</v>
      </c>
    </row>
    <row r="156" spans="1:8" x14ac:dyDescent="0.25">
      <c r="A156" s="11" t="s">
        <v>75</v>
      </c>
      <c r="B156" s="5">
        <v>2</v>
      </c>
      <c r="C156" s="11" t="s">
        <v>18</v>
      </c>
      <c r="D156" s="11" t="s">
        <v>16</v>
      </c>
      <c r="E156" s="5" t="s">
        <v>19</v>
      </c>
      <c r="F156" s="12">
        <v>13.55</v>
      </c>
      <c r="G156" s="13">
        <v>35.1</v>
      </c>
      <c r="H156" s="13">
        <f t="shared" si="6"/>
        <v>475.61</v>
      </c>
    </row>
    <row r="157" spans="1:8" ht="34.5" x14ac:dyDescent="0.25">
      <c r="A157" s="11" t="s">
        <v>75</v>
      </c>
      <c r="B157" s="5">
        <v>3</v>
      </c>
      <c r="C157" s="11" t="s">
        <v>20</v>
      </c>
      <c r="D157" s="11" t="s">
        <v>16</v>
      </c>
      <c r="E157" s="14" t="s">
        <v>21</v>
      </c>
      <c r="F157" s="12">
        <v>13.56</v>
      </c>
      <c r="G157" s="13">
        <v>36</v>
      </c>
      <c r="H157" s="13">
        <f t="shared" si="6"/>
        <v>488.16</v>
      </c>
    </row>
    <row r="158" spans="1:8" ht="45.75" x14ac:dyDescent="0.25">
      <c r="A158" s="11" t="s">
        <v>75</v>
      </c>
      <c r="B158" s="5">
        <v>4</v>
      </c>
      <c r="C158" s="11" t="s">
        <v>22</v>
      </c>
      <c r="D158" s="11" t="s">
        <v>23</v>
      </c>
      <c r="E158" s="14" t="s">
        <v>24</v>
      </c>
      <c r="F158" s="12">
        <v>4.22</v>
      </c>
      <c r="G158" s="13">
        <v>1384.58</v>
      </c>
      <c r="H158" s="13">
        <f t="shared" si="6"/>
        <v>5842.93</v>
      </c>
    </row>
    <row r="159" spans="1:8" ht="57" x14ac:dyDescent="0.25">
      <c r="A159" s="11" t="s">
        <v>75</v>
      </c>
      <c r="B159" s="5">
        <v>5</v>
      </c>
      <c r="C159" s="11" t="s">
        <v>25</v>
      </c>
      <c r="D159" s="11" t="s">
        <v>23</v>
      </c>
      <c r="E159" s="14" t="s">
        <v>26</v>
      </c>
      <c r="F159" s="12">
        <v>10.039999999999999</v>
      </c>
      <c r="G159" s="13">
        <v>762.72</v>
      </c>
      <c r="H159" s="13">
        <f t="shared" si="6"/>
        <v>7657.71</v>
      </c>
    </row>
    <row r="160" spans="1:8" x14ac:dyDescent="0.25">
      <c r="A160" s="11" t="s">
        <v>75</v>
      </c>
      <c r="B160" s="5">
        <v>6</v>
      </c>
      <c r="C160" s="11" t="s">
        <v>27</v>
      </c>
      <c r="D160" s="11" t="s">
        <v>16</v>
      </c>
      <c r="E160" s="5" t="s">
        <v>28</v>
      </c>
      <c r="F160" s="12">
        <v>15.65</v>
      </c>
      <c r="G160" s="13">
        <v>51.48</v>
      </c>
      <c r="H160" s="13">
        <f t="shared" si="6"/>
        <v>805.66</v>
      </c>
    </row>
    <row r="161" spans="1:8" ht="57" x14ac:dyDescent="0.25">
      <c r="A161" s="11" t="s">
        <v>75</v>
      </c>
      <c r="B161" s="5">
        <v>7</v>
      </c>
      <c r="C161" s="11" t="s">
        <v>29</v>
      </c>
      <c r="D161" s="11" t="s">
        <v>16</v>
      </c>
      <c r="E161" s="14" t="s">
        <v>30</v>
      </c>
      <c r="F161" s="12">
        <v>37.29</v>
      </c>
      <c r="G161" s="13">
        <v>51.48</v>
      </c>
      <c r="H161" s="13">
        <f t="shared" si="6"/>
        <v>1919.69</v>
      </c>
    </row>
    <row r="162" spans="1:8" x14ac:dyDescent="0.25">
      <c r="A162" s="11" t="s">
        <v>75</v>
      </c>
      <c r="B162" s="5">
        <v>8</v>
      </c>
      <c r="C162" s="11" t="s">
        <v>31</v>
      </c>
      <c r="D162" s="11" t="s">
        <v>16</v>
      </c>
      <c r="E162" s="5" t="s">
        <v>32</v>
      </c>
      <c r="F162" s="12">
        <v>15.95</v>
      </c>
      <c r="G162" s="13">
        <v>51.48</v>
      </c>
      <c r="H162" s="13">
        <f t="shared" si="6"/>
        <v>821.11</v>
      </c>
    </row>
    <row r="163" spans="1:8" ht="135.75" x14ac:dyDescent="0.25">
      <c r="A163" s="11" t="s">
        <v>75</v>
      </c>
      <c r="B163" s="5">
        <v>9</v>
      </c>
      <c r="C163" s="11" t="s">
        <v>33</v>
      </c>
      <c r="D163" s="11" t="s">
        <v>23</v>
      </c>
      <c r="E163" s="14" t="s">
        <v>34</v>
      </c>
      <c r="F163" s="12">
        <v>180.58</v>
      </c>
      <c r="G163" s="13">
        <v>762.72</v>
      </c>
      <c r="H163" s="13">
        <f t="shared" si="6"/>
        <v>137731.98000000001</v>
      </c>
    </row>
    <row r="164" spans="1:8" ht="79.5" x14ac:dyDescent="0.25">
      <c r="A164" s="11" t="s">
        <v>75</v>
      </c>
      <c r="B164" s="5">
        <v>10</v>
      </c>
      <c r="C164" s="11" t="s">
        <v>35</v>
      </c>
      <c r="D164" s="11" t="s">
        <v>23</v>
      </c>
      <c r="E164" s="14" t="s">
        <v>36</v>
      </c>
      <c r="F164" s="12">
        <v>19.29</v>
      </c>
      <c r="G164" s="13">
        <v>680.39</v>
      </c>
      <c r="H164" s="13">
        <f t="shared" si="6"/>
        <v>13124.72</v>
      </c>
    </row>
    <row r="165" spans="1:8" ht="79.5" x14ac:dyDescent="0.25">
      <c r="A165" s="11" t="s">
        <v>75</v>
      </c>
      <c r="B165" s="5">
        <v>11</v>
      </c>
      <c r="C165" s="11" t="s">
        <v>37</v>
      </c>
      <c r="D165" s="11" t="s">
        <v>23</v>
      </c>
      <c r="E165" s="14" t="s">
        <v>38</v>
      </c>
      <c r="F165" s="12">
        <v>27.29</v>
      </c>
      <c r="G165" s="13">
        <v>407.77</v>
      </c>
      <c r="H165" s="13">
        <f t="shared" si="6"/>
        <v>11128.04</v>
      </c>
    </row>
    <row r="166" spans="1:8" ht="79.5" x14ac:dyDescent="0.25">
      <c r="A166" s="11" t="s">
        <v>75</v>
      </c>
      <c r="B166" s="5">
        <v>12</v>
      </c>
      <c r="C166" s="11" t="s">
        <v>39</v>
      </c>
      <c r="D166" s="11" t="s">
        <v>23</v>
      </c>
      <c r="E166" s="14" t="s">
        <v>40</v>
      </c>
      <c r="F166" s="12">
        <v>11.4</v>
      </c>
      <c r="G166" s="13">
        <v>272.62</v>
      </c>
      <c r="H166" s="13">
        <f t="shared" si="6"/>
        <v>3107.87</v>
      </c>
    </row>
    <row r="167" spans="1:8" x14ac:dyDescent="0.25">
      <c r="A167" s="11" t="s">
        <v>75</v>
      </c>
      <c r="B167" s="5">
        <v>13</v>
      </c>
      <c r="C167" s="11" t="s">
        <v>41</v>
      </c>
      <c r="D167" s="11" t="s">
        <v>42</v>
      </c>
      <c r="E167" s="5" t="s">
        <v>43</v>
      </c>
      <c r="F167" s="12">
        <v>117.47</v>
      </c>
      <c r="G167" s="13">
        <v>4</v>
      </c>
      <c r="H167" s="13">
        <f t="shared" si="6"/>
        <v>469.88</v>
      </c>
    </row>
    <row r="168" spans="1:8" x14ac:dyDescent="0.25">
      <c r="A168" s="11" t="s">
        <v>75</v>
      </c>
      <c r="B168" s="5">
        <v>14</v>
      </c>
      <c r="C168" s="11" t="s">
        <v>44</v>
      </c>
      <c r="D168" s="11" t="s">
        <v>42</v>
      </c>
      <c r="E168" s="5" t="s">
        <v>45</v>
      </c>
      <c r="F168" s="12">
        <v>130.02000000000001</v>
      </c>
      <c r="G168" s="13">
        <v>4</v>
      </c>
      <c r="H168" s="13">
        <f t="shared" si="6"/>
        <v>520.08000000000004</v>
      </c>
    </row>
    <row r="169" spans="1:8" ht="124.5" x14ac:dyDescent="0.25">
      <c r="A169" s="11" t="s">
        <v>75</v>
      </c>
      <c r="B169" s="5">
        <v>15</v>
      </c>
      <c r="C169" s="11" t="s">
        <v>46</v>
      </c>
      <c r="D169" s="11" t="s">
        <v>42</v>
      </c>
      <c r="E169" s="14" t="s">
        <v>47</v>
      </c>
      <c r="F169" s="12">
        <v>120</v>
      </c>
      <c r="G169" s="13">
        <v>4</v>
      </c>
      <c r="H169" s="13">
        <f t="shared" si="6"/>
        <v>480</v>
      </c>
    </row>
    <row r="170" spans="1:8" x14ac:dyDescent="0.25">
      <c r="A170" s="11" t="s">
        <v>75</v>
      </c>
      <c r="B170" s="5">
        <v>16</v>
      </c>
      <c r="C170" s="11" t="s">
        <v>76</v>
      </c>
      <c r="D170" s="11" t="s">
        <v>42</v>
      </c>
      <c r="E170" s="5" t="s">
        <v>77</v>
      </c>
      <c r="F170" s="12">
        <v>8000</v>
      </c>
      <c r="G170" s="13">
        <v>1</v>
      </c>
      <c r="H170" s="13">
        <f t="shared" si="6"/>
        <v>8000</v>
      </c>
    </row>
    <row r="171" spans="1:8" x14ac:dyDescent="0.25">
      <c r="E171" s="9" t="s">
        <v>48</v>
      </c>
      <c r="F171" s="9"/>
      <c r="G171" s="9"/>
      <c r="H171" s="15">
        <f>SUM(H155:H170)</f>
        <v>192805.45</v>
      </c>
    </row>
    <row r="173" spans="1:8" x14ac:dyDescent="0.25">
      <c r="C173" s="9" t="s">
        <v>5</v>
      </c>
      <c r="D173" s="10" t="s">
        <v>6</v>
      </c>
      <c r="E173" s="9" t="s">
        <v>7</v>
      </c>
    </row>
    <row r="174" spans="1:8" x14ac:dyDescent="0.25">
      <c r="C174" s="9" t="s">
        <v>8</v>
      </c>
      <c r="D174" s="10" t="s">
        <v>6</v>
      </c>
      <c r="E174" s="9" t="s">
        <v>9</v>
      </c>
    </row>
    <row r="175" spans="1:8" x14ac:dyDescent="0.25">
      <c r="C175" s="9" t="s">
        <v>10</v>
      </c>
      <c r="D175" s="10" t="s">
        <v>71</v>
      </c>
      <c r="E175" s="9" t="s">
        <v>78</v>
      </c>
    </row>
    <row r="177" spans="1:8" x14ac:dyDescent="0.25">
      <c r="A177" s="11" t="s">
        <v>79</v>
      </c>
      <c r="B177" s="5">
        <v>1</v>
      </c>
      <c r="C177" s="11" t="s">
        <v>15</v>
      </c>
      <c r="D177" s="11" t="s">
        <v>16</v>
      </c>
      <c r="E177" s="5" t="s">
        <v>17</v>
      </c>
      <c r="F177" s="12">
        <v>6.61</v>
      </c>
      <c r="G177" s="13">
        <v>18.850000000000001</v>
      </c>
      <c r="H177" s="13">
        <f t="shared" ref="H177:H192" si="7">ROUND(ROUND(F177,2)*ROUND(G177,2),2)</f>
        <v>124.6</v>
      </c>
    </row>
    <row r="178" spans="1:8" x14ac:dyDescent="0.25">
      <c r="A178" s="11" t="s">
        <v>79</v>
      </c>
      <c r="B178" s="5">
        <v>2</v>
      </c>
      <c r="C178" s="11" t="s">
        <v>18</v>
      </c>
      <c r="D178" s="11" t="s">
        <v>16</v>
      </c>
      <c r="E178" s="5" t="s">
        <v>19</v>
      </c>
      <c r="F178" s="12">
        <v>13.55</v>
      </c>
      <c r="G178" s="13">
        <v>18.850000000000001</v>
      </c>
      <c r="H178" s="13">
        <f t="shared" si="7"/>
        <v>255.42</v>
      </c>
    </row>
    <row r="179" spans="1:8" ht="34.5" x14ac:dyDescent="0.25">
      <c r="A179" s="11" t="s">
        <v>79</v>
      </c>
      <c r="B179" s="5">
        <v>3</v>
      </c>
      <c r="C179" s="11" t="s">
        <v>20</v>
      </c>
      <c r="D179" s="11" t="s">
        <v>16</v>
      </c>
      <c r="E179" s="14" t="s">
        <v>21</v>
      </c>
      <c r="F179" s="12">
        <v>13.56</v>
      </c>
      <c r="G179" s="13">
        <v>206.1</v>
      </c>
      <c r="H179" s="13">
        <f t="shared" si="7"/>
        <v>2794.72</v>
      </c>
    </row>
    <row r="180" spans="1:8" ht="45.75" x14ac:dyDescent="0.25">
      <c r="A180" s="11" t="s">
        <v>79</v>
      </c>
      <c r="B180" s="5">
        <v>4</v>
      </c>
      <c r="C180" s="11" t="s">
        <v>22</v>
      </c>
      <c r="D180" s="11" t="s">
        <v>23</v>
      </c>
      <c r="E180" s="14" t="s">
        <v>24</v>
      </c>
      <c r="F180" s="12">
        <v>4.22</v>
      </c>
      <c r="G180" s="13">
        <v>659.7</v>
      </c>
      <c r="H180" s="13">
        <f t="shared" si="7"/>
        <v>2783.93</v>
      </c>
    </row>
    <row r="181" spans="1:8" ht="57" x14ac:dyDescent="0.25">
      <c r="A181" s="11" t="s">
        <v>79</v>
      </c>
      <c r="B181" s="5">
        <v>5</v>
      </c>
      <c r="C181" s="11" t="s">
        <v>25</v>
      </c>
      <c r="D181" s="11" t="s">
        <v>23</v>
      </c>
      <c r="E181" s="14" t="s">
        <v>26</v>
      </c>
      <c r="F181" s="12">
        <v>10.039999999999999</v>
      </c>
      <c r="G181" s="13">
        <v>151.33000000000001</v>
      </c>
      <c r="H181" s="13">
        <f t="shared" si="7"/>
        <v>1519.35</v>
      </c>
    </row>
    <row r="182" spans="1:8" x14ac:dyDescent="0.25">
      <c r="A182" s="11" t="s">
        <v>79</v>
      </c>
      <c r="B182" s="5">
        <v>6</v>
      </c>
      <c r="C182" s="11" t="s">
        <v>27</v>
      </c>
      <c r="D182" s="11" t="s">
        <v>16</v>
      </c>
      <c r="E182" s="5" t="s">
        <v>28</v>
      </c>
      <c r="F182" s="12">
        <v>15.65</v>
      </c>
      <c r="G182" s="13">
        <v>10.210000000000001</v>
      </c>
      <c r="H182" s="13">
        <f t="shared" si="7"/>
        <v>159.79</v>
      </c>
    </row>
    <row r="183" spans="1:8" ht="57" x14ac:dyDescent="0.25">
      <c r="A183" s="11" t="s">
        <v>79</v>
      </c>
      <c r="B183" s="5">
        <v>7</v>
      </c>
      <c r="C183" s="11" t="s">
        <v>29</v>
      </c>
      <c r="D183" s="11" t="s">
        <v>16</v>
      </c>
      <c r="E183" s="14" t="s">
        <v>30</v>
      </c>
      <c r="F183" s="12">
        <v>37.29</v>
      </c>
      <c r="G183" s="13">
        <v>10.210000000000001</v>
      </c>
      <c r="H183" s="13">
        <f t="shared" si="7"/>
        <v>380.73</v>
      </c>
    </row>
    <row r="184" spans="1:8" x14ac:dyDescent="0.25">
      <c r="A184" s="11" t="s">
        <v>79</v>
      </c>
      <c r="B184" s="5">
        <v>8</v>
      </c>
      <c r="C184" s="11" t="s">
        <v>31</v>
      </c>
      <c r="D184" s="11" t="s">
        <v>16</v>
      </c>
      <c r="E184" s="5" t="s">
        <v>32</v>
      </c>
      <c r="F184" s="12">
        <v>15.95</v>
      </c>
      <c r="G184" s="13">
        <v>10.210000000000001</v>
      </c>
      <c r="H184" s="13">
        <f t="shared" si="7"/>
        <v>162.85</v>
      </c>
    </row>
    <row r="185" spans="1:8" ht="135.75" x14ac:dyDescent="0.25">
      <c r="A185" s="11" t="s">
        <v>79</v>
      </c>
      <c r="B185" s="5">
        <v>9</v>
      </c>
      <c r="C185" s="11" t="s">
        <v>33</v>
      </c>
      <c r="D185" s="11" t="s">
        <v>23</v>
      </c>
      <c r="E185" s="14" t="s">
        <v>34</v>
      </c>
      <c r="F185" s="12">
        <v>180.58</v>
      </c>
      <c r="G185" s="13">
        <v>118.52</v>
      </c>
      <c r="H185" s="13">
        <f t="shared" si="7"/>
        <v>21402.34</v>
      </c>
    </row>
    <row r="186" spans="1:8" ht="79.5" x14ac:dyDescent="0.25">
      <c r="A186" s="11" t="s">
        <v>79</v>
      </c>
      <c r="B186" s="5">
        <v>10</v>
      </c>
      <c r="C186" s="11" t="s">
        <v>35</v>
      </c>
      <c r="D186" s="11" t="s">
        <v>23</v>
      </c>
      <c r="E186" s="14" t="s">
        <v>36</v>
      </c>
      <c r="F186" s="12">
        <v>19.29</v>
      </c>
      <c r="G186" s="13">
        <v>498.11</v>
      </c>
      <c r="H186" s="13">
        <f t="shared" si="7"/>
        <v>9608.5400000000009</v>
      </c>
    </row>
    <row r="187" spans="1:8" ht="79.5" x14ac:dyDescent="0.25">
      <c r="A187" s="11" t="s">
        <v>79</v>
      </c>
      <c r="B187" s="5">
        <v>11</v>
      </c>
      <c r="C187" s="11" t="s">
        <v>37</v>
      </c>
      <c r="D187" s="11" t="s">
        <v>23</v>
      </c>
      <c r="E187" s="14" t="s">
        <v>38</v>
      </c>
      <c r="F187" s="12">
        <v>27.29</v>
      </c>
      <c r="G187" s="13">
        <v>267.47000000000003</v>
      </c>
      <c r="H187" s="13">
        <f t="shared" si="7"/>
        <v>7299.26</v>
      </c>
    </row>
    <row r="188" spans="1:8" ht="79.5" x14ac:dyDescent="0.25">
      <c r="A188" s="11" t="s">
        <v>79</v>
      </c>
      <c r="B188" s="5">
        <v>12</v>
      </c>
      <c r="C188" s="11" t="s">
        <v>39</v>
      </c>
      <c r="D188" s="11" t="s">
        <v>23</v>
      </c>
      <c r="E188" s="14" t="s">
        <v>40</v>
      </c>
      <c r="F188" s="12">
        <v>11.4</v>
      </c>
      <c r="G188" s="13">
        <v>165.13</v>
      </c>
      <c r="H188" s="13">
        <f t="shared" si="7"/>
        <v>1882.48</v>
      </c>
    </row>
    <row r="189" spans="1:8" x14ac:dyDescent="0.25">
      <c r="A189" s="11" t="s">
        <v>79</v>
      </c>
      <c r="B189" s="5">
        <v>13</v>
      </c>
      <c r="C189" s="11" t="s">
        <v>41</v>
      </c>
      <c r="D189" s="11" t="s">
        <v>42</v>
      </c>
      <c r="E189" s="5" t="s">
        <v>43</v>
      </c>
      <c r="F189" s="12">
        <v>117.47</v>
      </c>
      <c r="G189" s="13">
        <v>2</v>
      </c>
      <c r="H189" s="13">
        <f t="shared" si="7"/>
        <v>234.94</v>
      </c>
    </row>
    <row r="190" spans="1:8" x14ac:dyDescent="0.25">
      <c r="A190" s="11" t="s">
        <v>79</v>
      </c>
      <c r="B190" s="5">
        <v>14</v>
      </c>
      <c r="C190" s="11" t="s">
        <v>44</v>
      </c>
      <c r="D190" s="11" t="s">
        <v>42</v>
      </c>
      <c r="E190" s="5" t="s">
        <v>45</v>
      </c>
      <c r="F190" s="12">
        <v>130.02000000000001</v>
      </c>
      <c r="G190" s="13">
        <v>2</v>
      </c>
      <c r="H190" s="13">
        <f t="shared" si="7"/>
        <v>260.04000000000002</v>
      </c>
    </row>
    <row r="191" spans="1:8" ht="124.5" x14ac:dyDescent="0.25">
      <c r="A191" s="11" t="s">
        <v>79</v>
      </c>
      <c r="B191" s="5">
        <v>15</v>
      </c>
      <c r="C191" s="11" t="s">
        <v>46</v>
      </c>
      <c r="D191" s="11" t="s">
        <v>42</v>
      </c>
      <c r="E191" s="14" t="s">
        <v>47</v>
      </c>
      <c r="F191" s="12">
        <v>120</v>
      </c>
      <c r="G191" s="13">
        <v>2</v>
      </c>
      <c r="H191" s="13">
        <f t="shared" si="7"/>
        <v>240</v>
      </c>
    </row>
    <row r="192" spans="1:8" x14ac:dyDescent="0.25">
      <c r="A192" s="11" t="s">
        <v>79</v>
      </c>
      <c r="B192" s="5">
        <v>16</v>
      </c>
      <c r="C192" s="11" t="s">
        <v>80</v>
      </c>
      <c r="D192" s="11" t="s">
        <v>42</v>
      </c>
      <c r="E192" s="5" t="s">
        <v>81</v>
      </c>
      <c r="F192" s="12">
        <v>30000</v>
      </c>
      <c r="G192" s="13">
        <v>1</v>
      </c>
      <c r="H192" s="13">
        <f t="shared" si="7"/>
        <v>30000</v>
      </c>
    </row>
    <row r="193" spans="1:8" x14ac:dyDescent="0.25">
      <c r="E193" s="9" t="s">
        <v>48</v>
      </c>
      <c r="F193" s="9"/>
      <c r="G193" s="9"/>
      <c r="H193" s="15">
        <f>SUM(H177:H192)</f>
        <v>79108.99000000002</v>
      </c>
    </row>
    <row r="195" spans="1:8" x14ac:dyDescent="0.25">
      <c r="C195" s="9" t="s">
        <v>5</v>
      </c>
      <c r="D195" s="10" t="s">
        <v>6</v>
      </c>
      <c r="E195" s="9" t="s">
        <v>7</v>
      </c>
    </row>
    <row r="196" spans="1:8" x14ac:dyDescent="0.25">
      <c r="C196" s="9" t="s">
        <v>8</v>
      </c>
      <c r="D196" s="10" t="s">
        <v>6</v>
      </c>
      <c r="E196" s="9" t="s">
        <v>9</v>
      </c>
    </row>
    <row r="197" spans="1:8" x14ac:dyDescent="0.25">
      <c r="C197" s="9" t="s">
        <v>10</v>
      </c>
      <c r="D197" s="10" t="s">
        <v>82</v>
      </c>
      <c r="E197" s="9" t="s">
        <v>83</v>
      </c>
    </row>
    <row r="199" spans="1:8" x14ac:dyDescent="0.25">
      <c r="A199" s="11" t="s">
        <v>84</v>
      </c>
      <c r="B199" s="5">
        <v>1</v>
      </c>
      <c r="C199" s="11" t="s">
        <v>15</v>
      </c>
      <c r="D199" s="11" t="s">
        <v>16</v>
      </c>
      <c r="E199" s="5" t="s">
        <v>17</v>
      </c>
      <c r="F199" s="12">
        <v>6.61</v>
      </c>
      <c r="G199" s="13">
        <v>37.049999999999997</v>
      </c>
      <c r="H199" s="13">
        <f t="shared" ref="H199:H215" si="8">ROUND(ROUND(F199,2)*ROUND(G199,2),2)</f>
        <v>244.9</v>
      </c>
    </row>
    <row r="200" spans="1:8" x14ac:dyDescent="0.25">
      <c r="A200" s="11" t="s">
        <v>84</v>
      </c>
      <c r="B200" s="5">
        <v>2</v>
      </c>
      <c r="C200" s="11" t="s">
        <v>18</v>
      </c>
      <c r="D200" s="11" t="s">
        <v>16</v>
      </c>
      <c r="E200" s="5" t="s">
        <v>19</v>
      </c>
      <c r="F200" s="12">
        <v>13.55</v>
      </c>
      <c r="G200" s="13">
        <v>37.049999999999997</v>
      </c>
      <c r="H200" s="13">
        <f t="shared" si="8"/>
        <v>502.03</v>
      </c>
    </row>
    <row r="201" spans="1:8" ht="34.5" x14ac:dyDescent="0.25">
      <c r="A201" s="11" t="s">
        <v>84</v>
      </c>
      <c r="B201" s="5">
        <v>3</v>
      </c>
      <c r="C201" s="11" t="s">
        <v>20</v>
      </c>
      <c r="D201" s="11" t="s">
        <v>16</v>
      </c>
      <c r="E201" s="14" t="s">
        <v>21</v>
      </c>
      <c r="F201" s="12">
        <v>13.56</v>
      </c>
      <c r="G201" s="13">
        <v>838.8</v>
      </c>
      <c r="H201" s="13">
        <f t="shared" si="8"/>
        <v>11374.13</v>
      </c>
    </row>
    <row r="202" spans="1:8" ht="45.75" x14ac:dyDescent="0.25">
      <c r="A202" s="11" t="s">
        <v>84</v>
      </c>
      <c r="B202" s="5">
        <v>4</v>
      </c>
      <c r="C202" s="11" t="s">
        <v>22</v>
      </c>
      <c r="D202" s="11" t="s">
        <v>23</v>
      </c>
      <c r="E202" s="14" t="s">
        <v>24</v>
      </c>
      <c r="F202" s="12">
        <v>4.22</v>
      </c>
      <c r="G202" s="13">
        <v>3573.7</v>
      </c>
      <c r="H202" s="13">
        <f t="shared" si="8"/>
        <v>15081.01</v>
      </c>
    </row>
    <row r="203" spans="1:8" ht="57" x14ac:dyDescent="0.25">
      <c r="A203" s="11" t="s">
        <v>84</v>
      </c>
      <c r="B203" s="5">
        <v>5</v>
      </c>
      <c r="C203" s="11" t="s">
        <v>25</v>
      </c>
      <c r="D203" s="11" t="s">
        <v>23</v>
      </c>
      <c r="E203" s="14" t="s">
        <v>26</v>
      </c>
      <c r="F203" s="12">
        <v>10.039999999999999</v>
      </c>
      <c r="G203" s="13">
        <v>936.96</v>
      </c>
      <c r="H203" s="13">
        <f t="shared" si="8"/>
        <v>9407.08</v>
      </c>
    </row>
    <row r="204" spans="1:8" x14ac:dyDescent="0.25">
      <c r="A204" s="11" t="s">
        <v>84</v>
      </c>
      <c r="B204" s="5">
        <v>6</v>
      </c>
      <c r="C204" s="11" t="s">
        <v>27</v>
      </c>
      <c r="D204" s="11" t="s">
        <v>16</v>
      </c>
      <c r="E204" s="5" t="s">
        <v>28</v>
      </c>
      <c r="F204" s="12">
        <v>15.65</v>
      </c>
      <c r="G204" s="13">
        <v>63.24</v>
      </c>
      <c r="H204" s="13">
        <f t="shared" si="8"/>
        <v>989.71</v>
      </c>
    </row>
    <row r="205" spans="1:8" ht="57" x14ac:dyDescent="0.25">
      <c r="A205" s="11" t="s">
        <v>84</v>
      </c>
      <c r="B205" s="5">
        <v>7</v>
      </c>
      <c r="C205" s="11" t="s">
        <v>29</v>
      </c>
      <c r="D205" s="11" t="s">
        <v>16</v>
      </c>
      <c r="E205" s="14" t="s">
        <v>30</v>
      </c>
      <c r="F205" s="12">
        <v>37.29</v>
      </c>
      <c r="G205" s="13">
        <v>10.210000000000001</v>
      </c>
      <c r="H205" s="13">
        <f t="shared" si="8"/>
        <v>380.73</v>
      </c>
    </row>
    <row r="206" spans="1:8" x14ac:dyDescent="0.25">
      <c r="A206" s="11" t="s">
        <v>84</v>
      </c>
      <c r="B206" s="5">
        <v>8</v>
      </c>
      <c r="C206" s="11" t="s">
        <v>31</v>
      </c>
      <c r="D206" s="11" t="s">
        <v>16</v>
      </c>
      <c r="E206" s="5" t="s">
        <v>32</v>
      </c>
      <c r="F206" s="12">
        <v>15.95</v>
      </c>
      <c r="G206" s="13">
        <v>63.24</v>
      </c>
      <c r="H206" s="13">
        <f t="shared" si="8"/>
        <v>1008.68</v>
      </c>
    </row>
    <row r="207" spans="1:8" ht="135.75" x14ac:dyDescent="0.25">
      <c r="A207" s="11" t="s">
        <v>84</v>
      </c>
      <c r="B207" s="5">
        <v>9</v>
      </c>
      <c r="C207" s="11" t="s">
        <v>33</v>
      </c>
      <c r="D207" s="11" t="s">
        <v>23</v>
      </c>
      <c r="E207" s="14" t="s">
        <v>34</v>
      </c>
      <c r="F207" s="12">
        <v>180.58</v>
      </c>
      <c r="G207" s="13">
        <v>692.38</v>
      </c>
      <c r="H207" s="13">
        <f t="shared" si="8"/>
        <v>125029.98</v>
      </c>
    </row>
    <row r="208" spans="1:8" ht="79.5" x14ac:dyDescent="0.25">
      <c r="A208" s="11" t="s">
        <v>84</v>
      </c>
      <c r="B208" s="5">
        <v>10</v>
      </c>
      <c r="C208" s="11" t="s">
        <v>35</v>
      </c>
      <c r="D208" s="11" t="s">
        <v>23</v>
      </c>
      <c r="E208" s="14" t="s">
        <v>36</v>
      </c>
      <c r="F208" s="12">
        <v>19.29</v>
      </c>
      <c r="G208" s="13">
        <v>2749.08</v>
      </c>
      <c r="H208" s="13">
        <f t="shared" si="8"/>
        <v>53029.75</v>
      </c>
    </row>
    <row r="209" spans="1:8" ht="79.5" x14ac:dyDescent="0.25">
      <c r="A209" s="11" t="s">
        <v>84</v>
      </c>
      <c r="B209" s="5">
        <v>11</v>
      </c>
      <c r="C209" s="11" t="s">
        <v>37</v>
      </c>
      <c r="D209" s="11" t="s">
        <v>23</v>
      </c>
      <c r="E209" s="14" t="s">
        <v>38</v>
      </c>
      <c r="F209" s="12">
        <v>27.29</v>
      </c>
      <c r="G209" s="13">
        <v>2699.66</v>
      </c>
      <c r="H209" s="13">
        <f t="shared" si="8"/>
        <v>73673.72</v>
      </c>
    </row>
    <row r="210" spans="1:8" ht="79.5" x14ac:dyDescent="0.25">
      <c r="A210" s="11" t="s">
        <v>84</v>
      </c>
      <c r="B210" s="5">
        <v>12</v>
      </c>
      <c r="C210" s="11" t="s">
        <v>39</v>
      </c>
      <c r="D210" s="11" t="s">
        <v>23</v>
      </c>
      <c r="E210" s="14" t="s">
        <v>40</v>
      </c>
      <c r="F210" s="12">
        <v>11.4</v>
      </c>
      <c r="G210" s="13">
        <v>363.42</v>
      </c>
      <c r="H210" s="13">
        <f t="shared" si="8"/>
        <v>4142.99</v>
      </c>
    </row>
    <row r="211" spans="1:8" x14ac:dyDescent="0.25">
      <c r="A211" s="11" t="s">
        <v>84</v>
      </c>
      <c r="B211" s="5">
        <v>13</v>
      </c>
      <c r="C211" s="11" t="s">
        <v>41</v>
      </c>
      <c r="D211" s="11" t="s">
        <v>42</v>
      </c>
      <c r="E211" s="5" t="s">
        <v>43</v>
      </c>
      <c r="F211" s="12">
        <v>117.47</v>
      </c>
      <c r="G211" s="13">
        <v>6</v>
      </c>
      <c r="H211" s="13">
        <f t="shared" si="8"/>
        <v>704.82</v>
      </c>
    </row>
    <row r="212" spans="1:8" x14ac:dyDescent="0.25">
      <c r="A212" s="11" t="s">
        <v>84</v>
      </c>
      <c r="B212" s="5">
        <v>14</v>
      </c>
      <c r="C212" s="11" t="s">
        <v>44</v>
      </c>
      <c r="D212" s="11" t="s">
        <v>42</v>
      </c>
      <c r="E212" s="5" t="s">
        <v>45</v>
      </c>
      <c r="F212" s="12">
        <v>130.02000000000001</v>
      </c>
      <c r="G212" s="13">
        <v>6</v>
      </c>
      <c r="H212" s="13">
        <f t="shared" si="8"/>
        <v>780.12</v>
      </c>
    </row>
    <row r="213" spans="1:8" ht="124.5" x14ac:dyDescent="0.25">
      <c r="A213" s="11" t="s">
        <v>84</v>
      </c>
      <c r="B213" s="5">
        <v>15</v>
      </c>
      <c r="C213" s="11" t="s">
        <v>46</v>
      </c>
      <c r="D213" s="11" t="s">
        <v>42</v>
      </c>
      <c r="E213" s="14" t="s">
        <v>47</v>
      </c>
      <c r="F213" s="12">
        <v>120</v>
      </c>
      <c r="G213" s="13">
        <v>6</v>
      </c>
      <c r="H213" s="13">
        <f t="shared" si="8"/>
        <v>720</v>
      </c>
    </row>
    <row r="214" spans="1:8" x14ac:dyDescent="0.25">
      <c r="A214" s="11" t="s">
        <v>84</v>
      </c>
      <c r="B214" s="5">
        <v>16</v>
      </c>
      <c r="C214" s="11" t="s">
        <v>85</v>
      </c>
      <c r="D214" s="11" t="s">
        <v>42</v>
      </c>
      <c r="E214" s="5" t="s">
        <v>86</v>
      </c>
      <c r="F214" s="12">
        <v>40000</v>
      </c>
      <c r="G214" s="13">
        <v>1</v>
      </c>
      <c r="H214" s="13">
        <f t="shared" si="8"/>
        <v>40000</v>
      </c>
    </row>
    <row r="215" spans="1:8" x14ac:dyDescent="0.25">
      <c r="A215" s="11" t="s">
        <v>84</v>
      </c>
      <c r="B215" s="5">
        <v>17</v>
      </c>
      <c r="C215" s="11" t="s">
        <v>87</v>
      </c>
      <c r="D215" s="11" t="s">
        <v>42</v>
      </c>
      <c r="E215" s="5" t="s">
        <v>88</v>
      </c>
      <c r="F215" s="12">
        <v>12000</v>
      </c>
      <c r="G215" s="13">
        <v>1</v>
      </c>
      <c r="H215" s="13">
        <f t="shared" si="8"/>
        <v>12000</v>
      </c>
    </row>
    <row r="216" spans="1:8" x14ac:dyDescent="0.25">
      <c r="E216" s="9" t="s">
        <v>48</v>
      </c>
      <c r="F216" s="9"/>
      <c r="G216" s="9"/>
      <c r="H216" s="15">
        <f>SUM(H199:H215)</f>
        <v>349069.64999999997</v>
      </c>
    </row>
    <row r="218" spans="1:8" x14ac:dyDescent="0.25">
      <c r="C218" s="9" t="s">
        <v>5</v>
      </c>
      <c r="D218" s="10" t="s">
        <v>6</v>
      </c>
      <c r="E218" s="9" t="s">
        <v>7</v>
      </c>
    </row>
    <row r="219" spans="1:8" x14ac:dyDescent="0.25">
      <c r="C219" s="9" t="s">
        <v>8</v>
      </c>
      <c r="D219" s="10" t="s">
        <v>6</v>
      </c>
      <c r="E219" s="9" t="s">
        <v>9</v>
      </c>
    </row>
    <row r="220" spans="1:8" x14ac:dyDescent="0.25">
      <c r="C220" s="9" t="s">
        <v>10</v>
      </c>
      <c r="D220" s="10" t="s">
        <v>89</v>
      </c>
      <c r="E220" s="9" t="s">
        <v>90</v>
      </c>
    </row>
    <row r="222" spans="1:8" x14ac:dyDescent="0.25">
      <c r="A222" s="11" t="s">
        <v>91</v>
      </c>
      <c r="B222" s="5">
        <v>1</v>
      </c>
      <c r="C222" s="11" t="s">
        <v>15</v>
      </c>
      <c r="D222" s="11" t="s">
        <v>16</v>
      </c>
      <c r="E222" s="5" t="s">
        <v>17</v>
      </c>
      <c r="F222" s="12">
        <v>6.61</v>
      </c>
      <c r="G222" s="13">
        <v>6</v>
      </c>
      <c r="H222" s="13">
        <f t="shared" ref="H222:H228" si="9">ROUND(ROUND(F222,2)*ROUND(G222,2),2)</f>
        <v>39.659999999999997</v>
      </c>
    </row>
    <row r="223" spans="1:8" x14ac:dyDescent="0.25">
      <c r="A223" s="11" t="s">
        <v>91</v>
      </c>
      <c r="B223" s="5">
        <v>2</v>
      </c>
      <c r="C223" s="11" t="s">
        <v>18</v>
      </c>
      <c r="D223" s="11" t="s">
        <v>16</v>
      </c>
      <c r="E223" s="5" t="s">
        <v>19</v>
      </c>
      <c r="F223" s="12">
        <v>13.55</v>
      </c>
      <c r="G223" s="13">
        <v>6</v>
      </c>
      <c r="H223" s="13">
        <f t="shared" si="9"/>
        <v>81.3</v>
      </c>
    </row>
    <row r="224" spans="1:8" ht="57" x14ac:dyDescent="0.25">
      <c r="A224" s="11" t="s">
        <v>91</v>
      </c>
      <c r="B224" s="5">
        <v>3</v>
      </c>
      <c r="C224" s="11" t="s">
        <v>25</v>
      </c>
      <c r="D224" s="11" t="s">
        <v>23</v>
      </c>
      <c r="E224" s="14" t="s">
        <v>26</v>
      </c>
      <c r="F224" s="12">
        <v>10.039999999999999</v>
      </c>
      <c r="G224" s="13">
        <v>15</v>
      </c>
      <c r="H224" s="13">
        <f t="shared" si="9"/>
        <v>150.6</v>
      </c>
    </row>
    <row r="225" spans="1:8" x14ac:dyDescent="0.25">
      <c r="A225" s="11" t="s">
        <v>91</v>
      </c>
      <c r="B225" s="5">
        <v>4</v>
      </c>
      <c r="C225" s="11" t="s">
        <v>27</v>
      </c>
      <c r="D225" s="11" t="s">
        <v>16</v>
      </c>
      <c r="E225" s="5" t="s">
        <v>28</v>
      </c>
      <c r="F225" s="12">
        <v>15.65</v>
      </c>
      <c r="G225" s="13">
        <v>1</v>
      </c>
      <c r="H225" s="13">
        <f t="shared" si="9"/>
        <v>15.65</v>
      </c>
    </row>
    <row r="226" spans="1:8" ht="57" x14ac:dyDescent="0.25">
      <c r="A226" s="11" t="s">
        <v>91</v>
      </c>
      <c r="B226" s="5">
        <v>5</v>
      </c>
      <c r="C226" s="11" t="s">
        <v>29</v>
      </c>
      <c r="D226" s="11" t="s">
        <v>16</v>
      </c>
      <c r="E226" s="14" t="s">
        <v>30</v>
      </c>
      <c r="F226" s="12">
        <v>37.29</v>
      </c>
      <c r="G226" s="13">
        <v>1</v>
      </c>
      <c r="H226" s="13">
        <f t="shared" si="9"/>
        <v>37.29</v>
      </c>
    </row>
    <row r="227" spans="1:8" x14ac:dyDescent="0.25">
      <c r="A227" s="11" t="s">
        <v>91</v>
      </c>
      <c r="B227" s="5">
        <v>6</v>
      </c>
      <c r="C227" s="11" t="s">
        <v>31</v>
      </c>
      <c r="D227" s="11" t="s">
        <v>16</v>
      </c>
      <c r="E227" s="5" t="s">
        <v>32</v>
      </c>
      <c r="F227" s="12">
        <v>15.95</v>
      </c>
      <c r="G227" s="13">
        <v>1</v>
      </c>
      <c r="H227" s="13">
        <f t="shared" si="9"/>
        <v>15.95</v>
      </c>
    </row>
    <row r="228" spans="1:8" ht="79.5" x14ac:dyDescent="0.25">
      <c r="A228" s="11" t="s">
        <v>91</v>
      </c>
      <c r="B228" s="5">
        <v>7</v>
      </c>
      <c r="C228" s="11" t="s">
        <v>92</v>
      </c>
      <c r="D228" s="11" t="s">
        <v>67</v>
      </c>
      <c r="E228" s="14" t="s">
        <v>93</v>
      </c>
      <c r="F228" s="12">
        <v>51.04</v>
      </c>
      <c r="G228" s="13">
        <v>29.2</v>
      </c>
      <c r="H228" s="13">
        <f t="shared" si="9"/>
        <v>1490.37</v>
      </c>
    </row>
    <row r="229" spans="1:8" x14ac:dyDescent="0.25">
      <c r="E229" s="9" t="s">
        <v>48</v>
      </c>
      <c r="F229" s="9"/>
      <c r="G229" s="9"/>
      <c r="H229" s="15">
        <f>SUM(H222:H228)</f>
        <v>1830.82</v>
      </c>
    </row>
    <row r="231" spans="1:8" x14ac:dyDescent="0.25">
      <c r="C231" s="9" t="s">
        <v>5</v>
      </c>
      <c r="D231" s="10" t="s">
        <v>6</v>
      </c>
      <c r="E231" s="9" t="s">
        <v>7</v>
      </c>
    </row>
    <row r="232" spans="1:8" x14ac:dyDescent="0.25">
      <c r="C232" s="9" t="s">
        <v>8</v>
      </c>
      <c r="D232" s="10" t="s">
        <v>49</v>
      </c>
      <c r="E232" s="9" t="s">
        <v>94</v>
      </c>
    </row>
    <row r="233" spans="1:8" x14ac:dyDescent="0.25">
      <c r="C233" s="9" t="s">
        <v>10</v>
      </c>
      <c r="D233" s="10" t="s">
        <v>95</v>
      </c>
      <c r="E233" s="9" t="s">
        <v>96</v>
      </c>
    </row>
    <row r="235" spans="1:8" x14ac:dyDescent="0.25">
      <c r="A235" s="11" t="s">
        <v>97</v>
      </c>
      <c r="B235" s="5">
        <v>1</v>
      </c>
      <c r="C235" s="11" t="s">
        <v>98</v>
      </c>
      <c r="D235" s="11" t="s">
        <v>23</v>
      </c>
      <c r="E235" s="5" t="s">
        <v>99</v>
      </c>
      <c r="F235" s="12">
        <v>54.66</v>
      </c>
      <c r="G235" s="13">
        <v>73.44</v>
      </c>
      <c r="H235" s="13">
        <f t="shared" ref="H235:H241" si="10">ROUND(ROUND(F235,2)*ROUND(G235,2),2)</f>
        <v>4014.23</v>
      </c>
    </row>
    <row r="236" spans="1:8" x14ac:dyDescent="0.25">
      <c r="A236" s="11" t="s">
        <v>97</v>
      </c>
      <c r="B236" s="5">
        <v>2</v>
      </c>
      <c r="C236" s="11" t="s">
        <v>100</v>
      </c>
      <c r="D236" s="11" t="s">
        <v>42</v>
      </c>
      <c r="E236" s="5" t="s">
        <v>101</v>
      </c>
      <c r="F236" s="12">
        <v>55.32</v>
      </c>
      <c r="G236" s="13">
        <v>24</v>
      </c>
      <c r="H236" s="13">
        <f t="shared" si="10"/>
        <v>1327.68</v>
      </c>
    </row>
    <row r="237" spans="1:8" ht="57" x14ac:dyDescent="0.25">
      <c r="A237" s="11" t="s">
        <v>97</v>
      </c>
      <c r="B237" s="5">
        <v>3</v>
      </c>
      <c r="C237" s="11" t="s">
        <v>25</v>
      </c>
      <c r="D237" s="11" t="s">
        <v>23</v>
      </c>
      <c r="E237" s="14" t="s">
        <v>26</v>
      </c>
      <c r="F237" s="12">
        <v>10.039999999999999</v>
      </c>
      <c r="G237" s="13">
        <v>20.84</v>
      </c>
      <c r="H237" s="13">
        <f t="shared" si="10"/>
        <v>209.23</v>
      </c>
    </row>
    <row r="238" spans="1:8" x14ac:dyDescent="0.25">
      <c r="A238" s="11" t="s">
        <v>97</v>
      </c>
      <c r="B238" s="5">
        <v>4</v>
      </c>
      <c r="C238" s="11" t="s">
        <v>102</v>
      </c>
      <c r="D238" s="11" t="s">
        <v>16</v>
      </c>
      <c r="E238" s="5" t="s">
        <v>103</v>
      </c>
      <c r="F238" s="12">
        <v>53.58</v>
      </c>
      <c r="G238" s="13">
        <v>72</v>
      </c>
      <c r="H238" s="13">
        <f t="shared" si="10"/>
        <v>3857.76</v>
      </c>
    </row>
    <row r="239" spans="1:8" x14ac:dyDescent="0.25">
      <c r="A239" s="11" t="s">
        <v>97</v>
      </c>
      <c r="B239" s="5">
        <v>5</v>
      </c>
      <c r="C239" s="11" t="s">
        <v>104</v>
      </c>
      <c r="D239" s="11" t="s">
        <v>16</v>
      </c>
      <c r="E239" s="5" t="s">
        <v>105</v>
      </c>
      <c r="F239" s="12">
        <v>15.79</v>
      </c>
      <c r="G239" s="13">
        <v>39.659999999999997</v>
      </c>
      <c r="H239" s="13">
        <f t="shared" si="10"/>
        <v>626.23</v>
      </c>
    </row>
    <row r="240" spans="1:8" x14ac:dyDescent="0.25">
      <c r="A240" s="11" t="s">
        <v>97</v>
      </c>
      <c r="B240" s="5">
        <v>6</v>
      </c>
      <c r="C240" s="11" t="s">
        <v>31</v>
      </c>
      <c r="D240" s="11" t="s">
        <v>16</v>
      </c>
      <c r="E240" s="5" t="s">
        <v>32</v>
      </c>
      <c r="F240" s="12">
        <v>15.95</v>
      </c>
      <c r="G240" s="13">
        <v>39.659999999999997</v>
      </c>
      <c r="H240" s="13">
        <f t="shared" si="10"/>
        <v>632.58000000000004</v>
      </c>
    </row>
    <row r="241" spans="1:8" x14ac:dyDescent="0.25">
      <c r="A241" s="11" t="s">
        <v>97</v>
      </c>
      <c r="B241" s="5">
        <v>7</v>
      </c>
      <c r="C241" s="11" t="s">
        <v>106</v>
      </c>
      <c r="D241" s="11" t="s">
        <v>67</v>
      </c>
      <c r="E241" s="5" t="s">
        <v>107</v>
      </c>
      <c r="F241" s="12">
        <v>1623.9</v>
      </c>
      <c r="G241" s="13">
        <v>22</v>
      </c>
      <c r="H241" s="13">
        <f t="shared" si="10"/>
        <v>35725.800000000003</v>
      </c>
    </row>
    <row r="242" spans="1:8" x14ac:dyDescent="0.25">
      <c r="E242" s="9" t="s">
        <v>48</v>
      </c>
      <c r="F242" s="9"/>
      <c r="G242" s="9"/>
      <c r="H242" s="15">
        <f>SUM(H235:H241)</f>
        <v>46393.51</v>
      </c>
    </row>
    <row r="244" spans="1:8" x14ac:dyDescent="0.25">
      <c r="C244" s="9" t="s">
        <v>5</v>
      </c>
      <c r="D244" s="10" t="s">
        <v>6</v>
      </c>
      <c r="E244" s="9" t="s">
        <v>7</v>
      </c>
    </row>
    <row r="245" spans="1:8" x14ac:dyDescent="0.25">
      <c r="C245" s="9" t="s">
        <v>8</v>
      </c>
      <c r="D245" s="10" t="s">
        <v>52</v>
      </c>
      <c r="E245" s="9" t="s">
        <v>108</v>
      </c>
    </row>
    <row r="247" spans="1:8" x14ac:dyDescent="0.25">
      <c r="A247" s="11" t="s">
        <v>109</v>
      </c>
      <c r="B247" s="5">
        <v>1</v>
      </c>
      <c r="C247" s="11" t="s">
        <v>110</v>
      </c>
      <c r="D247" s="11" t="s">
        <v>42</v>
      </c>
      <c r="E247" s="5" t="s">
        <v>111</v>
      </c>
      <c r="F247" s="12">
        <v>11000</v>
      </c>
      <c r="G247" s="13">
        <v>1</v>
      </c>
      <c r="H247" s="13">
        <f>ROUND(ROUND(F247,2)*ROUND(G247,2),2)</f>
        <v>11000</v>
      </c>
    </row>
    <row r="248" spans="1:8" x14ac:dyDescent="0.25">
      <c r="E248" s="9" t="s">
        <v>48</v>
      </c>
      <c r="F248" s="9"/>
      <c r="G248" s="9"/>
      <c r="H248" s="15">
        <f>SUM(H247:H247)</f>
        <v>11000</v>
      </c>
    </row>
    <row r="250" spans="1:8" x14ac:dyDescent="0.25">
      <c r="C250" s="9" t="s">
        <v>5</v>
      </c>
      <c r="D250" s="10" t="s">
        <v>6</v>
      </c>
      <c r="E250" s="9" t="s">
        <v>7</v>
      </c>
    </row>
    <row r="251" spans="1:8" x14ac:dyDescent="0.25">
      <c r="C251" s="9" t="s">
        <v>8</v>
      </c>
      <c r="D251" s="10" t="s">
        <v>63</v>
      </c>
      <c r="E251" s="9" t="s">
        <v>112</v>
      </c>
    </row>
    <row r="253" spans="1:8" x14ac:dyDescent="0.25">
      <c r="A253" s="11" t="s">
        <v>113</v>
      </c>
      <c r="B253" s="5">
        <v>1</v>
      </c>
      <c r="C253" s="11" t="s">
        <v>114</v>
      </c>
      <c r="D253" s="11" t="s">
        <v>42</v>
      </c>
      <c r="E253" s="5" t="s">
        <v>112</v>
      </c>
      <c r="F253" s="12">
        <v>16550</v>
      </c>
      <c r="G253" s="13">
        <v>1</v>
      </c>
      <c r="H253" s="13">
        <f>ROUND(ROUND(F253,2)*ROUND(G253,2),2)</f>
        <v>16550</v>
      </c>
    </row>
    <row r="254" spans="1:8" x14ac:dyDescent="0.25">
      <c r="E254" s="9" t="s">
        <v>48</v>
      </c>
      <c r="F254" s="9"/>
      <c r="G254" s="9"/>
      <c r="H254" s="15">
        <f>SUM(H253:H253)</f>
        <v>16550</v>
      </c>
    </row>
    <row r="256" spans="1:8" x14ac:dyDescent="0.25">
      <c r="C256" s="9" t="s">
        <v>5</v>
      </c>
      <c r="D256" s="10" t="s">
        <v>6</v>
      </c>
      <c r="E256" s="9" t="s">
        <v>7</v>
      </c>
    </row>
    <row r="257" spans="1:8" x14ac:dyDescent="0.25">
      <c r="C257" s="9" t="s">
        <v>8</v>
      </c>
      <c r="D257" s="10" t="s">
        <v>71</v>
      </c>
      <c r="E257" s="9" t="s">
        <v>115</v>
      </c>
    </row>
    <row r="259" spans="1:8" x14ac:dyDescent="0.25">
      <c r="A259" s="11" t="s">
        <v>116</v>
      </c>
      <c r="B259" s="5">
        <v>1</v>
      </c>
      <c r="C259" s="11" t="s">
        <v>117</v>
      </c>
      <c r="D259" s="11" t="s">
        <v>42</v>
      </c>
      <c r="E259" s="5" t="s">
        <v>118</v>
      </c>
      <c r="F259" s="12">
        <v>30000</v>
      </c>
      <c r="G259" s="13">
        <v>1</v>
      </c>
      <c r="H259" s="13">
        <f>ROUND(ROUND(F259,2)*ROUND(G259,2),2)</f>
        <v>30000</v>
      </c>
    </row>
    <row r="260" spans="1:8" x14ac:dyDescent="0.25">
      <c r="A260" s="11" t="s">
        <v>116</v>
      </c>
      <c r="B260" s="5">
        <v>2</v>
      </c>
      <c r="C260" s="11" t="s">
        <v>119</v>
      </c>
      <c r="D260" s="11" t="s">
        <v>42</v>
      </c>
      <c r="E260" s="5" t="s">
        <v>120</v>
      </c>
      <c r="F260" s="12">
        <v>15000</v>
      </c>
      <c r="G260" s="13">
        <v>1</v>
      </c>
      <c r="H260" s="13">
        <f>ROUND(ROUND(F260,2)*ROUND(G260,2),2)</f>
        <v>15000</v>
      </c>
    </row>
    <row r="261" spans="1:8" x14ac:dyDescent="0.25">
      <c r="E261" s="9" t="s">
        <v>48</v>
      </c>
      <c r="F261" s="9"/>
      <c r="G261" s="9"/>
      <c r="H261" s="15">
        <f>SUM(H259:H260)</f>
        <v>45000</v>
      </c>
    </row>
    <row r="263" spans="1:8" x14ac:dyDescent="0.25">
      <c r="E263" s="16" t="s">
        <v>121</v>
      </c>
      <c r="H263" s="17">
        <f>SUM(H9:H262)/2</f>
        <v>1219450.19</v>
      </c>
    </row>
  </sheetData>
  <sheetProtection sheet="1"/>
  <mergeCells count="4">
    <mergeCell ref="E1:H1"/>
    <mergeCell ref="E2:H2"/>
    <mergeCell ref="E3:H3"/>
    <mergeCell ref="E4:H4"/>
  </mergeCells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09"/>
  <sheetViews>
    <sheetView workbookViewId="0"/>
  </sheetViews>
  <sheetFormatPr defaultRowHeight="15" x14ac:dyDescent="0.25"/>
  <cols>
    <col min="1" max="1" width="25.7109375" customWidth="1"/>
    <col min="2" max="2" width="3.42578125" customWidth="1"/>
    <col min="3" max="8" width="13.7109375" customWidth="1"/>
  </cols>
  <sheetData>
    <row r="1" spans="1:8" x14ac:dyDescent="0.25">
      <c r="E1" s="3" t="s">
        <v>0</v>
      </c>
      <c r="F1" s="3" t="s">
        <v>0</v>
      </c>
      <c r="G1" s="3" t="s">
        <v>0</v>
      </c>
      <c r="H1" s="3" t="s">
        <v>0</v>
      </c>
    </row>
    <row r="2" spans="1:8" x14ac:dyDescent="0.25">
      <c r="E2" s="3"/>
      <c r="F2" s="3"/>
      <c r="G2" s="3"/>
      <c r="H2" s="3"/>
    </row>
    <row r="3" spans="1:8" x14ac:dyDescent="0.25">
      <c r="E3" s="3"/>
      <c r="F3" s="3"/>
      <c r="G3" s="3"/>
      <c r="H3" s="3"/>
    </row>
    <row r="4" spans="1:8" x14ac:dyDescent="0.25">
      <c r="E4" s="3"/>
      <c r="F4" s="3"/>
      <c r="G4" s="3"/>
      <c r="H4" s="3"/>
    </row>
    <row r="6" spans="1:8" ht="18.75" x14ac:dyDescent="0.3">
      <c r="C6" s="2" t="s">
        <v>122</v>
      </c>
      <c r="D6" s="2" t="s">
        <v>122</v>
      </c>
      <c r="E6" s="2" t="s">
        <v>122</v>
      </c>
      <c r="F6" s="2" t="s">
        <v>122</v>
      </c>
      <c r="G6" s="2" t="s">
        <v>122</v>
      </c>
    </row>
    <row r="10" spans="1:8" x14ac:dyDescent="0.25">
      <c r="B10" t="s">
        <v>123</v>
      </c>
      <c r="C10" s="18" t="s">
        <v>5</v>
      </c>
      <c r="D10" s="19" t="s">
        <v>6</v>
      </c>
      <c r="E10" s="18" t="s">
        <v>7</v>
      </c>
    </row>
    <row r="11" spans="1:8" x14ac:dyDescent="0.25">
      <c r="B11" t="s">
        <v>123</v>
      </c>
      <c r="C11" s="18" t="s">
        <v>8</v>
      </c>
      <c r="D11" s="19" t="s">
        <v>6</v>
      </c>
      <c r="E11" s="18" t="s">
        <v>9</v>
      </c>
    </row>
    <row r="12" spans="1:8" x14ac:dyDescent="0.25">
      <c r="B12" t="s">
        <v>123</v>
      </c>
      <c r="C12" s="18" t="s">
        <v>10</v>
      </c>
      <c r="D12" s="19" t="s">
        <v>6</v>
      </c>
      <c r="E12" s="18" t="s">
        <v>11</v>
      </c>
    </row>
    <row r="13" spans="1:8" x14ac:dyDescent="0.25">
      <c r="B13" t="s">
        <v>123</v>
      </c>
      <c r="C13" s="18" t="s">
        <v>12</v>
      </c>
      <c r="D13" s="19" t="s">
        <v>6</v>
      </c>
      <c r="E13" s="18" t="s">
        <v>13</v>
      </c>
    </row>
    <row r="15" spans="1:8" ht="45" customHeight="1" x14ac:dyDescent="0.25">
      <c r="A15" s="20" t="s">
        <v>124</v>
      </c>
      <c r="B15" s="21" t="s">
        <v>125</v>
      </c>
      <c r="C15" s="20" t="s">
        <v>15</v>
      </c>
      <c r="D15" s="20" t="s">
        <v>16</v>
      </c>
      <c r="E15" s="1" t="s">
        <v>17</v>
      </c>
      <c r="F15" s="1" t="s">
        <v>17</v>
      </c>
      <c r="G15" s="22">
        <f>SUM(G16:G17)</f>
        <v>38.61</v>
      </c>
    </row>
    <row r="16" spans="1:8" x14ac:dyDescent="0.25">
      <c r="A16" s="23" t="s">
        <v>126</v>
      </c>
      <c r="B16" s="23"/>
      <c r="C16" s="24"/>
      <c r="D16" s="24"/>
      <c r="E16" s="24"/>
      <c r="F16" s="24"/>
      <c r="G16" s="24">
        <f>PRODUCT(C16:F16)</f>
        <v>0</v>
      </c>
    </row>
    <row r="17" spans="1:7" x14ac:dyDescent="0.25">
      <c r="A17" s="23" t="s">
        <v>13</v>
      </c>
      <c r="B17" s="23"/>
      <c r="C17" s="24">
        <v>0.33</v>
      </c>
      <c r="D17" s="24">
        <v>117</v>
      </c>
      <c r="E17" s="24"/>
      <c r="F17" s="24"/>
      <c r="G17" s="24">
        <f>PRODUCT(C17:F17)</f>
        <v>38.61</v>
      </c>
    </row>
    <row r="19" spans="1:7" ht="45" customHeight="1" x14ac:dyDescent="0.25">
      <c r="A19" s="20" t="s">
        <v>127</v>
      </c>
      <c r="B19" s="21" t="s">
        <v>125</v>
      </c>
      <c r="C19" s="20" t="s">
        <v>18</v>
      </c>
      <c r="D19" s="20" t="s">
        <v>16</v>
      </c>
      <c r="E19" s="1" t="s">
        <v>19</v>
      </c>
      <c r="F19" s="1" t="s">
        <v>19</v>
      </c>
      <c r="G19" s="22">
        <f>SUM(G20:G20)</f>
        <v>38.03</v>
      </c>
    </row>
    <row r="20" spans="1:7" x14ac:dyDescent="0.25">
      <c r="A20" s="23" t="s">
        <v>128</v>
      </c>
      <c r="B20" s="23"/>
      <c r="C20" s="24">
        <v>38.03</v>
      </c>
      <c r="D20" s="24"/>
      <c r="E20" s="24"/>
      <c r="F20" s="24"/>
      <c r="G20" s="24">
        <f>PRODUCT(C20:F20)</f>
        <v>38.03</v>
      </c>
    </row>
    <row r="22" spans="1:7" ht="45" customHeight="1" x14ac:dyDescent="0.25">
      <c r="A22" s="20" t="s">
        <v>129</v>
      </c>
      <c r="B22" s="21" t="s">
        <v>125</v>
      </c>
      <c r="C22" s="20" t="s">
        <v>20</v>
      </c>
      <c r="D22" s="20" t="s">
        <v>16</v>
      </c>
      <c r="E22" s="1" t="s">
        <v>130</v>
      </c>
      <c r="F22" s="1" t="s">
        <v>130</v>
      </c>
      <c r="G22" s="22">
        <f>SUM(G23:G23)</f>
        <v>207</v>
      </c>
    </row>
    <row r="23" spans="1:7" x14ac:dyDescent="0.25">
      <c r="A23" s="23" t="s">
        <v>13</v>
      </c>
      <c r="B23" s="23"/>
      <c r="C23" s="24"/>
      <c r="D23" s="24">
        <v>115</v>
      </c>
      <c r="E23" s="24">
        <v>0.9</v>
      </c>
      <c r="F23" s="24">
        <v>2</v>
      </c>
      <c r="G23" s="24">
        <f>PRODUCT(C23:F23)</f>
        <v>207</v>
      </c>
    </row>
    <row r="25" spans="1:7" ht="45" customHeight="1" x14ac:dyDescent="0.25">
      <c r="A25" s="20" t="s">
        <v>131</v>
      </c>
      <c r="B25" s="21" t="s">
        <v>125</v>
      </c>
      <c r="C25" s="20" t="s">
        <v>22</v>
      </c>
      <c r="D25" s="20" t="s">
        <v>23</v>
      </c>
      <c r="E25" s="1" t="s">
        <v>132</v>
      </c>
      <c r="F25" s="1" t="s">
        <v>132</v>
      </c>
      <c r="G25" s="22">
        <f>SUM(G26:G31)</f>
        <v>1881.75</v>
      </c>
    </row>
    <row r="26" spans="1:7" x14ac:dyDescent="0.25">
      <c r="A26" s="23" t="s">
        <v>133</v>
      </c>
      <c r="B26" s="23"/>
      <c r="C26" s="24"/>
      <c r="D26" s="24">
        <v>117</v>
      </c>
      <c r="E26" s="24">
        <v>0.75</v>
      </c>
      <c r="F26" s="24"/>
      <c r="G26" s="24">
        <f t="shared" ref="G26:G31" si="0">PRODUCT(C26:F26)</f>
        <v>87.75</v>
      </c>
    </row>
    <row r="27" spans="1:7" x14ac:dyDescent="0.25">
      <c r="A27" s="23" t="s">
        <v>134</v>
      </c>
      <c r="B27" s="23"/>
      <c r="C27" s="24"/>
      <c r="D27" s="24">
        <v>115</v>
      </c>
      <c r="E27" s="24">
        <v>2.8</v>
      </c>
      <c r="F27" s="24"/>
      <c r="G27" s="24">
        <f t="shared" si="0"/>
        <v>322</v>
      </c>
    </row>
    <row r="28" spans="1:7" x14ac:dyDescent="0.25">
      <c r="A28" s="23" t="s">
        <v>135</v>
      </c>
      <c r="B28" s="23"/>
      <c r="C28" s="24"/>
      <c r="D28" s="24">
        <v>110</v>
      </c>
      <c r="E28" s="24">
        <v>3.2</v>
      </c>
      <c r="F28" s="24"/>
      <c r="G28" s="24">
        <f t="shared" si="0"/>
        <v>352</v>
      </c>
    </row>
    <row r="29" spans="1:7" x14ac:dyDescent="0.25">
      <c r="A29" s="23" t="s">
        <v>136</v>
      </c>
      <c r="B29" s="23"/>
      <c r="C29" s="24">
        <v>1045</v>
      </c>
      <c r="D29" s="24"/>
      <c r="E29" s="24"/>
      <c r="F29" s="24"/>
      <c r="G29" s="24">
        <f t="shared" si="0"/>
        <v>1045</v>
      </c>
    </row>
    <row r="30" spans="1:7" x14ac:dyDescent="0.25">
      <c r="A30" s="23" t="s">
        <v>137</v>
      </c>
      <c r="B30" s="23"/>
      <c r="C30" s="24">
        <v>16.5</v>
      </c>
      <c r="D30" s="24"/>
      <c r="E30" s="24"/>
      <c r="F30" s="24"/>
      <c r="G30" s="24">
        <f t="shared" si="0"/>
        <v>16.5</v>
      </c>
    </row>
    <row r="31" spans="1:7" x14ac:dyDescent="0.25">
      <c r="A31" s="23" t="s">
        <v>138</v>
      </c>
      <c r="B31" s="23"/>
      <c r="C31" s="24"/>
      <c r="D31" s="24">
        <v>117</v>
      </c>
      <c r="E31" s="24">
        <v>0.5</v>
      </c>
      <c r="F31" s="24"/>
      <c r="G31" s="24">
        <f t="shared" si="0"/>
        <v>58.5</v>
      </c>
    </row>
    <row r="33" spans="1:7" ht="45" customHeight="1" x14ac:dyDescent="0.25">
      <c r="A33" s="20" t="s">
        <v>139</v>
      </c>
      <c r="B33" s="21" t="s">
        <v>125</v>
      </c>
      <c r="C33" s="20" t="s">
        <v>25</v>
      </c>
      <c r="D33" s="20" t="s">
        <v>23</v>
      </c>
      <c r="E33" s="1" t="s">
        <v>140</v>
      </c>
      <c r="F33" s="1" t="s">
        <v>140</v>
      </c>
      <c r="G33" s="22">
        <f>SUM(G34:G55)</f>
        <v>231.47999999999993</v>
      </c>
    </row>
    <row r="34" spans="1:7" x14ac:dyDescent="0.25">
      <c r="A34" s="23" t="s">
        <v>141</v>
      </c>
      <c r="B34" s="23"/>
      <c r="C34" s="24"/>
      <c r="D34" s="24"/>
      <c r="E34" s="24"/>
      <c r="F34" s="24"/>
      <c r="G34" s="24">
        <f t="shared" ref="G34:G55" si="1">PRODUCT(C34:F34)</f>
        <v>0</v>
      </c>
    </row>
    <row r="35" spans="1:7" x14ac:dyDescent="0.25">
      <c r="A35" s="23" t="s">
        <v>142</v>
      </c>
      <c r="B35" s="23"/>
      <c r="C35" s="24">
        <v>2.1</v>
      </c>
      <c r="D35" s="24"/>
      <c r="E35" s="24"/>
      <c r="F35" s="24"/>
      <c r="G35" s="24">
        <f t="shared" si="1"/>
        <v>2.1</v>
      </c>
    </row>
    <row r="36" spans="1:7" x14ac:dyDescent="0.25">
      <c r="A36" s="23" t="s">
        <v>143</v>
      </c>
      <c r="B36" s="23"/>
      <c r="C36" s="24">
        <v>4.08</v>
      </c>
      <c r="D36" s="24"/>
      <c r="E36" s="24"/>
      <c r="F36" s="24"/>
      <c r="G36" s="24">
        <f t="shared" si="1"/>
        <v>4.08</v>
      </c>
    </row>
    <row r="37" spans="1:7" x14ac:dyDescent="0.25">
      <c r="A37" s="23" t="s">
        <v>144</v>
      </c>
      <c r="B37" s="23"/>
      <c r="C37" s="24">
        <v>8.2100000000000009</v>
      </c>
      <c r="D37" s="24"/>
      <c r="E37" s="24"/>
      <c r="F37" s="24"/>
      <c r="G37" s="24">
        <f t="shared" si="1"/>
        <v>8.2100000000000009</v>
      </c>
    </row>
    <row r="38" spans="1:7" x14ac:dyDescent="0.25">
      <c r="A38" s="23" t="s">
        <v>145</v>
      </c>
      <c r="B38" s="23"/>
      <c r="C38" s="24">
        <v>5.15</v>
      </c>
      <c r="D38" s="24"/>
      <c r="E38" s="24"/>
      <c r="F38" s="24"/>
      <c r="G38" s="24">
        <f t="shared" si="1"/>
        <v>5.15</v>
      </c>
    </row>
    <row r="39" spans="1:7" x14ac:dyDescent="0.25">
      <c r="A39" s="23" t="s">
        <v>146</v>
      </c>
      <c r="B39" s="23"/>
      <c r="C39" s="24">
        <v>2.62</v>
      </c>
      <c r="D39" s="24"/>
      <c r="E39" s="24"/>
      <c r="F39" s="24"/>
      <c r="G39" s="24">
        <f t="shared" si="1"/>
        <v>2.62</v>
      </c>
    </row>
    <row r="40" spans="1:7" x14ac:dyDescent="0.25">
      <c r="A40" s="23" t="s">
        <v>147</v>
      </c>
      <c r="B40" s="23"/>
      <c r="C40" s="24">
        <v>3.52</v>
      </c>
      <c r="D40" s="24"/>
      <c r="E40" s="24"/>
      <c r="F40" s="24"/>
      <c r="G40" s="24">
        <f t="shared" si="1"/>
        <v>3.52</v>
      </c>
    </row>
    <row r="41" spans="1:7" x14ac:dyDescent="0.25">
      <c r="A41" s="23" t="s">
        <v>148</v>
      </c>
      <c r="B41" s="23"/>
      <c r="C41" s="24"/>
      <c r="D41" s="24"/>
      <c r="E41" s="24"/>
      <c r="F41" s="24"/>
      <c r="G41" s="24">
        <f t="shared" si="1"/>
        <v>0</v>
      </c>
    </row>
    <row r="42" spans="1:7" x14ac:dyDescent="0.25">
      <c r="A42" s="23" t="s">
        <v>142</v>
      </c>
      <c r="B42" s="23"/>
      <c r="C42" s="24">
        <v>30.56</v>
      </c>
      <c r="D42" s="24"/>
      <c r="E42" s="24"/>
      <c r="F42" s="24"/>
      <c r="G42" s="24">
        <f t="shared" si="1"/>
        <v>30.56</v>
      </c>
    </row>
    <row r="43" spans="1:7" x14ac:dyDescent="0.25">
      <c r="A43" s="23" t="s">
        <v>143</v>
      </c>
      <c r="B43" s="23"/>
      <c r="C43" s="24">
        <v>22.55</v>
      </c>
      <c r="D43" s="24"/>
      <c r="E43" s="24"/>
      <c r="F43" s="24"/>
      <c r="G43" s="24">
        <f t="shared" si="1"/>
        <v>22.55</v>
      </c>
    </row>
    <row r="44" spans="1:7" x14ac:dyDescent="0.25">
      <c r="A44" s="23" t="s">
        <v>144</v>
      </c>
      <c r="B44" s="23"/>
      <c r="C44" s="24">
        <v>23.69</v>
      </c>
      <c r="D44" s="24"/>
      <c r="E44" s="24"/>
      <c r="F44" s="24"/>
      <c r="G44" s="24">
        <f t="shared" si="1"/>
        <v>23.69</v>
      </c>
    </row>
    <row r="45" spans="1:7" x14ac:dyDescent="0.25">
      <c r="A45" s="23" t="s">
        <v>145</v>
      </c>
      <c r="B45" s="23"/>
      <c r="C45" s="24">
        <v>14.04</v>
      </c>
      <c r="D45" s="24"/>
      <c r="E45" s="24"/>
      <c r="F45" s="24"/>
      <c r="G45" s="24">
        <f t="shared" si="1"/>
        <v>14.04</v>
      </c>
    </row>
    <row r="46" spans="1:7" x14ac:dyDescent="0.25">
      <c r="A46" s="23" t="s">
        <v>146</v>
      </c>
      <c r="B46" s="23"/>
      <c r="C46" s="24">
        <v>17.420000000000002</v>
      </c>
      <c r="D46" s="24"/>
      <c r="E46" s="24"/>
      <c r="F46" s="24"/>
      <c r="G46" s="24">
        <f t="shared" si="1"/>
        <v>17.420000000000002</v>
      </c>
    </row>
    <row r="47" spans="1:7" x14ac:dyDescent="0.25">
      <c r="A47" s="23" t="s">
        <v>147</v>
      </c>
      <c r="B47" s="23"/>
      <c r="C47" s="24">
        <v>18.16</v>
      </c>
      <c r="D47" s="24"/>
      <c r="E47" s="24"/>
      <c r="F47" s="24"/>
      <c r="G47" s="24">
        <f t="shared" si="1"/>
        <v>18.16</v>
      </c>
    </row>
    <row r="48" spans="1:7" x14ac:dyDescent="0.25">
      <c r="A48" s="23" t="s">
        <v>149</v>
      </c>
      <c r="B48" s="23"/>
      <c r="C48" s="24">
        <v>45</v>
      </c>
      <c r="D48" s="24"/>
      <c r="E48" s="24"/>
      <c r="F48" s="24"/>
      <c r="G48" s="24">
        <f t="shared" si="1"/>
        <v>45</v>
      </c>
    </row>
    <row r="49" spans="1:7" x14ac:dyDescent="0.25">
      <c r="A49" s="23" t="s">
        <v>150</v>
      </c>
      <c r="B49" s="23"/>
      <c r="C49" s="24"/>
      <c r="D49" s="24"/>
      <c r="E49" s="24"/>
      <c r="F49" s="24"/>
      <c r="G49" s="24">
        <f t="shared" si="1"/>
        <v>0</v>
      </c>
    </row>
    <row r="50" spans="1:7" x14ac:dyDescent="0.25">
      <c r="A50" s="23" t="s">
        <v>142</v>
      </c>
      <c r="B50" s="23"/>
      <c r="C50" s="24">
        <v>5.73</v>
      </c>
      <c r="D50" s="24"/>
      <c r="E50" s="24"/>
      <c r="F50" s="24"/>
      <c r="G50" s="24">
        <f t="shared" si="1"/>
        <v>5.73</v>
      </c>
    </row>
    <row r="51" spans="1:7" x14ac:dyDescent="0.25">
      <c r="A51" s="23" t="s">
        <v>143</v>
      </c>
      <c r="B51" s="23"/>
      <c r="C51" s="24">
        <v>5.73</v>
      </c>
      <c r="D51" s="24"/>
      <c r="E51" s="24"/>
      <c r="F51" s="24"/>
      <c r="G51" s="24">
        <f t="shared" si="1"/>
        <v>5.73</v>
      </c>
    </row>
    <row r="52" spans="1:7" x14ac:dyDescent="0.25">
      <c r="A52" s="23" t="s">
        <v>144</v>
      </c>
      <c r="B52" s="23"/>
      <c r="C52" s="24">
        <v>5.73</v>
      </c>
      <c r="D52" s="24"/>
      <c r="E52" s="24"/>
      <c r="F52" s="24"/>
      <c r="G52" s="24">
        <f t="shared" si="1"/>
        <v>5.73</v>
      </c>
    </row>
    <row r="53" spans="1:7" x14ac:dyDescent="0.25">
      <c r="A53" s="23" t="s">
        <v>145</v>
      </c>
      <c r="B53" s="23"/>
      <c r="C53" s="24">
        <v>5.73</v>
      </c>
      <c r="D53" s="24"/>
      <c r="E53" s="24"/>
      <c r="F53" s="24"/>
      <c r="G53" s="24">
        <f t="shared" si="1"/>
        <v>5.73</v>
      </c>
    </row>
    <row r="54" spans="1:7" x14ac:dyDescent="0.25">
      <c r="A54" s="23" t="s">
        <v>146</v>
      </c>
      <c r="B54" s="23"/>
      <c r="C54" s="24">
        <v>5.73</v>
      </c>
      <c r="D54" s="24"/>
      <c r="E54" s="24"/>
      <c r="F54" s="24"/>
      <c r="G54" s="24">
        <f t="shared" si="1"/>
        <v>5.73</v>
      </c>
    </row>
    <row r="55" spans="1:7" x14ac:dyDescent="0.25">
      <c r="A55" s="23" t="s">
        <v>147</v>
      </c>
      <c r="B55" s="23"/>
      <c r="C55" s="24">
        <v>5.73</v>
      </c>
      <c r="D55" s="24"/>
      <c r="E55" s="24"/>
      <c r="F55" s="24"/>
      <c r="G55" s="24">
        <f t="shared" si="1"/>
        <v>5.73</v>
      </c>
    </row>
    <row r="57" spans="1:7" ht="45" customHeight="1" x14ac:dyDescent="0.25">
      <c r="A57" s="20" t="s">
        <v>151</v>
      </c>
      <c r="B57" s="21" t="s">
        <v>125</v>
      </c>
      <c r="C57" s="20" t="s">
        <v>27</v>
      </c>
      <c r="D57" s="20" t="s">
        <v>16</v>
      </c>
      <c r="E57" s="1" t="s">
        <v>28</v>
      </c>
      <c r="F57" s="1" t="s">
        <v>28</v>
      </c>
      <c r="G57" s="22">
        <f>SUM(G58:G58)</f>
        <v>15.62</v>
      </c>
    </row>
    <row r="58" spans="1:7" x14ac:dyDescent="0.25">
      <c r="A58" s="23" t="s">
        <v>152</v>
      </c>
      <c r="B58" s="23"/>
      <c r="C58" s="24">
        <v>15.62</v>
      </c>
      <c r="D58" s="24"/>
      <c r="E58" s="24"/>
      <c r="F58" s="24"/>
      <c r="G58" s="24">
        <f>PRODUCT(C58:F58)</f>
        <v>15.62</v>
      </c>
    </row>
    <row r="60" spans="1:7" ht="45" customHeight="1" x14ac:dyDescent="0.25">
      <c r="A60" s="20" t="s">
        <v>153</v>
      </c>
      <c r="B60" s="21" t="s">
        <v>125</v>
      </c>
      <c r="C60" s="20" t="s">
        <v>29</v>
      </c>
      <c r="D60" s="20" t="s">
        <v>16</v>
      </c>
      <c r="E60" s="1" t="s">
        <v>154</v>
      </c>
      <c r="F60" s="1" t="s">
        <v>154</v>
      </c>
      <c r="G60" s="22">
        <f>SUM(G61:G61)</f>
        <v>15.62</v>
      </c>
    </row>
    <row r="61" spans="1:7" x14ac:dyDescent="0.25">
      <c r="A61" s="23" t="s">
        <v>155</v>
      </c>
      <c r="B61" s="23"/>
      <c r="C61" s="24">
        <v>15.62</v>
      </c>
      <c r="D61" s="24"/>
      <c r="E61" s="24"/>
      <c r="F61" s="24"/>
      <c r="G61" s="24">
        <f>PRODUCT(C61:F61)</f>
        <v>15.62</v>
      </c>
    </row>
    <row r="63" spans="1:7" ht="45" customHeight="1" x14ac:dyDescent="0.25">
      <c r="A63" s="20" t="s">
        <v>156</v>
      </c>
      <c r="B63" s="21" t="s">
        <v>125</v>
      </c>
      <c r="C63" s="20" t="s">
        <v>31</v>
      </c>
      <c r="D63" s="20" t="s">
        <v>16</v>
      </c>
      <c r="E63" s="1" t="s">
        <v>32</v>
      </c>
      <c r="F63" s="1" t="s">
        <v>32</v>
      </c>
      <c r="G63" s="22">
        <f>SUM(G64:G64)</f>
        <v>15.62</v>
      </c>
    </row>
    <row r="64" spans="1:7" x14ac:dyDescent="0.25">
      <c r="A64" s="23" t="s">
        <v>155</v>
      </c>
      <c r="B64" s="23"/>
      <c r="C64" s="24">
        <v>15.62</v>
      </c>
      <c r="D64" s="24"/>
      <c r="E64" s="24"/>
      <c r="F64" s="24"/>
      <c r="G64" s="24">
        <f>PRODUCT(C64:F64)</f>
        <v>15.62</v>
      </c>
    </row>
    <row r="66" spans="1:7" ht="45" customHeight="1" x14ac:dyDescent="0.25">
      <c r="A66" s="20" t="s">
        <v>157</v>
      </c>
      <c r="B66" s="21" t="s">
        <v>125</v>
      </c>
      <c r="C66" s="20" t="s">
        <v>33</v>
      </c>
      <c r="D66" s="20" t="s">
        <v>23</v>
      </c>
      <c r="E66" s="1" t="s">
        <v>158</v>
      </c>
      <c r="F66" s="1" t="s">
        <v>158</v>
      </c>
      <c r="G66" s="22">
        <f>SUM(G67:G88)</f>
        <v>179.85999999999996</v>
      </c>
    </row>
    <row r="67" spans="1:7" x14ac:dyDescent="0.25">
      <c r="A67" s="23" t="s">
        <v>141</v>
      </c>
      <c r="B67" s="23"/>
      <c r="C67" s="24"/>
      <c r="D67" s="24"/>
      <c r="E67" s="24"/>
      <c r="F67" s="24"/>
      <c r="G67" s="24">
        <f t="shared" ref="G67:G88" si="2">PRODUCT(C67:F67)</f>
        <v>0</v>
      </c>
    </row>
    <row r="68" spans="1:7" x14ac:dyDescent="0.25">
      <c r="A68" s="23" t="s">
        <v>142</v>
      </c>
      <c r="B68" s="23"/>
      <c r="C68" s="24">
        <v>1.26</v>
      </c>
      <c r="D68" s="24"/>
      <c r="E68" s="24"/>
      <c r="F68" s="24"/>
      <c r="G68" s="24">
        <f t="shared" si="2"/>
        <v>1.26</v>
      </c>
    </row>
    <row r="69" spans="1:7" x14ac:dyDescent="0.25">
      <c r="A69" s="23" t="s">
        <v>143</v>
      </c>
      <c r="B69" s="23"/>
      <c r="C69" s="24">
        <v>2.4500000000000002</v>
      </c>
      <c r="D69" s="24"/>
      <c r="E69" s="24"/>
      <c r="F69" s="24"/>
      <c r="G69" s="24">
        <f t="shared" si="2"/>
        <v>2.4500000000000002</v>
      </c>
    </row>
    <row r="70" spans="1:7" x14ac:dyDescent="0.25">
      <c r="A70" s="23" t="s">
        <v>144</v>
      </c>
      <c r="B70" s="23"/>
      <c r="C70" s="24">
        <v>4.93</v>
      </c>
      <c r="D70" s="24"/>
      <c r="E70" s="24"/>
      <c r="F70" s="24"/>
      <c r="G70" s="24">
        <f t="shared" si="2"/>
        <v>4.93</v>
      </c>
    </row>
    <row r="71" spans="1:7" x14ac:dyDescent="0.25">
      <c r="A71" s="23" t="s">
        <v>145</v>
      </c>
      <c r="B71" s="23"/>
      <c r="C71" s="24">
        <v>3.09</v>
      </c>
      <c r="D71" s="24"/>
      <c r="E71" s="24"/>
      <c r="F71" s="24"/>
      <c r="G71" s="24">
        <f t="shared" si="2"/>
        <v>3.09</v>
      </c>
    </row>
    <row r="72" spans="1:7" x14ac:dyDescent="0.25">
      <c r="A72" s="23" t="s">
        <v>146</v>
      </c>
      <c r="B72" s="23"/>
      <c r="C72" s="24">
        <v>1.57</v>
      </c>
      <c r="D72" s="24"/>
      <c r="E72" s="24"/>
      <c r="F72" s="24"/>
      <c r="G72" s="24">
        <f t="shared" si="2"/>
        <v>1.57</v>
      </c>
    </row>
    <row r="73" spans="1:7" x14ac:dyDescent="0.25">
      <c r="A73" s="23" t="s">
        <v>147</v>
      </c>
      <c r="B73" s="23"/>
      <c r="C73" s="24">
        <v>2.11</v>
      </c>
      <c r="D73" s="24"/>
      <c r="E73" s="24"/>
      <c r="F73" s="24"/>
      <c r="G73" s="24">
        <f t="shared" si="2"/>
        <v>2.11</v>
      </c>
    </row>
    <row r="74" spans="1:7" x14ac:dyDescent="0.25">
      <c r="A74" s="23" t="s">
        <v>148</v>
      </c>
      <c r="B74" s="23"/>
      <c r="C74" s="24"/>
      <c r="D74" s="24"/>
      <c r="E74" s="24"/>
      <c r="F74" s="24"/>
      <c r="G74" s="24">
        <f t="shared" si="2"/>
        <v>0</v>
      </c>
    </row>
    <row r="75" spans="1:7" x14ac:dyDescent="0.25">
      <c r="A75" s="23" t="s">
        <v>142</v>
      </c>
      <c r="B75" s="23"/>
      <c r="C75" s="24">
        <v>21.39</v>
      </c>
      <c r="D75" s="24"/>
      <c r="E75" s="24"/>
      <c r="F75" s="24"/>
      <c r="G75" s="24">
        <f t="shared" si="2"/>
        <v>21.39</v>
      </c>
    </row>
    <row r="76" spans="1:7" x14ac:dyDescent="0.25">
      <c r="A76" s="23" t="s">
        <v>143</v>
      </c>
      <c r="B76" s="23"/>
      <c r="C76" s="24">
        <v>15.79</v>
      </c>
      <c r="D76" s="24"/>
      <c r="E76" s="24"/>
      <c r="F76" s="24"/>
      <c r="G76" s="24">
        <f t="shared" si="2"/>
        <v>15.79</v>
      </c>
    </row>
    <row r="77" spans="1:7" x14ac:dyDescent="0.25">
      <c r="A77" s="23" t="s">
        <v>144</v>
      </c>
      <c r="B77" s="23"/>
      <c r="C77" s="24">
        <v>16.579999999999998</v>
      </c>
      <c r="D77" s="24"/>
      <c r="E77" s="24"/>
      <c r="F77" s="24"/>
      <c r="G77" s="24">
        <f t="shared" si="2"/>
        <v>16.579999999999998</v>
      </c>
    </row>
    <row r="78" spans="1:7" x14ac:dyDescent="0.25">
      <c r="A78" s="23" t="s">
        <v>145</v>
      </c>
      <c r="B78" s="23"/>
      <c r="C78" s="24">
        <v>9.83</v>
      </c>
      <c r="D78" s="24"/>
      <c r="E78" s="24"/>
      <c r="F78" s="24"/>
      <c r="G78" s="24">
        <f t="shared" si="2"/>
        <v>9.83</v>
      </c>
    </row>
    <row r="79" spans="1:7" x14ac:dyDescent="0.25">
      <c r="A79" s="23" t="s">
        <v>146</v>
      </c>
      <c r="B79" s="23"/>
      <c r="C79" s="24">
        <v>12.19</v>
      </c>
      <c r="D79" s="24"/>
      <c r="E79" s="24"/>
      <c r="F79" s="24"/>
      <c r="G79" s="24">
        <f t="shared" si="2"/>
        <v>12.19</v>
      </c>
    </row>
    <row r="80" spans="1:7" x14ac:dyDescent="0.25">
      <c r="A80" s="23" t="s">
        <v>147</v>
      </c>
      <c r="B80" s="23"/>
      <c r="C80" s="24">
        <v>12.71</v>
      </c>
      <c r="D80" s="24"/>
      <c r="E80" s="24"/>
      <c r="F80" s="24"/>
      <c r="G80" s="24">
        <f t="shared" si="2"/>
        <v>12.71</v>
      </c>
    </row>
    <row r="81" spans="1:7" x14ac:dyDescent="0.25">
      <c r="A81" s="23" t="s">
        <v>150</v>
      </c>
      <c r="B81" s="23"/>
      <c r="C81" s="24"/>
      <c r="D81" s="24"/>
      <c r="E81" s="24"/>
      <c r="F81" s="24"/>
      <c r="G81" s="24">
        <f t="shared" si="2"/>
        <v>0</v>
      </c>
    </row>
    <row r="82" spans="1:7" x14ac:dyDescent="0.25">
      <c r="A82" s="23" t="s">
        <v>142</v>
      </c>
      <c r="B82" s="23"/>
      <c r="C82" s="24">
        <v>5.16</v>
      </c>
      <c r="D82" s="24"/>
      <c r="E82" s="24"/>
      <c r="F82" s="24"/>
      <c r="G82" s="24">
        <f t="shared" si="2"/>
        <v>5.16</v>
      </c>
    </row>
    <row r="83" spans="1:7" x14ac:dyDescent="0.25">
      <c r="A83" s="23" t="s">
        <v>143</v>
      </c>
      <c r="B83" s="23"/>
      <c r="C83" s="24">
        <v>5.16</v>
      </c>
      <c r="D83" s="24"/>
      <c r="E83" s="24"/>
      <c r="F83" s="24"/>
      <c r="G83" s="24">
        <f t="shared" si="2"/>
        <v>5.16</v>
      </c>
    </row>
    <row r="84" spans="1:7" x14ac:dyDescent="0.25">
      <c r="A84" s="23" t="s">
        <v>144</v>
      </c>
      <c r="B84" s="23"/>
      <c r="C84" s="24">
        <v>5.16</v>
      </c>
      <c r="D84" s="24"/>
      <c r="E84" s="24"/>
      <c r="F84" s="24"/>
      <c r="G84" s="24">
        <f t="shared" si="2"/>
        <v>5.16</v>
      </c>
    </row>
    <row r="85" spans="1:7" x14ac:dyDescent="0.25">
      <c r="A85" s="23" t="s">
        <v>145</v>
      </c>
      <c r="B85" s="23"/>
      <c r="C85" s="24">
        <v>5.16</v>
      </c>
      <c r="D85" s="24"/>
      <c r="E85" s="24"/>
      <c r="F85" s="24"/>
      <c r="G85" s="24">
        <f t="shared" si="2"/>
        <v>5.16</v>
      </c>
    </row>
    <row r="86" spans="1:7" x14ac:dyDescent="0.25">
      <c r="A86" s="23" t="s">
        <v>146</v>
      </c>
      <c r="B86" s="23"/>
      <c r="C86" s="24">
        <v>5.16</v>
      </c>
      <c r="D86" s="24"/>
      <c r="E86" s="24"/>
      <c r="F86" s="24"/>
      <c r="G86" s="24">
        <f t="shared" si="2"/>
        <v>5.16</v>
      </c>
    </row>
    <row r="87" spans="1:7" x14ac:dyDescent="0.25">
      <c r="A87" s="23" t="s">
        <v>147</v>
      </c>
      <c r="B87" s="23"/>
      <c r="C87" s="24">
        <v>5.16</v>
      </c>
      <c r="D87" s="24"/>
      <c r="E87" s="24"/>
      <c r="F87" s="24"/>
      <c r="G87" s="24">
        <f t="shared" si="2"/>
        <v>5.16</v>
      </c>
    </row>
    <row r="88" spans="1:7" x14ac:dyDescent="0.25">
      <c r="A88" s="23" t="s">
        <v>159</v>
      </c>
      <c r="B88" s="23"/>
      <c r="C88" s="24">
        <v>45</v>
      </c>
      <c r="D88" s="24"/>
      <c r="E88" s="24"/>
      <c r="F88" s="24"/>
      <c r="G88" s="24">
        <f t="shared" si="2"/>
        <v>45</v>
      </c>
    </row>
    <row r="90" spans="1:7" ht="45" customHeight="1" x14ac:dyDescent="0.25">
      <c r="A90" s="20" t="s">
        <v>160</v>
      </c>
      <c r="B90" s="21" t="s">
        <v>125</v>
      </c>
      <c r="C90" s="20" t="s">
        <v>35</v>
      </c>
      <c r="D90" s="20" t="s">
        <v>23</v>
      </c>
      <c r="E90" s="1" t="s">
        <v>161</v>
      </c>
      <c r="F90" s="1" t="s">
        <v>161</v>
      </c>
      <c r="G90" s="22">
        <f>SUM(G91:G113)</f>
        <v>1389.8300000000004</v>
      </c>
    </row>
    <row r="91" spans="1:7" x14ac:dyDescent="0.25">
      <c r="A91" s="23" t="s">
        <v>162</v>
      </c>
      <c r="B91" s="23"/>
      <c r="C91" s="24"/>
      <c r="D91" s="24"/>
      <c r="E91" s="24"/>
      <c r="F91" s="24"/>
      <c r="G91" s="24">
        <f t="shared" ref="G91:G113" si="3">PRODUCT(C91:F91)</f>
        <v>0</v>
      </c>
    </row>
    <row r="92" spans="1:7" x14ac:dyDescent="0.25">
      <c r="A92" s="23" t="s">
        <v>142</v>
      </c>
      <c r="B92" s="23"/>
      <c r="C92" s="24">
        <v>23.14</v>
      </c>
      <c r="D92" s="24"/>
      <c r="E92" s="24"/>
      <c r="F92" s="24"/>
      <c r="G92" s="24">
        <f t="shared" si="3"/>
        <v>23.14</v>
      </c>
    </row>
    <row r="93" spans="1:7" x14ac:dyDescent="0.25">
      <c r="A93" s="23" t="s">
        <v>143</v>
      </c>
      <c r="B93" s="23"/>
      <c r="C93" s="24">
        <v>31.15</v>
      </c>
      <c r="D93" s="24"/>
      <c r="E93" s="24"/>
      <c r="F93" s="24"/>
      <c r="G93" s="24">
        <f t="shared" si="3"/>
        <v>31.15</v>
      </c>
    </row>
    <row r="94" spans="1:7" x14ac:dyDescent="0.25">
      <c r="A94" s="23" t="s">
        <v>144</v>
      </c>
      <c r="B94" s="23"/>
      <c r="C94" s="24">
        <v>29.99</v>
      </c>
      <c r="D94" s="24"/>
      <c r="E94" s="24"/>
      <c r="F94" s="24"/>
      <c r="G94" s="24">
        <f t="shared" si="3"/>
        <v>29.99</v>
      </c>
    </row>
    <row r="95" spans="1:7" x14ac:dyDescent="0.25">
      <c r="A95" s="23" t="s">
        <v>145</v>
      </c>
      <c r="B95" s="23"/>
      <c r="C95" s="24">
        <v>39.659999999999997</v>
      </c>
      <c r="D95" s="24"/>
      <c r="E95" s="24"/>
      <c r="F95" s="24"/>
      <c r="G95" s="24">
        <f t="shared" si="3"/>
        <v>39.659999999999997</v>
      </c>
    </row>
    <row r="96" spans="1:7" x14ac:dyDescent="0.25">
      <c r="A96" s="23" t="s">
        <v>146</v>
      </c>
      <c r="B96" s="23"/>
      <c r="C96" s="24">
        <v>34.340000000000003</v>
      </c>
      <c r="D96" s="24"/>
      <c r="E96" s="24"/>
      <c r="F96" s="24"/>
      <c r="G96" s="24">
        <f t="shared" si="3"/>
        <v>34.340000000000003</v>
      </c>
    </row>
    <row r="97" spans="1:7" x14ac:dyDescent="0.25">
      <c r="A97" s="23" t="s">
        <v>147</v>
      </c>
      <c r="B97" s="23"/>
      <c r="C97" s="24">
        <v>29.07</v>
      </c>
      <c r="D97" s="24"/>
      <c r="E97" s="24"/>
      <c r="F97" s="24"/>
      <c r="G97" s="24">
        <f t="shared" si="3"/>
        <v>29.07</v>
      </c>
    </row>
    <row r="98" spans="1:7" x14ac:dyDescent="0.25">
      <c r="A98" s="23" t="s">
        <v>163</v>
      </c>
      <c r="B98" s="23"/>
      <c r="C98" s="24"/>
      <c r="D98" s="24"/>
      <c r="E98" s="24"/>
      <c r="F98" s="24"/>
      <c r="G98" s="24">
        <f t="shared" si="3"/>
        <v>0</v>
      </c>
    </row>
    <row r="99" spans="1:7" x14ac:dyDescent="0.25">
      <c r="A99" s="23" t="s">
        <v>142</v>
      </c>
      <c r="B99" s="23"/>
      <c r="C99" s="24">
        <v>9.5500000000000007</v>
      </c>
      <c r="D99" s="24"/>
      <c r="E99" s="24"/>
      <c r="F99" s="24"/>
      <c r="G99" s="24">
        <f t="shared" si="3"/>
        <v>9.5500000000000007</v>
      </c>
    </row>
    <row r="100" spans="1:7" x14ac:dyDescent="0.25">
      <c r="A100" s="23" t="s">
        <v>143</v>
      </c>
      <c r="B100" s="23"/>
      <c r="C100" s="24">
        <v>9.5500000000000007</v>
      </c>
      <c r="D100" s="24"/>
      <c r="E100" s="24"/>
      <c r="F100" s="24"/>
      <c r="G100" s="24">
        <f t="shared" si="3"/>
        <v>9.5500000000000007</v>
      </c>
    </row>
    <row r="101" spans="1:7" x14ac:dyDescent="0.25">
      <c r="A101" s="23" t="s">
        <v>144</v>
      </c>
      <c r="B101" s="23"/>
      <c r="C101" s="24">
        <v>9.5500000000000007</v>
      </c>
      <c r="D101" s="24"/>
      <c r="E101" s="24"/>
      <c r="F101" s="24"/>
      <c r="G101" s="24">
        <f t="shared" si="3"/>
        <v>9.5500000000000007</v>
      </c>
    </row>
    <row r="102" spans="1:7" x14ac:dyDescent="0.25">
      <c r="A102" s="23" t="s">
        <v>145</v>
      </c>
      <c r="B102" s="23"/>
      <c r="C102" s="24">
        <v>9.5500000000000007</v>
      </c>
      <c r="D102" s="24"/>
      <c r="E102" s="24"/>
      <c r="F102" s="24"/>
      <c r="G102" s="24">
        <f t="shared" si="3"/>
        <v>9.5500000000000007</v>
      </c>
    </row>
    <row r="103" spans="1:7" x14ac:dyDescent="0.25">
      <c r="A103" s="23" t="s">
        <v>146</v>
      </c>
      <c r="B103" s="23"/>
      <c r="C103" s="24">
        <v>9.5500000000000007</v>
      </c>
      <c r="D103" s="24"/>
      <c r="E103" s="24"/>
      <c r="F103" s="24"/>
      <c r="G103" s="24">
        <f t="shared" si="3"/>
        <v>9.5500000000000007</v>
      </c>
    </row>
    <row r="104" spans="1:7" x14ac:dyDescent="0.25">
      <c r="A104" s="23" t="s">
        <v>147</v>
      </c>
      <c r="B104" s="23"/>
      <c r="C104" s="24">
        <v>9.5500000000000007</v>
      </c>
      <c r="D104" s="24"/>
      <c r="E104" s="24"/>
      <c r="F104" s="24"/>
      <c r="G104" s="24">
        <f t="shared" si="3"/>
        <v>9.5500000000000007</v>
      </c>
    </row>
    <row r="105" spans="1:7" x14ac:dyDescent="0.25">
      <c r="A105" s="23" t="s">
        <v>164</v>
      </c>
      <c r="B105" s="23"/>
      <c r="C105" s="24">
        <v>1000</v>
      </c>
      <c r="D105" s="24"/>
      <c r="E105" s="24"/>
      <c r="F105" s="24"/>
      <c r="G105" s="24">
        <f t="shared" si="3"/>
        <v>1000</v>
      </c>
    </row>
    <row r="106" spans="1:7" x14ac:dyDescent="0.25">
      <c r="A106" s="23" t="s">
        <v>165</v>
      </c>
      <c r="B106" s="23"/>
      <c r="C106" s="24"/>
      <c r="D106" s="24"/>
      <c r="E106" s="24"/>
      <c r="F106" s="24"/>
      <c r="G106" s="24">
        <f t="shared" si="3"/>
        <v>0</v>
      </c>
    </row>
    <row r="107" spans="1:7" x14ac:dyDescent="0.25">
      <c r="A107" s="23" t="s">
        <v>142</v>
      </c>
      <c r="B107" s="23"/>
      <c r="C107" s="24">
        <v>16.64</v>
      </c>
      <c r="D107" s="24"/>
      <c r="E107" s="24"/>
      <c r="F107" s="24"/>
      <c r="G107" s="24">
        <f t="shared" si="3"/>
        <v>16.64</v>
      </c>
    </row>
    <row r="108" spans="1:7" x14ac:dyDescent="0.25">
      <c r="A108" s="23" t="s">
        <v>143</v>
      </c>
      <c r="B108" s="23"/>
      <c r="C108" s="24">
        <v>15.44</v>
      </c>
      <c r="D108" s="24"/>
      <c r="E108" s="24"/>
      <c r="F108" s="24"/>
      <c r="G108" s="24">
        <f t="shared" si="3"/>
        <v>15.44</v>
      </c>
    </row>
    <row r="109" spans="1:7" x14ac:dyDescent="0.25">
      <c r="A109" s="23" t="s">
        <v>144</v>
      </c>
      <c r="B109" s="23"/>
      <c r="C109" s="24">
        <v>11.16</v>
      </c>
      <c r="D109" s="24"/>
      <c r="E109" s="24"/>
      <c r="F109" s="24"/>
      <c r="G109" s="24">
        <f t="shared" si="3"/>
        <v>11.16</v>
      </c>
    </row>
    <row r="110" spans="1:7" x14ac:dyDescent="0.25">
      <c r="A110" s="23" t="s">
        <v>145</v>
      </c>
      <c r="B110" s="23"/>
      <c r="C110" s="24">
        <v>14.22</v>
      </c>
      <c r="D110" s="24"/>
      <c r="E110" s="24"/>
      <c r="F110" s="24"/>
      <c r="G110" s="24">
        <f t="shared" si="3"/>
        <v>14.22</v>
      </c>
    </row>
    <row r="111" spans="1:7" x14ac:dyDescent="0.25">
      <c r="A111" s="23" t="s">
        <v>146</v>
      </c>
      <c r="B111" s="23"/>
      <c r="C111" s="24">
        <v>16.739999999999998</v>
      </c>
      <c r="D111" s="24"/>
      <c r="E111" s="24"/>
      <c r="F111" s="24"/>
      <c r="G111" s="24">
        <f t="shared" si="3"/>
        <v>16.739999999999998</v>
      </c>
    </row>
    <row r="112" spans="1:7" x14ac:dyDescent="0.25">
      <c r="A112" s="23" t="s">
        <v>147</v>
      </c>
      <c r="B112" s="23"/>
      <c r="C112" s="24">
        <v>12.48</v>
      </c>
      <c r="D112" s="24"/>
      <c r="E112" s="24"/>
      <c r="F112" s="24"/>
      <c r="G112" s="24">
        <f t="shared" si="3"/>
        <v>12.48</v>
      </c>
    </row>
    <row r="113" spans="1:7" x14ac:dyDescent="0.25">
      <c r="A113" s="23" t="s">
        <v>166</v>
      </c>
      <c r="B113" s="23"/>
      <c r="C113" s="24">
        <v>117</v>
      </c>
      <c r="D113" s="24">
        <v>0.5</v>
      </c>
      <c r="E113" s="24"/>
      <c r="F113" s="24"/>
      <c r="G113" s="24">
        <f t="shared" si="3"/>
        <v>58.5</v>
      </c>
    </row>
    <row r="115" spans="1:7" ht="45" customHeight="1" x14ac:dyDescent="0.25">
      <c r="A115" s="20" t="s">
        <v>167</v>
      </c>
      <c r="B115" s="21" t="s">
        <v>125</v>
      </c>
      <c r="C115" s="20" t="s">
        <v>37</v>
      </c>
      <c r="D115" s="20" t="s">
        <v>23</v>
      </c>
      <c r="E115" s="1" t="s">
        <v>168</v>
      </c>
      <c r="F115" s="1" t="s">
        <v>168</v>
      </c>
      <c r="G115" s="22">
        <f>SUM(G116:G131)</f>
        <v>1296.6500000000001</v>
      </c>
    </row>
    <row r="116" spans="1:7" x14ac:dyDescent="0.25">
      <c r="A116" s="23" t="s">
        <v>162</v>
      </c>
      <c r="B116" s="23"/>
      <c r="C116" s="24"/>
      <c r="D116" s="24"/>
      <c r="E116" s="24"/>
      <c r="F116" s="24"/>
      <c r="G116" s="24">
        <f t="shared" ref="G116:G131" si="4">PRODUCT(C116:F116)</f>
        <v>0</v>
      </c>
    </row>
    <row r="117" spans="1:7" x14ac:dyDescent="0.25">
      <c r="A117" s="23" t="s">
        <v>142</v>
      </c>
      <c r="B117" s="23"/>
      <c r="C117" s="24">
        <v>23.14</v>
      </c>
      <c r="D117" s="24"/>
      <c r="E117" s="24"/>
      <c r="F117" s="24"/>
      <c r="G117" s="24">
        <f t="shared" si="4"/>
        <v>23.14</v>
      </c>
    </row>
    <row r="118" spans="1:7" x14ac:dyDescent="0.25">
      <c r="A118" s="23" t="s">
        <v>143</v>
      </c>
      <c r="B118" s="23"/>
      <c r="C118" s="24">
        <v>31.15</v>
      </c>
      <c r="D118" s="24"/>
      <c r="E118" s="24"/>
      <c r="F118" s="24"/>
      <c r="G118" s="24">
        <f t="shared" si="4"/>
        <v>31.15</v>
      </c>
    </row>
    <row r="119" spans="1:7" x14ac:dyDescent="0.25">
      <c r="A119" s="23" t="s">
        <v>144</v>
      </c>
      <c r="B119" s="23"/>
      <c r="C119" s="24">
        <v>29.99</v>
      </c>
      <c r="D119" s="24"/>
      <c r="E119" s="24"/>
      <c r="F119" s="24"/>
      <c r="G119" s="24">
        <f t="shared" si="4"/>
        <v>29.99</v>
      </c>
    </row>
    <row r="120" spans="1:7" x14ac:dyDescent="0.25">
      <c r="A120" s="23" t="s">
        <v>145</v>
      </c>
      <c r="B120" s="23"/>
      <c r="C120" s="24">
        <v>39.659999999999997</v>
      </c>
      <c r="D120" s="24"/>
      <c r="E120" s="24"/>
      <c r="F120" s="24"/>
      <c r="G120" s="24">
        <f t="shared" si="4"/>
        <v>39.659999999999997</v>
      </c>
    </row>
    <row r="121" spans="1:7" x14ac:dyDescent="0.25">
      <c r="A121" s="23" t="s">
        <v>146</v>
      </c>
      <c r="B121" s="23"/>
      <c r="C121" s="24">
        <v>34.340000000000003</v>
      </c>
      <c r="D121" s="24"/>
      <c r="E121" s="24"/>
      <c r="F121" s="24"/>
      <c r="G121" s="24">
        <f t="shared" si="4"/>
        <v>34.340000000000003</v>
      </c>
    </row>
    <row r="122" spans="1:7" x14ac:dyDescent="0.25">
      <c r="A122" s="23" t="s">
        <v>147</v>
      </c>
      <c r="B122" s="23"/>
      <c r="C122" s="24">
        <v>29.07</v>
      </c>
      <c r="D122" s="24"/>
      <c r="E122" s="24"/>
      <c r="F122" s="24"/>
      <c r="G122" s="24">
        <f t="shared" si="4"/>
        <v>29.07</v>
      </c>
    </row>
    <row r="123" spans="1:7" x14ac:dyDescent="0.25">
      <c r="A123" s="23" t="s">
        <v>163</v>
      </c>
      <c r="B123" s="23"/>
      <c r="C123" s="24"/>
      <c r="D123" s="24"/>
      <c r="E123" s="24"/>
      <c r="F123" s="24"/>
      <c r="G123" s="24">
        <f t="shared" si="4"/>
        <v>0</v>
      </c>
    </row>
    <row r="124" spans="1:7" x14ac:dyDescent="0.25">
      <c r="A124" s="23" t="s">
        <v>142</v>
      </c>
      <c r="B124" s="23"/>
      <c r="C124" s="24">
        <v>9.5500000000000007</v>
      </c>
      <c r="D124" s="24"/>
      <c r="E124" s="24"/>
      <c r="F124" s="24"/>
      <c r="G124" s="24">
        <f t="shared" si="4"/>
        <v>9.5500000000000007</v>
      </c>
    </row>
    <row r="125" spans="1:7" x14ac:dyDescent="0.25">
      <c r="A125" s="23" t="s">
        <v>143</v>
      </c>
      <c r="B125" s="23"/>
      <c r="C125" s="24">
        <v>9.5500000000000007</v>
      </c>
      <c r="D125" s="24"/>
      <c r="E125" s="24"/>
      <c r="F125" s="24"/>
      <c r="G125" s="24">
        <f t="shared" si="4"/>
        <v>9.5500000000000007</v>
      </c>
    </row>
    <row r="126" spans="1:7" x14ac:dyDescent="0.25">
      <c r="A126" s="23" t="s">
        <v>144</v>
      </c>
      <c r="B126" s="23"/>
      <c r="C126" s="24">
        <v>9.5500000000000007</v>
      </c>
      <c r="D126" s="24"/>
      <c r="E126" s="24"/>
      <c r="F126" s="24"/>
      <c r="G126" s="24">
        <f t="shared" si="4"/>
        <v>9.5500000000000007</v>
      </c>
    </row>
    <row r="127" spans="1:7" x14ac:dyDescent="0.25">
      <c r="A127" s="23" t="s">
        <v>145</v>
      </c>
      <c r="B127" s="23"/>
      <c r="C127" s="24">
        <v>9.5500000000000007</v>
      </c>
      <c r="D127" s="24"/>
      <c r="E127" s="24"/>
      <c r="F127" s="24"/>
      <c r="G127" s="24">
        <f t="shared" si="4"/>
        <v>9.5500000000000007</v>
      </c>
    </row>
    <row r="128" spans="1:7" x14ac:dyDescent="0.25">
      <c r="A128" s="23" t="s">
        <v>146</v>
      </c>
      <c r="B128" s="23"/>
      <c r="C128" s="24">
        <v>9.5500000000000007</v>
      </c>
      <c r="D128" s="24"/>
      <c r="E128" s="24"/>
      <c r="F128" s="24"/>
      <c r="G128" s="24">
        <f t="shared" si="4"/>
        <v>9.5500000000000007</v>
      </c>
    </row>
    <row r="129" spans="1:7" x14ac:dyDescent="0.25">
      <c r="A129" s="23" t="s">
        <v>147</v>
      </c>
      <c r="B129" s="23"/>
      <c r="C129" s="24">
        <v>9.5500000000000007</v>
      </c>
      <c r="D129" s="24"/>
      <c r="E129" s="24"/>
      <c r="F129" s="24"/>
      <c r="G129" s="24">
        <f t="shared" si="4"/>
        <v>9.5500000000000007</v>
      </c>
    </row>
    <row r="130" spans="1:7" x14ac:dyDescent="0.25">
      <c r="A130" s="23" t="s">
        <v>164</v>
      </c>
      <c r="B130" s="23"/>
      <c r="C130" s="24">
        <v>1000</v>
      </c>
      <c r="D130" s="24"/>
      <c r="E130" s="24"/>
      <c r="F130" s="24"/>
      <c r="G130" s="24">
        <f t="shared" si="4"/>
        <v>1000</v>
      </c>
    </row>
    <row r="131" spans="1:7" x14ac:dyDescent="0.25">
      <c r="A131" s="23" t="s">
        <v>169</v>
      </c>
      <c r="B131" s="23"/>
      <c r="C131" s="24">
        <v>52</v>
      </c>
      <c r="D131" s="24"/>
      <c r="E131" s="24"/>
      <c r="F131" s="24"/>
      <c r="G131" s="24">
        <f t="shared" si="4"/>
        <v>52</v>
      </c>
    </row>
    <row r="133" spans="1:7" ht="45" customHeight="1" x14ac:dyDescent="0.25">
      <c r="A133" s="20" t="s">
        <v>170</v>
      </c>
      <c r="B133" s="21" t="s">
        <v>125</v>
      </c>
      <c r="C133" s="20" t="s">
        <v>39</v>
      </c>
      <c r="D133" s="20" t="s">
        <v>23</v>
      </c>
      <c r="E133" s="1" t="s">
        <v>171</v>
      </c>
      <c r="F133" s="1" t="s">
        <v>171</v>
      </c>
      <c r="G133" s="22">
        <f>SUM(G134:G148)</f>
        <v>170.86</v>
      </c>
    </row>
    <row r="134" spans="1:7" x14ac:dyDescent="0.25">
      <c r="A134" s="23" t="s">
        <v>172</v>
      </c>
      <c r="B134" s="23"/>
      <c r="C134" s="24"/>
      <c r="D134" s="24"/>
      <c r="E134" s="24"/>
      <c r="F134" s="24"/>
      <c r="G134" s="24">
        <f t="shared" ref="G134:G148" si="5">PRODUCT(C134:F134)</f>
        <v>0</v>
      </c>
    </row>
    <row r="135" spans="1:7" x14ac:dyDescent="0.25">
      <c r="A135" s="23" t="s">
        <v>142</v>
      </c>
      <c r="B135" s="23"/>
      <c r="C135" s="24">
        <v>2.1</v>
      </c>
      <c r="D135" s="24"/>
      <c r="E135" s="24"/>
      <c r="F135" s="24"/>
      <c r="G135" s="24">
        <f t="shared" si="5"/>
        <v>2.1</v>
      </c>
    </row>
    <row r="136" spans="1:7" x14ac:dyDescent="0.25">
      <c r="A136" s="23" t="s">
        <v>143</v>
      </c>
      <c r="B136" s="23"/>
      <c r="C136" s="24">
        <v>4.08</v>
      </c>
      <c r="D136" s="24"/>
      <c r="E136" s="24"/>
      <c r="F136" s="24"/>
      <c r="G136" s="24">
        <f t="shared" si="5"/>
        <v>4.08</v>
      </c>
    </row>
    <row r="137" spans="1:7" x14ac:dyDescent="0.25">
      <c r="A137" s="23" t="s">
        <v>144</v>
      </c>
      <c r="B137" s="23"/>
      <c r="C137" s="24">
        <v>8.2100000000000009</v>
      </c>
      <c r="D137" s="24"/>
      <c r="E137" s="24"/>
      <c r="F137" s="24"/>
      <c r="G137" s="24">
        <f t="shared" si="5"/>
        <v>8.2100000000000009</v>
      </c>
    </row>
    <row r="138" spans="1:7" x14ac:dyDescent="0.25">
      <c r="A138" s="23" t="s">
        <v>145</v>
      </c>
      <c r="B138" s="23"/>
      <c r="C138" s="24">
        <v>5.15</v>
      </c>
      <c r="D138" s="24"/>
      <c r="E138" s="24"/>
      <c r="F138" s="24"/>
      <c r="G138" s="24">
        <f t="shared" si="5"/>
        <v>5.15</v>
      </c>
    </row>
    <row r="139" spans="1:7" x14ac:dyDescent="0.25">
      <c r="A139" s="23" t="s">
        <v>146</v>
      </c>
      <c r="B139" s="23"/>
      <c r="C139" s="24">
        <v>2.62</v>
      </c>
      <c r="D139" s="24"/>
      <c r="E139" s="24"/>
      <c r="F139" s="24"/>
      <c r="G139" s="24">
        <f t="shared" si="5"/>
        <v>2.62</v>
      </c>
    </row>
    <row r="140" spans="1:7" x14ac:dyDescent="0.25">
      <c r="A140" s="23" t="s">
        <v>147</v>
      </c>
      <c r="B140" s="23"/>
      <c r="C140" s="24">
        <v>3.52</v>
      </c>
      <c r="D140" s="24"/>
      <c r="E140" s="24"/>
      <c r="F140" s="24"/>
      <c r="G140" s="24">
        <f t="shared" si="5"/>
        <v>3.52</v>
      </c>
    </row>
    <row r="141" spans="1:7" x14ac:dyDescent="0.25">
      <c r="A141" s="23" t="s">
        <v>173</v>
      </c>
      <c r="B141" s="23"/>
      <c r="C141" s="24"/>
      <c r="D141" s="24"/>
      <c r="E141" s="24"/>
      <c r="F141" s="24"/>
      <c r="G141" s="24">
        <f t="shared" si="5"/>
        <v>0</v>
      </c>
    </row>
    <row r="142" spans="1:7" x14ac:dyDescent="0.25">
      <c r="A142" s="23" t="s">
        <v>142</v>
      </c>
      <c r="B142" s="23"/>
      <c r="C142" s="24">
        <v>16.64</v>
      </c>
      <c r="D142" s="24"/>
      <c r="E142" s="24"/>
      <c r="F142" s="24"/>
      <c r="G142" s="24">
        <f t="shared" si="5"/>
        <v>16.64</v>
      </c>
    </row>
    <row r="143" spans="1:7" x14ac:dyDescent="0.25">
      <c r="A143" s="23" t="s">
        <v>143</v>
      </c>
      <c r="B143" s="23"/>
      <c r="C143" s="24">
        <v>15.44</v>
      </c>
      <c r="D143" s="24"/>
      <c r="E143" s="24"/>
      <c r="F143" s="24"/>
      <c r="G143" s="24">
        <f t="shared" si="5"/>
        <v>15.44</v>
      </c>
    </row>
    <row r="144" spans="1:7" x14ac:dyDescent="0.25">
      <c r="A144" s="23" t="s">
        <v>144</v>
      </c>
      <c r="B144" s="23"/>
      <c r="C144" s="24">
        <v>11.16</v>
      </c>
      <c r="D144" s="24"/>
      <c r="E144" s="24"/>
      <c r="F144" s="24"/>
      <c r="G144" s="24">
        <f t="shared" si="5"/>
        <v>11.16</v>
      </c>
    </row>
    <row r="145" spans="1:7" x14ac:dyDescent="0.25">
      <c r="A145" s="23" t="s">
        <v>145</v>
      </c>
      <c r="B145" s="23"/>
      <c r="C145" s="24">
        <v>14.22</v>
      </c>
      <c r="D145" s="24"/>
      <c r="E145" s="24"/>
      <c r="F145" s="24"/>
      <c r="G145" s="24">
        <f t="shared" si="5"/>
        <v>14.22</v>
      </c>
    </row>
    <row r="146" spans="1:7" x14ac:dyDescent="0.25">
      <c r="A146" s="23" t="s">
        <v>146</v>
      </c>
      <c r="B146" s="23"/>
      <c r="C146" s="24">
        <v>16.739999999999998</v>
      </c>
      <c r="D146" s="24"/>
      <c r="E146" s="24"/>
      <c r="F146" s="24"/>
      <c r="G146" s="24">
        <f t="shared" si="5"/>
        <v>16.739999999999998</v>
      </c>
    </row>
    <row r="147" spans="1:7" x14ac:dyDescent="0.25">
      <c r="A147" s="23" t="s">
        <v>147</v>
      </c>
      <c r="B147" s="23"/>
      <c r="C147" s="24">
        <v>12.48</v>
      </c>
      <c r="D147" s="24"/>
      <c r="E147" s="24"/>
      <c r="F147" s="24"/>
      <c r="G147" s="24">
        <f t="shared" si="5"/>
        <v>12.48</v>
      </c>
    </row>
    <row r="148" spans="1:7" x14ac:dyDescent="0.25">
      <c r="A148" s="23" t="s">
        <v>166</v>
      </c>
      <c r="B148" s="23"/>
      <c r="C148" s="24">
        <v>117</v>
      </c>
      <c r="D148" s="24">
        <v>0.5</v>
      </c>
      <c r="E148" s="24"/>
      <c r="F148" s="24"/>
      <c r="G148" s="24">
        <f t="shared" si="5"/>
        <v>58.5</v>
      </c>
    </row>
    <row r="150" spans="1:7" x14ac:dyDescent="0.25">
      <c r="B150" t="s">
        <v>123</v>
      </c>
      <c r="C150" s="18" t="s">
        <v>5</v>
      </c>
      <c r="D150" s="19" t="s">
        <v>6</v>
      </c>
      <c r="E150" s="18" t="s">
        <v>7</v>
      </c>
    </row>
    <row r="151" spans="1:7" x14ac:dyDescent="0.25">
      <c r="B151" t="s">
        <v>123</v>
      </c>
      <c r="C151" s="18" t="s">
        <v>8</v>
      </c>
      <c r="D151" s="19" t="s">
        <v>6</v>
      </c>
      <c r="E151" s="18" t="s">
        <v>9</v>
      </c>
    </row>
    <row r="152" spans="1:7" x14ac:dyDescent="0.25">
      <c r="B152" t="s">
        <v>123</v>
      </c>
      <c r="C152" s="18" t="s">
        <v>10</v>
      </c>
      <c r="D152" s="19" t="s">
        <v>6</v>
      </c>
      <c r="E152" s="18" t="s">
        <v>11</v>
      </c>
    </row>
    <row r="153" spans="1:7" x14ac:dyDescent="0.25">
      <c r="B153" t="s">
        <v>123</v>
      </c>
      <c r="C153" s="18" t="s">
        <v>12</v>
      </c>
      <c r="D153" s="19" t="s">
        <v>49</v>
      </c>
      <c r="E153" s="18" t="s">
        <v>50</v>
      </c>
    </row>
    <row r="155" spans="1:7" ht="45" customHeight="1" x14ac:dyDescent="0.25">
      <c r="A155" s="20" t="s">
        <v>174</v>
      </c>
      <c r="B155" s="21" t="s">
        <v>125</v>
      </c>
      <c r="C155" s="20" t="s">
        <v>15</v>
      </c>
      <c r="D155" s="20" t="s">
        <v>16</v>
      </c>
      <c r="E155" s="1" t="s">
        <v>17</v>
      </c>
      <c r="F155" s="1" t="s">
        <v>17</v>
      </c>
      <c r="G155" s="22">
        <f>SUM(G156:G157)</f>
        <v>38.61</v>
      </c>
    </row>
    <row r="156" spans="1:7" x14ac:dyDescent="0.25">
      <c r="A156" s="23" t="s">
        <v>126</v>
      </c>
      <c r="B156" s="23"/>
      <c r="C156" s="24"/>
      <c r="D156" s="24"/>
      <c r="E156" s="24"/>
      <c r="F156" s="24"/>
      <c r="G156" s="24">
        <f>PRODUCT(C156:F156)</f>
        <v>0</v>
      </c>
    </row>
    <row r="157" spans="1:7" x14ac:dyDescent="0.25">
      <c r="A157" s="23" t="s">
        <v>13</v>
      </c>
      <c r="B157" s="23"/>
      <c r="C157" s="24">
        <v>0.33</v>
      </c>
      <c r="D157" s="24">
        <v>117</v>
      </c>
      <c r="E157" s="24"/>
      <c r="F157" s="24"/>
      <c r="G157" s="24">
        <f>PRODUCT(C157:F157)</f>
        <v>38.61</v>
      </c>
    </row>
    <row r="159" spans="1:7" ht="45" customHeight="1" x14ac:dyDescent="0.25">
      <c r="A159" s="20" t="s">
        <v>175</v>
      </c>
      <c r="B159" s="21" t="s">
        <v>125</v>
      </c>
      <c r="C159" s="20" t="s">
        <v>18</v>
      </c>
      <c r="D159" s="20" t="s">
        <v>16</v>
      </c>
      <c r="E159" s="1" t="s">
        <v>19</v>
      </c>
      <c r="F159" s="1" t="s">
        <v>19</v>
      </c>
      <c r="G159" s="22">
        <f>SUM(G160:G160)</f>
        <v>38.03</v>
      </c>
    </row>
    <row r="160" spans="1:7" x14ac:dyDescent="0.25">
      <c r="A160" s="23" t="s">
        <v>128</v>
      </c>
      <c r="B160" s="23"/>
      <c r="C160" s="24">
        <v>38.03</v>
      </c>
      <c r="D160" s="24"/>
      <c r="E160" s="24"/>
      <c r="F160" s="24"/>
      <c r="G160" s="24">
        <f>PRODUCT(C160:F160)</f>
        <v>38.03</v>
      </c>
    </row>
    <row r="162" spans="1:7" ht="45" customHeight="1" x14ac:dyDescent="0.25">
      <c r="A162" s="20" t="s">
        <v>176</v>
      </c>
      <c r="B162" s="21" t="s">
        <v>125</v>
      </c>
      <c r="C162" s="20" t="s">
        <v>20</v>
      </c>
      <c r="D162" s="20" t="s">
        <v>16</v>
      </c>
      <c r="E162" s="1" t="s">
        <v>130</v>
      </c>
      <c r="F162" s="1" t="s">
        <v>130</v>
      </c>
      <c r="G162" s="22">
        <f>SUM(G163:G163)</f>
        <v>207</v>
      </c>
    </row>
    <row r="163" spans="1:7" x14ac:dyDescent="0.25">
      <c r="A163" s="23" t="s">
        <v>50</v>
      </c>
      <c r="B163" s="23"/>
      <c r="C163" s="24"/>
      <c r="D163" s="24">
        <v>115</v>
      </c>
      <c r="E163" s="24">
        <v>0.9</v>
      </c>
      <c r="F163" s="24">
        <v>2</v>
      </c>
      <c r="G163" s="24">
        <f>PRODUCT(C163:F163)</f>
        <v>207</v>
      </c>
    </row>
    <row r="165" spans="1:7" ht="45" customHeight="1" x14ac:dyDescent="0.25">
      <c r="A165" s="20" t="s">
        <v>177</v>
      </c>
      <c r="B165" s="21" t="s">
        <v>125</v>
      </c>
      <c r="C165" s="20" t="s">
        <v>22</v>
      </c>
      <c r="D165" s="20" t="s">
        <v>23</v>
      </c>
      <c r="E165" s="1" t="s">
        <v>132</v>
      </c>
      <c r="F165" s="1" t="s">
        <v>132</v>
      </c>
      <c r="G165" s="22">
        <f>SUM(G166:G171)</f>
        <v>1881.75</v>
      </c>
    </row>
    <row r="166" spans="1:7" x14ac:dyDescent="0.25">
      <c r="A166" s="23" t="s">
        <v>133</v>
      </c>
      <c r="B166" s="23"/>
      <c r="C166" s="24"/>
      <c r="D166" s="24">
        <v>117</v>
      </c>
      <c r="E166" s="24">
        <v>0.75</v>
      </c>
      <c r="F166" s="24"/>
      <c r="G166" s="24">
        <f t="shared" ref="G166:G171" si="6">PRODUCT(C166:F166)</f>
        <v>87.75</v>
      </c>
    </row>
    <row r="167" spans="1:7" x14ac:dyDescent="0.25">
      <c r="A167" s="23" t="s">
        <v>134</v>
      </c>
      <c r="B167" s="23"/>
      <c r="C167" s="24"/>
      <c r="D167" s="24">
        <v>115</v>
      </c>
      <c r="E167" s="24">
        <v>2.8</v>
      </c>
      <c r="F167" s="24"/>
      <c r="G167" s="24">
        <f t="shared" si="6"/>
        <v>322</v>
      </c>
    </row>
    <row r="168" spans="1:7" x14ac:dyDescent="0.25">
      <c r="A168" s="23" t="s">
        <v>135</v>
      </c>
      <c r="B168" s="23"/>
      <c r="C168" s="24"/>
      <c r="D168" s="24">
        <v>110</v>
      </c>
      <c r="E168" s="24">
        <v>3.2</v>
      </c>
      <c r="F168" s="24"/>
      <c r="G168" s="24">
        <f t="shared" si="6"/>
        <v>352</v>
      </c>
    </row>
    <row r="169" spans="1:7" x14ac:dyDescent="0.25">
      <c r="A169" s="23" t="s">
        <v>136</v>
      </c>
      <c r="B169" s="23"/>
      <c r="C169" s="24">
        <v>1045</v>
      </c>
      <c r="D169" s="24"/>
      <c r="E169" s="24"/>
      <c r="F169" s="24"/>
      <c r="G169" s="24">
        <f t="shared" si="6"/>
        <v>1045</v>
      </c>
    </row>
    <row r="170" spans="1:7" x14ac:dyDescent="0.25">
      <c r="A170" s="23" t="s">
        <v>137</v>
      </c>
      <c r="B170" s="23"/>
      <c r="C170" s="24">
        <v>16.5</v>
      </c>
      <c r="D170" s="24"/>
      <c r="E170" s="24"/>
      <c r="F170" s="24"/>
      <c r="G170" s="24">
        <f t="shared" si="6"/>
        <v>16.5</v>
      </c>
    </row>
    <row r="171" spans="1:7" x14ac:dyDescent="0.25">
      <c r="A171" s="23" t="s">
        <v>138</v>
      </c>
      <c r="B171" s="23"/>
      <c r="C171" s="24"/>
      <c r="D171" s="24">
        <v>117</v>
      </c>
      <c r="E171" s="24">
        <v>0.5</v>
      </c>
      <c r="F171" s="24"/>
      <c r="G171" s="24">
        <f t="shared" si="6"/>
        <v>58.5</v>
      </c>
    </row>
    <row r="173" spans="1:7" ht="45" customHeight="1" x14ac:dyDescent="0.25">
      <c r="A173" s="20" t="s">
        <v>178</v>
      </c>
      <c r="B173" s="21" t="s">
        <v>125</v>
      </c>
      <c r="C173" s="20" t="s">
        <v>25</v>
      </c>
      <c r="D173" s="20" t="s">
        <v>23</v>
      </c>
      <c r="E173" s="1" t="s">
        <v>140</v>
      </c>
      <c r="F173" s="1" t="s">
        <v>140</v>
      </c>
      <c r="G173" s="22">
        <f>SUM(G174:G195)</f>
        <v>198.87</v>
      </c>
    </row>
    <row r="174" spans="1:7" x14ac:dyDescent="0.25">
      <c r="A174" s="23" t="s">
        <v>141</v>
      </c>
      <c r="B174" s="23"/>
      <c r="C174" s="24"/>
      <c r="D174" s="24"/>
      <c r="E174" s="24"/>
      <c r="F174" s="24"/>
      <c r="G174" s="24">
        <f t="shared" ref="G174:G195" si="7">PRODUCT(C174:F174)</f>
        <v>0</v>
      </c>
    </row>
    <row r="175" spans="1:7" x14ac:dyDescent="0.25">
      <c r="A175" s="23" t="s">
        <v>142</v>
      </c>
      <c r="B175" s="23"/>
      <c r="C175" s="24">
        <v>0.7</v>
      </c>
      <c r="D175" s="24"/>
      <c r="E175" s="24"/>
      <c r="F175" s="24"/>
      <c r="G175" s="24">
        <f t="shared" si="7"/>
        <v>0.7</v>
      </c>
    </row>
    <row r="176" spans="1:7" x14ac:dyDescent="0.25">
      <c r="A176" s="23" t="s">
        <v>143</v>
      </c>
      <c r="B176" s="23"/>
      <c r="C176" s="24">
        <v>0.67</v>
      </c>
      <c r="D176" s="24"/>
      <c r="E176" s="24"/>
      <c r="F176" s="24"/>
      <c r="G176" s="24">
        <f t="shared" si="7"/>
        <v>0.67</v>
      </c>
    </row>
    <row r="177" spans="1:7" x14ac:dyDescent="0.25">
      <c r="A177" s="23" t="s">
        <v>144</v>
      </c>
      <c r="B177" s="23"/>
      <c r="C177" s="24">
        <v>0.8</v>
      </c>
      <c r="D177" s="24"/>
      <c r="E177" s="24"/>
      <c r="F177" s="24"/>
      <c r="G177" s="24">
        <f t="shared" si="7"/>
        <v>0.8</v>
      </c>
    </row>
    <row r="178" spans="1:7" x14ac:dyDescent="0.25">
      <c r="A178" s="23" t="s">
        <v>145</v>
      </c>
      <c r="B178" s="23"/>
      <c r="C178" s="24">
        <v>4.8499999999999996</v>
      </c>
      <c r="D178" s="24"/>
      <c r="E178" s="24"/>
      <c r="F178" s="24"/>
      <c r="G178" s="24">
        <f t="shared" si="7"/>
        <v>4.8499999999999996</v>
      </c>
    </row>
    <row r="179" spans="1:7" x14ac:dyDescent="0.25">
      <c r="A179" s="23" t="s">
        <v>146</v>
      </c>
      <c r="B179" s="23"/>
      <c r="C179" s="24">
        <v>4.92</v>
      </c>
      <c r="D179" s="24"/>
      <c r="E179" s="24"/>
      <c r="F179" s="24"/>
      <c r="G179" s="24">
        <f t="shared" si="7"/>
        <v>4.92</v>
      </c>
    </row>
    <row r="180" spans="1:7" x14ac:dyDescent="0.25">
      <c r="A180" s="23" t="s">
        <v>147</v>
      </c>
      <c r="B180" s="23"/>
      <c r="C180" s="24">
        <v>5.48</v>
      </c>
      <c r="D180" s="24"/>
      <c r="E180" s="24"/>
      <c r="F180" s="24"/>
      <c r="G180" s="24">
        <f t="shared" si="7"/>
        <v>5.48</v>
      </c>
    </row>
    <row r="181" spans="1:7" x14ac:dyDescent="0.25">
      <c r="A181" s="23" t="s">
        <v>148</v>
      </c>
      <c r="B181" s="23"/>
      <c r="C181" s="24"/>
      <c r="D181" s="24"/>
      <c r="E181" s="24"/>
      <c r="F181" s="24"/>
      <c r="G181" s="24">
        <f t="shared" si="7"/>
        <v>0</v>
      </c>
    </row>
    <row r="182" spans="1:7" x14ac:dyDescent="0.25">
      <c r="A182" s="23" t="s">
        <v>142</v>
      </c>
      <c r="B182" s="23"/>
      <c r="C182" s="24">
        <v>20.3</v>
      </c>
      <c r="D182" s="24"/>
      <c r="E182" s="24"/>
      <c r="F182" s="24"/>
      <c r="G182" s="24">
        <f t="shared" si="7"/>
        <v>20.3</v>
      </c>
    </row>
    <row r="183" spans="1:7" x14ac:dyDescent="0.25">
      <c r="A183" s="23" t="s">
        <v>143</v>
      </c>
      <c r="B183" s="23"/>
      <c r="C183" s="24">
        <v>17.260000000000002</v>
      </c>
      <c r="D183" s="24"/>
      <c r="E183" s="24"/>
      <c r="F183" s="24"/>
      <c r="G183" s="24">
        <f t="shared" si="7"/>
        <v>17.260000000000002</v>
      </c>
    </row>
    <row r="184" spans="1:7" x14ac:dyDescent="0.25">
      <c r="A184" s="23" t="s">
        <v>144</v>
      </c>
      <c r="B184" s="23"/>
      <c r="C184" s="24">
        <v>16.829999999999998</v>
      </c>
      <c r="D184" s="24"/>
      <c r="E184" s="24"/>
      <c r="F184" s="24"/>
      <c r="G184" s="24">
        <f t="shared" si="7"/>
        <v>16.829999999999998</v>
      </c>
    </row>
    <row r="185" spans="1:7" x14ac:dyDescent="0.25">
      <c r="A185" s="23" t="s">
        <v>145</v>
      </c>
      <c r="B185" s="23"/>
      <c r="C185" s="24">
        <v>13.12</v>
      </c>
      <c r="D185" s="24"/>
      <c r="E185" s="24"/>
      <c r="F185" s="24"/>
      <c r="G185" s="24">
        <f t="shared" si="7"/>
        <v>13.12</v>
      </c>
    </row>
    <row r="186" spans="1:7" x14ac:dyDescent="0.25">
      <c r="A186" s="23" t="s">
        <v>146</v>
      </c>
      <c r="B186" s="23"/>
      <c r="C186" s="24">
        <v>14.77</v>
      </c>
      <c r="D186" s="24"/>
      <c r="E186" s="24"/>
      <c r="F186" s="24"/>
      <c r="G186" s="24">
        <f t="shared" si="7"/>
        <v>14.77</v>
      </c>
    </row>
    <row r="187" spans="1:7" x14ac:dyDescent="0.25">
      <c r="A187" s="23" t="s">
        <v>147</v>
      </c>
      <c r="B187" s="23"/>
      <c r="C187" s="24">
        <v>14.03</v>
      </c>
      <c r="D187" s="24"/>
      <c r="E187" s="24"/>
      <c r="F187" s="24"/>
      <c r="G187" s="24">
        <f t="shared" si="7"/>
        <v>14.03</v>
      </c>
    </row>
    <row r="188" spans="1:7" x14ac:dyDescent="0.25">
      <c r="A188" s="23" t="s">
        <v>150</v>
      </c>
      <c r="B188" s="23"/>
      <c r="C188" s="24"/>
      <c r="D188" s="24"/>
      <c r="E188" s="24"/>
      <c r="F188" s="24"/>
      <c r="G188" s="24">
        <f t="shared" si="7"/>
        <v>0</v>
      </c>
    </row>
    <row r="189" spans="1:7" x14ac:dyDescent="0.25">
      <c r="A189" s="23" t="s">
        <v>142</v>
      </c>
      <c r="B189" s="23"/>
      <c r="C189" s="24">
        <v>6.69</v>
      </c>
      <c r="D189" s="24"/>
      <c r="E189" s="24"/>
      <c r="F189" s="24"/>
      <c r="G189" s="24">
        <f t="shared" si="7"/>
        <v>6.69</v>
      </c>
    </row>
    <row r="190" spans="1:7" x14ac:dyDescent="0.25">
      <c r="A190" s="23" t="s">
        <v>143</v>
      </c>
      <c r="B190" s="23"/>
      <c r="C190" s="24">
        <v>6.69</v>
      </c>
      <c r="D190" s="24"/>
      <c r="E190" s="24"/>
      <c r="F190" s="24"/>
      <c r="G190" s="24">
        <f t="shared" si="7"/>
        <v>6.69</v>
      </c>
    </row>
    <row r="191" spans="1:7" x14ac:dyDescent="0.25">
      <c r="A191" s="23" t="s">
        <v>144</v>
      </c>
      <c r="B191" s="23"/>
      <c r="C191" s="24">
        <v>6.69</v>
      </c>
      <c r="D191" s="24"/>
      <c r="E191" s="24"/>
      <c r="F191" s="24"/>
      <c r="G191" s="24">
        <f t="shared" si="7"/>
        <v>6.69</v>
      </c>
    </row>
    <row r="192" spans="1:7" x14ac:dyDescent="0.25">
      <c r="A192" s="23" t="s">
        <v>145</v>
      </c>
      <c r="B192" s="23"/>
      <c r="C192" s="24">
        <v>6.69</v>
      </c>
      <c r="D192" s="24"/>
      <c r="E192" s="24"/>
      <c r="F192" s="24"/>
      <c r="G192" s="24">
        <f t="shared" si="7"/>
        <v>6.69</v>
      </c>
    </row>
    <row r="193" spans="1:7" x14ac:dyDescent="0.25">
      <c r="A193" s="23" t="s">
        <v>146</v>
      </c>
      <c r="B193" s="23"/>
      <c r="C193" s="24">
        <v>6.69</v>
      </c>
      <c r="D193" s="24"/>
      <c r="E193" s="24"/>
      <c r="F193" s="24"/>
      <c r="G193" s="24">
        <f t="shared" si="7"/>
        <v>6.69</v>
      </c>
    </row>
    <row r="194" spans="1:7" x14ac:dyDescent="0.25">
      <c r="A194" s="23" t="s">
        <v>147</v>
      </c>
      <c r="B194" s="23"/>
      <c r="C194" s="24">
        <v>6.69</v>
      </c>
      <c r="D194" s="24"/>
      <c r="E194" s="24"/>
      <c r="F194" s="24"/>
      <c r="G194" s="24">
        <f t="shared" si="7"/>
        <v>6.69</v>
      </c>
    </row>
    <row r="195" spans="1:7" x14ac:dyDescent="0.25">
      <c r="A195" s="23" t="s">
        <v>149</v>
      </c>
      <c r="B195" s="23"/>
      <c r="C195" s="24">
        <v>45</v>
      </c>
      <c r="D195" s="24"/>
      <c r="E195" s="24"/>
      <c r="F195" s="24"/>
      <c r="G195" s="24">
        <f t="shared" si="7"/>
        <v>45</v>
      </c>
    </row>
    <row r="197" spans="1:7" ht="45" customHeight="1" x14ac:dyDescent="0.25">
      <c r="A197" s="20" t="s">
        <v>179</v>
      </c>
      <c r="B197" s="21" t="s">
        <v>125</v>
      </c>
      <c r="C197" s="20" t="s">
        <v>27</v>
      </c>
      <c r="D197" s="20" t="s">
        <v>16</v>
      </c>
      <c r="E197" s="1" t="s">
        <v>28</v>
      </c>
      <c r="F197" s="1" t="s">
        <v>28</v>
      </c>
      <c r="G197" s="22">
        <f>SUM(G198:G198)</f>
        <v>13.42</v>
      </c>
    </row>
    <row r="198" spans="1:7" x14ac:dyDescent="0.25">
      <c r="A198" s="23" t="s">
        <v>152</v>
      </c>
      <c r="B198" s="23"/>
      <c r="C198" s="24">
        <v>13.42</v>
      </c>
      <c r="D198" s="24"/>
      <c r="E198" s="24"/>
      <c r="F198" s="24"/>
      <c r="G198" s="24">
        <f>PRODUCT(C198:F198)</f>
        <v>13.42</v>
      </c>
    </row>
    <row r="200" spans="1:7" ht="45" customHeight="1" x14ac:dyDescent="0.25">
      <c r="A200" s="20" t="s">
        <v>180</v>
      </c>
      <c r="B200" s="21" t="s">
        <v>125</v>
      </c>
      <c r="C200" s="20" t="s">
        <v>29</v>
      </c>
      <c r="D200" s="20" t="s">
        <v>16</v>
      </c>
      <c r="E200" s="1" t="s">
        <v>154</v>
      </c>
      <c r="F200" s="1" t="s">
        <v>154</v>
      </c>
      <c r="G200" s="22">
        <f>SUM(G201:G201)</f>
        <v>13.42</v>
      </c>
    </row>
    <row r="201" spans="1:7" x14ac:dyDescent="0.25">
      <c r="A201" s="23" t="s">
        <v>155</v>
      </c>
      <c r="B201" s="23"/>
      <c r="C201" s="24">
        <v>13.42</v>
      </c>
      <c r="D201" s="24"/>
      <c r="E201" s="24"/>
      <c r="F201" s="24"/>
      <c r="G201" s="24">
        <f>PRODUCT(C201:F201)</f>
        <v>13.42</v>
      </c>
    </row>
    <row r="203" spans="1:7" ht="45" customHeight="1" x14ac:dyDescent="0.25">
      <c r="A203" s="20" t="s">
        <v>181</v>
      </c>
      <c r="B203" s="21" t="s">
        <v>125</v>
      </c>
      <c r="C203" s="20" t="s">
        <v>31</v>
      </c>
      <c r="D203" s="20" t="s">
        <v>16</v>
      </c>
      <c r="E203" s="1" t="s">
        <v>32</v>
      </c>
      <c r="F203" s="1" t="s">
        <v>32</v>
      </c>
      <c r="G203" s="22">
        <f>SUM(G204:G204)</f>
        <v>13.42</v>
      </c>
    </row>
    <row r="204" spans="1:7" x14ac:dyDescent="0.25">
      <c r="A204" s="23" t="s">
        <v>155</v>
      </c>
      <c r="B204" s="23"/>
      <c r="C204" s="24">
        <v>13.42</v>
      </c>
      <c r="D204" s="24"/>
      <c r="E204" s="24"/>
      <c r="F204" s="24"/>
      <c r="G204" s="24">
        <f>PRODUCT(C204:F204)</f>
        <v>13.42</v>
      </c>
    </row>
    <row r="206" spans="1:7" ht="45" customHeight="1" x14ac:dyDescent="0.25">
      <c r="A206" s="20" t="s">
        <v>182</v>
      </c>
      <c r="B206" s="21" t="s">
        <v>125</v>
      </c>
      <c r="C206" s="20" t="s">
        <v>33</v>
      </c>
      <c r="D206" s="20" t="s">
        <v>23</v>
      </c>
      <c r="E206" s="1" t="s">
        <v>158</v>
      </c>
      <c r="F206" s="1" t="s">
        <v>158</v>
      </c>
      <c r="G206" s="22">
        <f>SUM(G207:G228)</f>
        <v>158.97999999999999</v>
      </c>
    </row>
    <row r="207" spans="1:7" x14ac:dyDescent="0.25">
      <c r="A207" s="23" t="s">
        <v>141</v>
      </c>
      <c r="B207" s="23"/>
      <c r="C207" s="24"/>
      <c r="D207" s="24"/>
      <c r="E207" s="24"/>
      <c r="F207" s="24"/>
      <c r="G207" s="24">
        <f t="shared" ref="G207:G228" si="8">PRODUCT(C207:F207)</f>
        <v>0</v>
      </c>
    </row>
    <row r="208" spans="1:7" x14ac:dyDescent="0.25">
      <c r="A208" s="23" t="s">
        <v>142</v>
      </c>
      <c r="B208" s="23"/>
      <c r="C208" s="24">
        <v>0.42</v>
      </c>
      <c r="D208" s="24"/>
      <c r="E208" s="24"/>
      <c r="F208" s="24"/>
      <c r="G208" s="24">
        <f t="shared" si="8"/>
        <v>0.42</v>
      </c>
    </row>
    <row r="209" spans="1:7" x14ac:dyDescent="0.25">
      <c r="A209" s="23" t="s">
        <v>143</v>
      </c>
      <c r="B209" s="23"/>
      <c r="C209" s="24">
        <v>0.4</v>
      </c>
      <c r="D209" s="24"/>
      <c r="E209" s="24"/>
      <c r="F209" s="24"/>
      <c r="G209" s="24">
        <f t="shared" si="8"/>
        <v>0.4</v>
      </c>
    </row>
    <row r="210" spans="1:7" x14ac:dyDescent="0.25">
      <c r="A210" s="23" t="s">
        <v>144</v>
      </c>
      <c r="B210" s="23"/>
      <c r="C210" s="24">
        <v>0.48</v>
      </c>
      <c r="D210" s="24"/>
      <c r="E210" s="24"/>
      <c r="F210" s="24"/>
      <c r="G210" s="24">
        <f t="shared" si="8"/>
        <v>0.48</v>
      </c>
    </row>
    <row r="211" spans="1:7" x14ac:dyDescent="0.25">
      <c r="A211" s="23" t="s">
        <v>145</v>
      </c>
      <c r="B211" s="23"/>
      <c r="C211" s="24">
        <v>2.91</v>
      </c>
      <c r="D211" s="24"/>
      <c r="E211" s="24"/>
      <c r="F211" s="24"/>
      <c r="G211" s="24">
        <f t="shared" si="8"/>
        <v>2.91</v>
      </c>
    </row>
    <row r="212" spans="1:7" x14ac:dyDescent="0.25">
      <c r="A212" s="23" t="s">
        <v>146</v>
      </c>
      <c r="B212" s="23"/>
      <c r="C212" s="24">
        <v>2.95</v>
      </c>
      <c r="D212" s="24"/>
      <c r="E212" s="24"/>
      <c r="F212" s="24"/>
      <c r="G212" s="24">
        <f t="shared" si="8"/>
        <v>2.95</v>
      </c>
    </row>
    <row r="213" spans="1:7" x14ac:dyDescent="0.25">
      <c r="A213" s="23" t="s">
        <v>147</v>
      </c>
      <c r="B213" s="23"/>
      <c r="C213" s="24">
        <v>3.29</v>
      </c>
      <c r="D213" s="24"/>
      <c r="E213" s="24"/>
      <c r="F213" s="24"/>
      <c r="G213" s="24">
        <f t="shared" si="8"/>
        <v>3.29</v>
      </c>
    </row>
    <row r="214" spans="1:7" x14ac:dyDescent="0.25">
      <c r="A214" s="23" t="s">
        <v>148</v>
      </c>
      <c r="B214" s="23"/>
      <c r="C214" s="24"/>
      <c r="D214" s="24"/>
      <c r="E214" s="24"/>
      <c r="F214" s="24"/>
      <c r="G214" s="24">
        <f t="shared" si="8"/>
        <v>0</v>
      </c>
    </row>
    <row r="215" spans="1:7" x14ac:dyDescent="0.25">
      <c r="A215" s="23" t="s">
        <v>142</v>
      </c>
      <c r="B215" s="23"/>
      <c r="C215" s="24">
        <v>14.21</v>
      </c>
      <c r="D215" s="24"/>
      <c r="E215" s="24"/>
      <c r="F215" s="24"/>
      <c r="G215" s="24">
        <f t="shared" si="8"/>
        <v>14.21</v>
      </c>
    </row>
    <row r="216" spans="1:7" x14ac:dyDescent="0.25">
      <c r="A216" s="23" t="s">
        <v>143</v>
      </c>
      <c r="B216" s="23"/>
      <c r="C216" s="24">
        <v>12.08</v>
      </c>
      <c r="D216" s="24"/>
      <c r="E216" s="24"/>
      <c r="F216" s="24"/>
      <c r="G216" s="24">
        <f t="shared" si="8"/>
        <v>12.08</v>
      </c>
    </row>
    <row r="217" spans="1:7" x14ac:dyDescent="0.25">
      <c r="A217" s="23" t="s">
        <v>144</v>
      </c>
      <c r="B217" s="23"/>
      <c r="C217" s="24">
        <v>11.78</v>
      </c>
      <c r="D217" s="24"/>
      <c r="E217" s="24"/>
      <c r="F217" s="24"/>
      <c r="G217" s="24">
        <f t="shared" si="8"/>
        <v>11.78</v>
      </c>
    </row>
    <row r="218" spans="1:7" x14ac:dyDescent="0.25">
      <c r="A218" s="23" t="s">
        <v>145</v>
      </c>
      <c r="B218" s="23"/>
      <c r="C218" s="24">
        <v>9.18</v>
      </c>
      <c r="D218" s="24"/>
      <c r="E218" s="24"/>
      <c r="F218" s="24"/>
      <c r="G218" s="24">
        <f t="shared" si="8"/>
        <v>9.18</v>
      </c>
    </row>
    <row r="219" spans="1:7" x14ac:dyDescent="0.25">
      <c r="A219" s="23" t="s">
        <v>146</v>
      </c>
      <c r="B219" s="23"/>
      <c r="C219" s="24">
        <v>10.34</v>
      </c>
      <c r="D219" s="24"/>
      <c r="E219" s="24"/>
      <c r="F219" s="24"/>
      <c r="G219" s="24">
        <f t="shared" si="8"/>
        <v>10.34</v>
      </c>
    </row>
    <row r="220" spans="1:7" x14ac:dyDescent="0.25">
      <c r="A220" s="23" t="s">
        <v>147</v>
      </c>
      <c r="B220" s="23"/>
      <c r="C220" s="24">
        <v>9.82</v>
      </c>
      <c r="D220" s="24"/>
      <c r="E220" s="24"/>
      <c r="F220" s="24"/>
      <c r="G220" s="24">
        <f t="shared" si="8"/>
        <v>9.82</v>
      </c>
    </row>
    <row r="221" spans="1:7" x14ac:dyDescent="0.25">
      <c r="A221" s="23" t="s">
        <v>150</v>
      </c>
      <c r="B221" s="23"/>
      <c r="C221" s="24"/>
      <c r="D221" s="24"/>
      <c r="E221" s="24"/>
      <c r="F221" s="24"/>
      <c r="G221" s="24">
        <f t="shared" si="8"/>
        <v>0</v>
      </c>
    </row>
    <row r="222" spans="1:7" x14ac:dyDescent="0.25">
      <c r="A222" s="23" t="s">
        <v>142</v>
      </c>
      <c r="B222" s="23"/>
      <c r="C222" s="24">
        <v>6.02</v>
      </c>
      <c r="D222" s="24"/>
      <c r="E222" s="24"/>
      <c r="F222" s="24"/>
      <c r="G222" s="24">
        <f t="shared" si="8"/>
        <v>6.02</v>
      </c>
    </row>
    <row r="223" spans="1:7" x14ac:dyDescent="0.25">
      <c r="A223" s="23" t="s">
        <v>143</v>
      </c>
      <c r="B223" s="23"/>
      <c r="C223" s="24">
        <v>6.02</v>
      </c>
      <c r="D223" s="24"/>
      <c r="E223" s="24"/>
      <c r="F223" s="24"/>
      <c r="G223" s="24">
        <f t="shared" si="8"/>
        <v>6.02</v>
      </c>
    </row>
    <row r="224" spans="1:7" x14ac:dyDescent="0.25">
      <c r="A224" s="23" t="s">
        <v>144</v>
      </c>
      <c r="B224" s="23"/>
      <c r="C224" s="24">
        <v>6.02</v>
      </c>
      <c r="D224" s="24"/>
      <c r="E224" s="24"/>
      <c r="F224" s="24"/>
      <c r="G224" s="24">
        <f t="shared" si="8"/>
        <v>6.02</v>
      </c>
    </row>
    <row r="225" spans="1:7" x14ac:dyDescent="0.25">
      <c r="A225" s="23" t="s">
        <v>145</v>
      </c>
      <c r="B225" s="23"/>
      <c r="C225" s="24">
        <v>6.02</v>
      </c>
      <c r="D225" s="24"/>
      <c r="E225" s="24"/>
      <c r="F225" s="24"/>
      <c r="G225" s="24">
        <f t="shared" si="8"/>
        <v>6.02</v>
      </c>
    </row>
    <row r="226" spans="1:7" x14ac:dyDescent="0.25">
      <c r="A226" s="23" t="s">
        <v>146</v>
      </c>
      <c r="B226" s="23"/>
      <c r="C226" s="24">
        <v>6.02</v>
      </c>
      <c r="D226" s="24"/>
      <c r="E226" s="24"/>
      <c r="F226" s="24"/>
      <c r="G226" s="24">
        <f t="shared" si="8"/>
        <v>6.02</v>
      </c>
    </row>
    <row r="227" spans="1:7" x14ac:dyDescent="0.25">
      <c r="A227" s="23" t="s">
        <v>147</v>
      </c>
      <c r="B227" s="23"/>
      <c r="C227" s="24">
        <v>6.02</v>
      </c>
      <c r="D227" s="24"/>
      <c r="E227" s="24"/>
      <c r="F227" s="24"/>
      <c r="G227" s="24">
        <f t="shared" si="8"/>
        <v>6.02</v>
      </c>
    </row>
    <row r="228" spans="1:7" x14ac:dyDescent="0.25">
      <c r="A228" s="23" t="s">
        <v>149</v>
      </c>
      <c r="B228" s="23"/>
      <c r="C228" s="24">
        <v>45</v>
      </c>
      <c r="D228" s="24"/>
      <c r="E228" s="24"/>
      <c r="F228" s="24"/>
      <c r="G228" s="24">
        <f t="shared" si="8"/>
        <v>45</v>
      </c>
    </row>
    <row r="230" spans="1:7" ht="45" customHeight="1" x14ac:dyDescent="0.25">
      <c r="A230" s="20" t="s">
        <v>183</v>
      </c>
      <c r="B230" s="21" t="s">
        <v>125</v>
      </c>
      <c r="C230" s="20" t="s">
        <v>35</v>
      </c>
      <c r="D230" s="20" t="s">
        <v>23</v>
      </c>
      <c r="E230" s="1" t="s">
        <v>161</v>
      </c>
      <c r="F230" s="1" t="s">
        <v>161</v>
      </c>
      <c r="G230" s="22">
        <f>SUM(G231:G253)</f>
        <v>1431.08</v>
      </c>
    </row>
    <row r="231" spans="1:7" x14ac:dyDescent="0.25">
      <c r="A231" s="23" t="s">
        <v>162</v>
      </c>
      <c r="B231" s="23"/>
      <c r="C231" s="24"/>
      <c r="D231" s="24"/>
      <c r="E231" s="24"/>
      <c r="F231" s="24"/>
      <c r="G231" s="24">
        <f t="shared" ref="G231:G253" si="9">PRODUCT(C231:F231)</f>
        <v>0</v>
      </c>
    </row>
    <row r="232" spans="1:7" x14ac:dyDescent="0.25">
      <c r="A232" s="23" t="s">
        <v>142</v>
      </c>
      <c r="B232" s="23"/>
      <c r="C232" s="24">
        <v>33.42</v>
      </c>
      <c r="D232" s="24"/>
      <c r="E232" s="24"/>
      <c r="F232" s="24"/>
      <c r="G232" s="24">
        <f t="shared" si="9"/>
        <v>33.42</v>
      </c>
    </row>
    <row r="233" spans="1:7" x14ac:dyDescent="0.25">
      <c r="A233" s="23" t="s">
        <v>143</v>
      </c>
      <c r="B233" s="23"/>
      <c r="C233" s="24">
        <v>36.46</v>
      </c>
      <c r="D233" s="24"/>
      <c r="E233" s="24"/>
      <c r="F233" s="24"/>
      <c r="G233" s="24">
        <f t="shared" si="9"/>
        <v>36.46</v>
      </c>
    </row>
    <row r="234" spans="1:7" x14ac:dyDescent="0.25">
      <c r="A234" s="23" t="s">
        <v>144</v>
      </c>
      <c r="B234" s="23"/>
      <c r="C234" s="24">
        <v>36.869999999999997</v>
      </c>
      <c r="D234" s="24"/>
      <c r="E234" s="24"/>
      <c r="F234" s="24"/>
      <c r="G234" s="24">
        <f t="shared" si="9"/>
        <v>36.869999999999997</v>
      </c>
    </row>
    <row r="235" spans="1:7" x14ac:dyDescent="0.25">
      <c r="A235" s="23" t="s">
        <v>145</v>
      </c>
      <c r="B235" s="23"/>
      <c r="C235" s="24">
        <v>40.58</v>
      </c>
      <c r="D235" s="24"/>
      <c r="E235" s="24"/>
      <c r="F235" s="24"/>
      <c r="G235" s="24">
        <f t="shared" si="9"/>
        <v>40.58</v>
      </c>
    </row>
    <row r="236" spans="1:7" x14ac:dyDescent="0.25">
      <c r="A236" s="23" t="s">
        <v>146</v>
      </c>
      <c r="B236" s="23"/>
      <c r="C236" s="24">
        <v>38.93</v>
      </c>
      <c r="D236" s="24"/>
      <c r="E236" s="24"/>
      <c r="F236" s="24"/>
      <c r="G236" s="24">
        <f t="shared" si="9"/>
        <v>38.93</v>
      </c>
    </row>
    <row r="237" spans="1:7" x14ac:dyDescent="0.25">
      <c r="A237" s="23" t="s">
        <v>147</v>
      </c>
      <c r="B237" s="23"/>
      <c r="C237" s="24">
        <v>39.64</v>
      </c>
      <c r="D237" s="24"/>
      <c r="E237" s="24"/>
      <c r="F237" s="24"/>
      <c r="G237" s="24">
        <f t="shared" si="9"/>
        <v>39.64</v>
      </c>
    </row>
    <row r="238" spans="1:7" x14ac:dyDescent="0.25">
      <c r="A238" s="23" t="s">
        <v>163</v>
      </c>
      <c r="B238" s="23"/>
      <c r="C238" s="24"/>
      <c r="D238" s="24"/>
      <c r="E238" s="24"/>
      <c r="F238" s="24"/>
      <c r="G238" s="24">
        <f t="shared" si="9"/>
        <v>0</v>
      </c>
    </row>
    <row r="239" spans="1:7" x14ac:dyDescent="0.25">
      <c r="A239" s="23" t="s">
        <v>142</v>
      </c>
      <c r="B239" s="23"/>
      <c r="C239" s="24">
        <v>8.6</v>
      </c>
      <c r="D239" s="24"/>
      <c r="E239" s="24"/>
      <c r="F239" s="24"/>
      <c r="G239" s="24">
        <f t="shared" si="9"/>
        <v>8.6</v>
      </c>
    </row>
    <row r="240" spans="1:7" x14ac:dyDescent="0.25">
      <c r="A240" s="23" t="s">
        <v>143</v>
      </c>
      <c r="B240" s="23"/>
      <c r="C240" s="24">
        <v>8.6</v>
      </c>
      <c r="D240" s="24"/>
      <c r="E240" s="24"/>
      <c r="F240" s="24"/>
      <c r="G240" s="24">
        <f t="shared" si="9"/>
        <v>8.6</v>
      </c>
    </row>
    <row r="241" spans="1:7" x14ac:dyDescent="0.25">
      <c r="A241" s="23" t="s">
        <v>144</v>
      </c>
      <c r="B241" s="23"/>
      <c r="C241" s="24">
        <v>8.6</v>
      </c>
      <c r="D241" s="24"/>
      <c r="E241" s="24"/>
      <c r="F241" s="24"/>
      <c r="G241" s="24">
        <f t="shared" si="9"/>
        <v>8.6</v>
      </c>
    </row>
    <row r="242" spans="1:7" x14ac:dyDescent="0.25">
      <c r="A242" s="23" t="s">
        <v>145</v>
      </c>
      <c r="B242" s="23"/>
      <c r="C242" s="24">
        <v>8.6</v>
      </c>
      <c r="D242" s="24"/>
      <c r="E242" s="24"/>
      <c r="F242" s="24"/>
      <c r="G242" s="24">
        <f t="shared" si="9"/>
        <v>8.6</v>
      </c>
    </row>
    <row r="243" spans="1:7" x14ac:dyDescent="0.25">
      <c r="A243" s="23" t="s">
        <v>146</v>
      </c>
      <c r="B243" s="23"/>
      <c r="C243" s="24">
        <v>8.6</v>
      </c>
      <c r="D243" s="24"/>
      <c r="E243" s="24"/>
      <c r="F243" s="24"/>
      <c r="G243" s="24">
        <f t="shared" si="9"/>
        <v>8.6</v>
      </c>
    </row>
    <row r="244" spans="1:7" x14ac:dyDescent="0.25">
      <c r="A244" s="23" t="s">
        <v>147</v>
      </c>
      <c r="B244" s="23"/>
      <c r="C244" s="24">
        <v>8.6</v>
      </c>
      <c r="D244" s="24"/>
      <c r="E244" s="24"/>
      <c r="F244" s="24"/>
      <c r="G244" s="24">
        <f t="shared" si="9"/>
        <v>8.6</v>
      </c>
    </row>
    <row r="245" spans="1:7" x14ac:dyDescent="0.25">
      <c r="A245" s="23" t="s">
        <v>165</v>
      </c>
      <c r="B245" s="23"/>
      <c r="C245" s="24"/>
      <c r="D245" s="24"/>
      <c r="E245" s="24"/>
      <c r="F245" s="24"/>
      <c r="G245" s="24">
        <f t="shared" si="9"/>
        <v>0</v>
      </c>
    </row>
    <row r="246" spans="1:7" x14ac:dyDescent="0.25">
      <c r="A246" s="23" t="s">
        <v>142</v>
      </c>
      <c r="B246" s="23"/>
      <c r="C246" s="24">
        <v>18.670000000000002</v>
      </c>
      <c r="D246" s="24"/>
      <c r="E246" s="24"/>
      <c r="F246" s="24"/>
      <c r="G246" s="24">
        <f t="shared" si="9"/>
        <v>18.670000000000002</v>
      </c>
    </row>
    <row r="247" spans="1:7" x14ac:dyDescent="0.25">
      <c r="A247" s="23" t="s">
        <v>143</v>
      </c>
      <c r="B247" s="23"/>
      <c r="C247" s="24">
        <v>18.690000000000001</v>
      </c>
      <c r="D247" s="24"/>
      <c r="E247" s="24"/>
      <c r="F247" s="24"/>
      <c r="G247" s="24">
        <f t="shared" si="9"/>
        <v>18.690000000000001</v>
      </c>
    </row>
    <row r="248" spans="1:7" x14ac:dyDescent="0.25">
      <c r="A248" s="23" t="s">
        <v>144</v>
      </c>
      <c r="B248" s="23"/>
      <c r="C248" s="24">
        <v>14.69</v>
      </c>
      <c r="D248" s="24"/>
      <c r="E248" s="24"/>
      <c r="F248" s="24"/>
      <c r="G248" s="24">
        <f t="shared" si="9"/>
        <v>14.69</v>
      </c>
    </row>
    <row r="249" spans="1:7" x14ac:dyDescent="0.25">
      <c r="A249" s="23" t="s">
        <v>145</v>
      </c>
      <c r="B249" s="23"/>
      <c r="C249" s="24">
        <v>13.89</v>
      </c>
      <c r="D249" s="24"/>
      <c r="E249" s="24"/>
      <c r="F249" s="24"/>
      <c r="G249" s="24">
        <f t="shared" si="9"/>
        <v>13.89</v>
      </c>
    </row>
    <row r="250" spans="1:7" x14ac:dyDescent="0.25">
      <c r="A250" s="23" t="s">
        <v>146</v>
      </c>
      <c r="B250" s="23"/>
      <c r="C250" s="24">
        <v>15.25</v>
      </c>
      <c r="D250" s="24"/>
      <c r="E250" s="24"/>
      <c r="F250" s="24"/>
      <c r="G250" s="24">
        <f t="shared" si="9"/>
        <v>15.25</v>
      </c>
    </row>
    <row r="251" spans="1:7" x14ac:dyDescent="0.25">
      <c r="A251" s="23" t="s">
        <v>147</v>
      </c>
      <c r="B251" s="23"/>
      <c r="C251" s="24">
        <v>13.89</v>
      </c>
      <c r="D251" s="24"/>
      <c r="E251" s="24"/>
      <c r="F251" s="24"/>
      <c r="G251" s="24">
        <f t="shared" si="9"/>
        <v>13.89</v>
      </c>
    </row>
    <row r="252" spans="1:7" x14ac:dyDescent="0.25">
      <c r="A252" s="23" t="s">
        <v>166</v>
      </c>
      <c r="B252" s="23"/>
      <c r="C252" s="24">
        <v>117</v>
      </c>
      <c r="D252" s="24">
        <v>0.5</v>
      </c>
      <c r="E252" s="24"/>
      <c r="F252" s="24"/>
      <c r="G252" s="24">
        <f t="shared" si="9"/>
        <v>58.5</v>
      </c>
    </row>
    <row r="253" spans="1:7" x14ac:dyDescent="0.25">
      <c r="A253" s="23" t="s">
        <v>164</v>
      </c>
      <c r="B253" s="23"/>
      <c r="C253" s="24">
        <v>1000</v>
      </c>
      <c r="D253" s="24"/>
      <c r="E253" s="24"/>
      <c r="F253" s="24"/>
      <c r="G253" s="24">
        <f t="shared" si="9"/>
        <v>1000</v>
      </c>
    </row>
    <row r="255" spans="1:7" ht="45" customHeight="1" x14ac:dyDescent="0.25">
      <c r="A255" s="20" t="s">
        <v>184</v>
      </c>
      <c r="B255" s="21" t="s">
        <v>125</v>
      </c>
      <c r="C255" s="20" t="s">
        <v>37</v>
      </c>
      <c r="D255" s="20" t="s">
        <v>23</v>
      </c>
      <c r="E255" s="1" t="s">
        <v>168</v>
      </c>
      <c r="F255" s="1" t="s">
        <v>168</v>
      </c>
      <c r="G255" s="22">
        <f>SUM(G256:G271)</f>
        <v>1317.5</v>
      </c>
    </row>
    <row r="256" spans="1:7" x14ac:dyDescent="0.25">
      <c r="A256" s="23" t="s">
        <v>162</v>
      </c>
      <c r="B256" s="23"/>
      <c r="C256" s="24"/>
      <c r="D256" s="24"/>
      <c r="E256" s="24"/>
      <c r="F256" s="24"/>
      <c r="G256" s="24">
        <f t="shared" ref="G256:G271" si="10">PRODUCT(C256:F256)</f>
        <v>0</v>
      </c>
    </row>
    <row r="257" spans="1:7" x14ac:dyDescent="0.25">
      <c r="A257" s="23" t="s">
        <v>142</v>
      </c>
      <c r="B257" s="23"/>
      <c r="C257" s="24">
        <v>33.42</v>
      </c>
      <c r="D257" s="24"/>
      <c r="E257" s="24"/>
      <c r="F257" s="24"/>
      <c r="G257" s="24">
        <f t="shared" si="10"/>
        <v>33.42</v>
      </c>
    </row>
    <row r="258" spans="1:7" x14ac:dyDescent="0.25">
      <c r="A258" s="23" t="s">
        <v>143</v>
      </c>
      <c r="B258" s="23"/>
      <c r="C258" s="24">
        <v>36.46</v>
      </c>
      <c r="D258" s="24"/>
      <c r="E258" s="24"/>
      <c r="F258" s="24"/>
      <c r="G258" s="24">
        <f t="shared" si="10"/>
        <v>36.46</v>
      </c>
    </row>
    <row r="259" spans="1:7" x14ac:dyDescent="0.25">
      <c r="A259" s="23" t="s">
        <v>144</v>
      </c>
      <c r="B259" s="23"/>
      <c r="C259" s="24">
        <v>36.869999999999997</v>
      </c>
      <c r="D259" s="24"/>
      <c r="E259" s="24"/>
      <c r="F259" s="24"/>
      <c r="G259" s="24">
        <f t="shared" si="10"/>
        <v>36.869999999999997</v>
      </c>
    </row>
    <row r="260" spans="1:7" x14ac:dyDescent="0.25">
      <c r="A260" s="23" t="s">
        <v>145</v>
      </c>
      <c r="B260" s="23"/>
      <c r="C260" s="24">
        <v>40.58</v>
      </c>
      <c r="D260" s="24"/>
      <c r="E260" s="24"/>
      <c r="F260" s="24"/>
      <c r="G260" s="24">
        <f t="shared" si="10"/>
        <v>40.58</v>
      </c>
    </row>
    <row r="261" spans="1:7" x14ac:dyDescent="0.25">
      <c r="A261" s="23" t="s">
        <v>146</v>
      </c>
      <c r="B261" s="23"/>
      <c r="C261" s="24">
        <v>38.93</v>
      </c>
      <c r="D261" s="24"/>
      <c r="E261" s="24"/>
      <c r="F261" s="24"/>
      <c r="G261" s="24">
        <f t="shared" si="10"/>
        <v>38.93</v>
      </c>
    </row>
    <row r="262" spans="1:7" x14ac:dyDescent="0.25">
      <c r="A262" s="23" t="s">
        <v>147</v>
      </c>
      <c r="B262" s="23"/>
      <c r="C262" s="24">
        <v>39.64</v>
      </c>
      <c r="D262" s="24"/>
      <c r="E262" s="24"/>
      <c r="F262" s="24"/>
      <c r="G262" s="24">
        <f t="shared" si="10"/>
        <v>39.64</v>
      </c>
    </row>
    <row r="263" spans="1:7" x14ac:dyDescent="0.25">
      <c r="A263" s="23" t="s">
        <v>163</v>
      </c>
      <c r="B263" s="23"/>
      <c r="C263" s="24"/>
      <c r="D263" s="24"/>
      <c r="E263" s="24"/>
      <c r="F263" s="24"/>
      <c r="G263" s="24">
        <f t="shared" si="10"/>
        <v>0</v>
      </c>
    </row>
    <row r="264" spans="1:7" x14ac:dyDescent="0.25">
      <c r="A264" s="23" t="s">
        <v>142</v>
      </c>
      <c r="B264" s="23"/>
      <c r="C264" s="24">
        <v>8.6</v>
      </c>
      <c r="D264" s="24"/>
      <c r="E264" s="24"/>
      <c r="F264" s="24"/>
      <c r="G264" s="24">
        <f t="shared" si="10"/>
        <v>8.6</v>
      </c>
    </row>
    <row r="265" spans="1:7" x14ac:dyDescent="0.25">
      <c r="A265" s="23" t="s">
        <v>143</v>
      </c>
      <c r="B265" s="23"/>
      <c r="C265" s="24">
        <v>8.6</v>
      </c>
      <c r="D265" s="24"/>
      <c r="E265" s="24"/>
      <c r="F265" s="24"/>
      <c r="G265" s="24">
        <f t="shared" si="10"/>
        <v>8.6</v>
      </c>
    </row>
    <row r="266" spans="1:7" x14ac:dyDescent="0.25">
      <c r="A266" s="23" t="s">
        <v>144</v>
      </c>
      <c r="B266" s="23"/>
      <c r="C266" s="24">
        <v>8.6</v>
      </c>
      <c r="D266" s="24"/>
      <c r="E266" s="24"/>
      <c r="F266" s="24"/>
      <c r="G266" s="24">
        <f t="shared" si="10"/>
        <v>8.6</v>
      </c>
    </row>
    <row r="267" spans="1:7" x14ac:dyDescent="0.25">
      <c r="A267" s="23" t="s">
        <v>145</v>
      </c>
      <c r="B267" s="23"/>
      <c r="C267" s="24">
        <v>8.6</v>
      </c>
      <c r="D267" s="24"/>
      <c r="E267" s="24"/>
      <c r="F267" s="24"/>
      <c r="G267" s="24">
        <f t="shared" si="10"/>
        <v>8.6</v>
      </c>
    </row>
    <row r="268" spans="1:7" x14ac:dyDescent="0.25">
      <c r="A268" s="23" t="s">
        <v>146</v>
      </c>
      <c r="B268" s="23"/>
      <c r="C268" s="24">
        <v>8.6</v>
      </c>
      <c r="D268" s="24"/>
      <c r="E268" s="24"/>
      <c r="F268" s="24"/>
      <c r="G268" s="24">
        <f t="shared" si="10"/>
        <v>8.6</v>
      </c>
    </row>
    <row r="269" spans="1:7" x14ac:dyDescent="0.25">
      <c r="A269" s="23" t="s">
        <v>147</v>
      </c>
      <c r="B269" s="23"/>
      <c r="C269" s="24">
        <v>8.6</v>
      </c>
      <c r="D269" s="24"/>
      <c r="E269" s="24"/>
      <c r="F269" s="24"/>
      <c r="G269" s="24">
        <f t="shared" si="10"/>
        <v>8.6</v>
      </c>
    </row>
    <row r="270" spans="1:7" x14ac:dyDescent="0.25">
      <c r="A270" s="23" t="s">
        <v>164</v>
      </c>
      <c r="B270" s="23"/>
      <c r="C270" s="24">
        <v>1000</v>
      </c>
      <c r="D270" s="24"/>
      <c r="E270" s="24"/>
      <c r="F270" s="24"/>
      <c r="G270" s="24">
        <f t="shared" si="10"/>
        <v>1000</v>
      </c>
    </row>
    <row r="271" spans="1:7" x14ac:dyDescent="0.25">
      <c r="A271" s="23" t="s">
        <v>169</v>
      </c>
      <c r="B271" s="23"/>
      <c r="C271" s="24">
        <v>40</v>
      </c>
      <c r="D271" s="24"/>
      <c r="E271" s="24"/>
      <c r="F271" s="24"/>
      <c r="G271" s="24">
        <f t="shared" si="10"/>
        <v>40</v>
      </c>
    </row>
    <row r="273" spans="1:7" ht="45" customHeight="1" x14ac:dyDescent="0.25">
      <c r="A273" s="20" t="s">
        <v>185</v>
      </c>
      <c r="B273" s="21" t="s">
        <v>125</v>
      </c>
      <c r="C273" s="20" t="s">
        <v>39</v>
      </c>
      <c r="D273" s="20" t="s">
        <v>23</v>
      </c>
      <c r="E273" s="1" t="s">
        <v>171</v>
      </c>
      <c r="F273" s="1" t="s">
        <v>171</v>
      </c>
      <c r="G273" s="22">
        <f>SUM(G274:G288)</f>
        <v>171</v>
      </c>
    </row>
    <row r="274" spans="1:7" x14ac:dyDescent="0.25">
      <c r="A274" s="23" t="s">
        <v>172</v>
      </c>
      <c r="B274" s="23"/>
      <c r="C274" s="24"/>
      <c r="D274" s="24"/>
      <c r="E274" s="24"/>
      <c r="F274" s="24"/>
      <c r="G274" s="24">
        <f t="shared" ref="G274:G288" si="11">PRODUCT(C274:F274)</f>
        <v>0</v>
      </c>
    </row>
    <row r="275" spans="1:7" x14ac:dyDescent="0.25">
      <c r="A275" s="23" t="s">
        <v>142</v>
      </c>
      <c r="B275" s="23"/>
      <c r="C275" s="24">
        <v>0.7</v>
      </c>
      <c r="D275" s="24"/>
      <c r="E275" s="24"/>
      <c r="F275" s="24"/>
      <c r="G275" s="24">
        <f t="shared" si="11"/>
        <v>0.7</v>
      </c>
    </row>
    <row r="276" spans="1:7" x14ac:dyDescent="0.25">
      <c r="A276" s="23" t="s">
        <v>143</v>
      </c>
      <c r="B276" s="23"/>
      <c r="C276" s="24">
        <v>0.67</v>
      </c>
      <c r="D276" s="24"/>
      <c r="E276" s="24"/>
      <c r="F276" s="24"/>
      <c r="G276" s="24">
        <f t="shared" si="11"/>
        <v>0.67</v>
      </c>
    </row>
    <row r="277" spans="1:7" x14ac:dyDescent="0.25">
      <c r="A277" s="23" t="s">
        <v>144</v>
      </c>
      <c r="B277" s="23"/>
      <c r="C277" s="24">
        <v>0.8</v>
      </c>
      <c r="D277" s="24"/>
      <c r="E277" s="24"/>
      <c r="F277" s="24"/>
      <c r="G277" s="24">
        <f t="shared" si="11"/>
        <v>0.8</v>
      </c>
    </row>
    <row r="278" spans="1:7" x14ac:dyDescent="0.25">
      <c r="A278" s="23" t="s">
        <v>145</v>
      </c>
      <c r="B278" s="23"/>
      <c r="C278" s="24">
        <v>4.8499999999999996</v>
      </c>
      <c r="D278" s="24"/>
      <c r="E278" s="24"/>
      <c r="F278" s="24"/>
      <c r="G278" s="24">
        <f t="shared" si="11"/>
        <v>4.8499999999999996</v>
      </c>
    </row>
    <row r="279" spans="1:7" x14ac:dyDescent="0.25">
      <c r="A279" s="23" t="s">
        <v>146</v>
      </c>
      <c r="B279" s="23"/>
      <c r="C279" s="24">
        <v>4.92</v>
      </c>
      <c r="D279" s="24"/>
      <c r="E279" s="24"/>
      <c r="F279" s="24"/>
      <c r="G279" s="24">
        <f t="shared" si="11"/>
        <v>4.92</v>
      </c>
    </row>
    <row r="280" spans="1:7" x14ac:dyDescent="0.25">
      <c r="A280" s="23" t="s">
        <v>147</v>
      </c>
      <c r="B280" s="23"/>
      <c r="C280" s="24">
        <v>5.48</v>
      </c>
      <c r="D280" s="24"/>
      <c r="E280" s="24"/>
      <c r="F280" s="24"/>
      <c r="G280" s="24">
        <f t="shared" si="11"/>
        <v>5.48</v>
      </c>
    </row>
    <row r="281" spans="1:7" x14ac:dyDescent="0.25">
      <c r="A281" s="23" t="s">
        <v>173</v>
      </c>
      <c r="B281" s="23"/>
      <c r="C281" s="24"/>
      <c r="D281" s="24"/>
      <c r="E281" s="24"/>
      <c r="F281" s="24"/>
      <c r="G281" s="24">
        <f t="shared" si="11"/>
        <v>0</v>
      </c>
    </row>
    <row r="282" spans="1:7" x14ac:dyDescent="0.25">
      <c r="A282" s="23" t="s">
        <v>142</v>
      </c>
      <c r="B282" s="23"/>
      <c r="C282" s="24">
        <v>18.670000000000002</v>
      </c>
      <c r="D282" s="24"/>
      <c r="E282" s="24"/>
      <c r="F282" s="24"/>
      <c r="G282" s="24">
        <f t="shared" si="11"/>
        <v>18.670000000000002</v>
      </c>
    </row>
    <row r="283" spans="1:7" x14ac:dyDescent="0.25">
      <c r="A283" s="23" t="s">
        <v>143</v>
      </c>
      <c r="B283" s="23"/>
      <c r="C283" s="24">
        <v>18.690000000000001</v>
      </c>
      <c r="D283" s="24"/>
      <c r="E283" s="24"/>
      <c r="F283" s="24"/>
      <c r="G283" s="24">
        <f t="shared" si="11"/>
        <v>18.690000000000001</v>
      </c>
    </row>
    <row r="284" spans="1:7" x14ac:dyDescent="0.25">
      <c r="A284" s="23" t="s">
        <v>144</v>
      </c>
      <c r="B284" s="23"/>
      <c r="C284" s="24">
        <v>14.69</v>
      </c>
      <c r="D284" s="24"/>
      <c r="E284" s="24"/>
      <c r="F284" s="24"/>
      <c r="G284" s="24">
        <f t="shared" si="11"/>
        <v>14.69</v>
      </c>
    </row>
    <row r="285" spans="1:7" x14ac:dyDescent="0.25">
      <c r="A285" s="23" t="s">
        <v>145</v>
      </c>
      <c r="B285" s="23"/>
      <c r="C285" s="24">
        <v>13.89</v>
      </c>
      <c r="D285" s="24"/>
      <c r="E285" s="24"/>
      <c r="F285" s="24"/>
      <c r="G285" s="24">
        <f t="shared" si="11"/>
        <v>13.89</v>
      </c>
    </row>
    <row r="286" spans="1:7" x14ac:dyDescent="0.25">
      <c r="A286" s="23" t="s">
        <v>146</v>
      </c>
      <c r="B286" s="23"/>
      <c r="C286" s="24">
        <v>15.25</v>
      </c>
      <c r="D286" s="24"/>
      <c r="E286" s="24"/>
      <c r="F286" s="24"/>
      <c r="G286" s="24">
        <f t="shared" si="11"/>
        <v>15.25</v>
      </c>
    </row>
    <row r="287" spans="1:7" x14ac:dyDescent="0.25">
      <c r="A287" s="23" t="s">
        <v>147</v>
      </c>
      <c r="B287" s="23"/>
      <c r="C287" s="24">
        <v>13.89</v>
      </c>
      <c r="D287" s="24"/>
      <c r="E287" s="24"/>
      <c r="F287" s="24"/>
      <c r="G287" s="24">
        <f t="shared" si="11"/>
        <v>13.89</v>
      </c>
    </row>
    <row r="288" spans="1:7" x14ac:dyDescent="0.25">
      <c r="A288" s="23" t="s">
        <v>166</v>
      </c>
      <c r="B288" s="23"/>
      <c r="C288" s="24">
        <v>117</v>
      </c>
      <c r="D288" s="24">
        <v>0.5</v>
      </c>
      <c r="E288" s="24"/>
      <c r="F288" s="24"/>
      <c r="G288" s="24">
        <f t="shared" si="11"/>
        <v>58.5</v>
      </c>
    </row>
    <row r="290" spans="1:7" x14ac:dyDescent="0.25">
      <c r="B290" t="s">
        <v>123</v>
      </c>
      <c r="C290" s="18" t="s">
        <v>5</v>
      </c>
      <c r="D290" s="19" t="s">
        <v>6</v>
      </c>
      <c r="E290" s="18" t="s">
        <v>7</v>
      </c>
    </row>
    <row r="291" spans="1:7" x14ac:dyDescent="0.25">
      <c r="B291" t="s">
        <v>123</v>
      </c>
      <c r="C291" s="18" t="s">
        <v>8</v>
      </c>
      <c r="D291" s="19" t="s">
        <v>6</v>
      </c>
      <c r="E291" s="18" t="s">
        <v>9</v>
      </c>
    </row>
    <row r="292" spans="1:7" x14ac:dyDescent="0.25">
      <c r="B292" t="s">
        <v>123</v>
      </c>
      <c r="C292" s="18" t="s">
        <v>10</v>
      </c>
      <c r="D292" s="19" t="s">
        <v>6</v>
      </c>
      <c r="E292" s="18" t="s">
        <v>11</v>
      </c>
    </row>
    <row r="293" spans="1:7" x14ac:dyDescent="0.25">
      <c r="B293" t="s">
        <v>123</v>
      </c>
      <c r="C293" s="18" t="s">
        <v>12</v>
      </c>
      <c r="D293" s="19" t="s">
        <v>52</v>
      </c>
      <c r="E293" s="18" t="s">
        <v>53</v>
      </c>
    </row>
    <row r="295" spans="1:7" ht="45" customHeight="1" x14ac:dyDescent="0.25">
      <c r="A295" s="20" t="s">
        <v>186</v>
      </c>
      <c r="B295" s="21" t="s">
        <v>125</v>
      </c>
      <c r="C295" s="20" t="s">
        <v>15</v>
      </c>
      <c r="D295" s="20" t="s">
        <v>16</v>
      </c>
      <c r="E295" s="1" t="s">
        <v>17</v>
      </c>
      <c r="F295" s="1" t="s">
        <v>17</v>
      </c>
      <c r="G295" s="22">
        <f>SUM(G296:G297)</f>
        <v>38.61</v>
      </c>
    </row>
    <row r="296" spans="1:7" x14ac:dyDescent="0.25">
      <c r="A296" s="23" t="s">
        <v>126</v>
      </c>
      <c r="B296" s="23"/>
      <c r="C296" s="24"/>
      <c r="D296" s="24"/>
      <c r="E296" s="24"/>
      <c r="F296" s="24"/>
      <c r="G296" s="24">
        <f>PRODUCT(C296:F296)</f>
        <v>0</v>
      </c>
    </row>
    <row r="297" spans="1:7" x14ac:dyDescent="0.25">
      <c r="A297" s="23" t="s">
        <v>13</v>
      </c>
      <c r="B297" s="23"/>
      <c r="C297" s="24">
        <v>0.33</v>
      </c>
      <c r="D297" s="24">
        <v>117</v>
      </c>
      <c r="E297" s="24"/>
      <c r="F297" s="24"/>
      <c r="G297" s="24">
        <f>PRODUCT(C297:F297)</f>
        <v>38.61</v>
      </c>
    </row>
    <row r="299" spans="1:7" ht="45" customHeight="1" x14ac:dyDescent="0.25">
      <c r="A299" s="20" t="s">
        <v>187</v>
      </c>
      <c r="B299" s="21" t="s">
        <v>125</v>
      </c>
      <c r="C299" s="20" t="s">
        <v>18</v>
      </c>
      <c r="D299" s="20" t="s">
        <v>16</v>
      </c>
      <c r="E299" s="1" t="s">
        <v>19</v>
      </c>
      <c r="F299" s="1" t="s">
        <v>19</v>
      </c>
      <c r="G299" s="22">
        <f>SUM(G300:G300)</f>
        <v>38.03</v>
      </c>
    </row>
    <row r="300" spans="1:7" x14ac:dyDescent="0.25">
      <c r="A300" s="23" t="s">
        <v>128</v>
      </c>
      <c r="B300" s="23"/>
      <c r="C300" s="24">
        <v>38.03</v>
      </c>
      <c r="D300" s="24"/>
      <c r="E300" s="24"/>
      <c r="F300" s="24"/>
      <c r="G300" s="24">
        <f>PRODUCT(C300:F300)</f>
        <v>38.03</v>
      </c>
    </row>
    <row r="302" spans="1:7" ht="45" customHeight="1" x14ac:dyDescent="0.25">
      <c r="A302" s="20" t="s">
        <v>188</v>
      </c>
      <c r="B302" s="21" t="s">
        <v>125</v>
      </c>
      <c r="C302" s="20" t="s">
        <v>20</v>
      </c>
      <c r="D302" s="20" t="s">
        <v>16</v>
      </c>
      <c r="E302" s="1" t="s">
        <v>130</v>
      </c>
      <c r="F302" s="1" t="s">
        <v>130</v>
      </c>
      <c r="G302" s="22">
        <f>SUM(G303:G303)</f>
        <v>207</v>
      </c>
    </row>
    <row r="303" spans="1:7" x14ac:dyDescent="0.25">
      <c r="A303" s="23" t="s">
        <v>53</v>
      </c>
      <c r="B303" s="23"/>
      <c r="C303" s="24"/>
      <c r="D303" s="24">
        <v>115</v>
      </c>
      <c r="E303" s="24">
        <v>0.9</v>
      </c>
      <c r="F303" s="24">
        <v>2</v>
      </c>
      <c r="G303" s="24">
        <f>PRODUCT(C303:F303)</f>
        <v>207</v>
      </c>
    </row>
    <row r="305" spans="1:7" ht="45" customHeight="1" x14ac:dyDescent="0.25">
      <c r="A305" s="20" t="s">
        <v>189</v>
      </c>
      <c r="B305" s="21" t="s">
        <v>125</v>
      </c>
      <c r="C305" s="20" t="s">
        <v>22</v>
      </c>
      <c r="D305" s="20" t="s">
        <v>23</v>
      </c>
      <c r="E305" s="1" t="s">
        <v>132</v>
      </c>
      <c r="F305" s="1" t="s">
        <v>132</v>
      </c>
      <c r="G305" s="22">
        <f>SUM(G306:G311)</f>
        <v>1881.75</v>
      </c>
    </row>
    <row r="306" spans="1:7" x14ac:dyDescent="0.25">
      <c r="A306" s="23" t="s">
        <v>133</v>
      </c>
      <c r="B306" s="23"/>
      <c r="C306" s="24"/>
      <c r="D306" s="24">
        <v>117</v>
      </c>
      <c r="E306" s="24">
        <v>0.75</v>
      </c>
      <c r="F306" s="24"/>
      <c r="G306" s="24">
        <f t="shared" ref="G306:G311" si="12">PRODUCT(C306:F306)</f>
        <v>87.75</v>
      </c>
    </row>
    <row r="307" spans="1:7" x14ac:dyDescent="0.25">
      <c r="A307" s="23" t="s">
        <v>134</v>
      </c>
      <c r="B307" s="23"/>
      <c r="C307" s="24"/>
      <c r="D307" s="24">
        <v>115</v>
      </c>
      <c r="E307" s="24">
        <v>2.8</v>
      </c>
      <c r="F307" s="24"/>
      <c r="G307" s="24">
        <f t="shared" si="12"/>
        <v>322</v>
      </c>
    </row>
    <row r="308" spans="1:7" x14ac:dyDescent="0.25">
      <c r="A308" s="23" t="s">
        <v>135</v>
      </c>
      <c r="B308" s="23"/>
      <c r="C308" s="24"/>
      <c r="D308" s="24">
        <v>110</v>
      </c>
      <c r="E308" s="24">
        <v>3.2</v>
      </c>
      <c r="F308" s="24"/>
      <c r="G308" s="24">
        <f t="shared" si="12"/>
        <v>352</v>
      </c>
    </row>
    <row r="309" spans="1:7" x14ac:dyDescent="0.25">
      <c r="A309" s="23" t="s">
        <v>136</v>
      </c>
      <c r="B309" s="23"/>
      <c r="C309" s="24">
        <v>1045</v>
      </c>
      <c r="D309" s="24"/>
      <c r="E309" s="24"/>
      <c r="F309" s="24"/>
      <c r="G309" s="24">
        <f t="shared" si="12"/>
        <v>1045</v>
      </c>
    </row>
    <row r="310" spans="1:7" x14ac:dyDescent="0.25">
      <c r="A310" s="23" t="s">
        <v>137</v>
      </c>
      <c r="B310" s="23"/>
      <c r="C310" s="24">
        <v>16.5</v>
      </c>
      <c r="D310" s="24"/>
      <c r="E310" s="24"/>
      <c r="F310" s="24"/>
      <c r="G310" s="24">
        <f t="shared" si="12"/>
        <v>16.5</v>
      </c>
    </row>
    <row r="311" spans="1:7" x14ac:dyDescent="0.25">
      <c r="A311" s="23" t="s">
        <v>138</v>
      </c>
      <c r="B311" s="23"/>
      <c r="C311" s="24"/>
      <c r="D311" s="24">
        <v>117</v>
      </c>
      <c r="E311" s="24">
        <v>0.5</v>
      </c>
      <c r="F311" s="24"/>
      <c r="G311" s="24">
        <f t="shared" si="12"/>
        <v>58.5</v>
      </c>
    </row>
    <row r="313" spans="1:7" ht="45" customHeight="1" x14ac:dyDescent="0.25">
      <c r="A313" s="20" t="s">
        <v>190</v>
      </c>
      <c r="B313" s="21" t="s">
        <v>125</v>
      </c>
      <c r="C313" s="20" t="s">
        <v>25</v>
      </c>
      <c r="D313" s="20" t="s">
        <v>23</v>
      </c>
      <c r="E313" s="1" t="s">
        <v>140</v>
      </c>
      <c r="F313" s="1" t="s">
        <v>140</v>
      </c>
      <c r="G313" s="22">
        <f>SUM(G314:G335)</f>
        <v>165.45999999999998</v>
      </c>
    </row>
    <row r="314" spans="1:7" x14ac:dyDescent="0.25">
      <c r="A314" s="23" t="s">
        <v>141</v>
      </c>
      <c r="B314" s="23"/>
      <c r="C314" s="24"/>
      <c r="D314" s="24"/>
      <c r="E314" s="24"/>
      <c r="F314" s="24"/>
      <c r="G314" s="24">
        <f t="shared" ref="G314:G335" si="13">PRODUCT(C314:F314)</f>
        <v>0</v>
      </c>
    </row>
    <row r="315" spans="1:7" x14ac:dyDescent="0.25">
      <c r="A315" s="23" t="s">
        <v>142</v>
      </c>
      <c r="B315" s="23"/>
      <c r="C315" s="24"/>
      <c r="D315" s="24"/>
      <c r="E315" s="24"/>
      <c r="F315" s="24"/>
      <c r="G315" s="24">
        <f t="shared" si="13"/>
        <v>0</v>
      </c>
    </row>
    <row r="316" spans="1:7" x14ac:dyDescent="0.25">
      <c r="A316" s="23" t="s">
        <v>143</v>
      </c>
      <c r="B316" s="23"/>
      <c r="C316" s="24">
        <v>0.43</v>
      </c>
      <c r="D316" s="24"/>
      <c r="E316" s="24"/>
      <c r="F316" s="24"/>
      <c r="G316" s="24">
        <f t="shared" si="13"/>
        <v>0.43</v>
      </c>
    </row>
    <row r="317" spans="1:7" x14ac:dyDescent="0.25">
      <c r="A317" s="23" t="s">
        <v>144</v>
      </c>
      <c r="B317" s="23"/>
      <c r="C317" s="24"/>
      <c r="D317" s="24"/>
      <c r="E317" s="24"/>
      <c r="F317" s="24"/>
      <c r="G317" s="24">
        <f t="shared" si="13"/>
        <v>0</v>
      </c>
    </row>
    <row r="318" spans="1:7" x14ac:dyDescent="0.25">
      <c r="A318" s="23" t="s">
        <v>145</v>
      </c>
      <c r="B318" s="23"/>
      <c r="C318" s="24"/>
      <c r="D318" s="24"/>
      <c r="E318" s="24"/>
      <c r="F318" s="24"/>
      <c r="G318" s="24">
        <f t="shared" si="13"/>
        <v>0</v>
      </c>
    </row>
    <row r="319" spans="1:7" x14ac:dyDescent="0.25">
      <c r="A319" s="23" t="s">
        <v>146</v>
      </c>
      <c r="B319" s="23"/>
      <c r="C319" s="24"/>
      <c r="D319" s="24"/>
      <c r="E319" s="24"/>
      <c r="F319" s="24"/>
      <c r="G319" s="24">
        <f t="shared" si="13"/>
        <v>0</v>
      </c>
    </row>
    <row r="320" spans="1:7" x14ac:dyDescent="0.25">
      <c r="A320" s="23" t="s">
        <v>147</v>
      </c>
      <c r="B320" s="23"/>
      <c r="C320" s="24"/>
      <c r="D320" s="24"/>
      <c r="E320" s="24"/>
      <c r="F320" s="24"/>
      <c r="G320" s="24">
        <f t="shared" si="13"/>
        <v>0</v>
      </c>
    </row>
    <row r="321" spans="1:7" x14ac:dyDescent="0.25">
      <c r="A321" s="23" t="s">
        <v>148</v>
      </c>
      <c r="B321" s="23"/>
      <c r="C321" s="24"/>
      <c r="D321" s="24"/>
      <c r="E321" s="24"/>
      <c r="F321" s="24"/>
      <c r="G321" s="24">
        <f t="shared" si="13"/>
        <v>0</v>
      </c>
    </row>
    <row r="322" spans="1:7" x14ac:dyDescent="0.25">
      <c r="A322" s="23" t="s">
        <v>142</v>
      </c>
      <c r="B322" s="23"/>
      <c r="C322" s="24">
        <v>8.7100000000000009</v>
      </c>
      <c r="D322" s="24"/>
      <c r="E322" s="24"/>
      <c r="F322" s="24"/>
      <c r="G322" s="24">
        <f t="shared" si="13"/>
        <v>8.7100000000000009</v>
      </c>
    </row>
    <row r="323" spans="1:7" x14ac:dyDescent="0.25">
      <c r="A323" s="23" t="s">
        <v>143</v>
      </c>
      <c r="B323" s="23"/>
      <c r="C323" s="24">
        <v>19.82</v>
      </c>
      <c r="D323" s="24"/>
      <c r="E323" s="24"/>
      <c r="F323" s="24"/>
      <c r="G323" s="24">
        <f t="shared" si="13"/>
        <v>19.82</v>
      </c>
    </row>
    <row r="324" spans="1:7" x14ac:dyDescent="0.25">
      <c r="A324" s="23" t="s">
        <v>144</v>
      </c>
      <c r="B324" s="23"/>
      <c r="C324" s="24">
        <v>17.3</v>
      </c>
      <c r="D324" s="24"/>
      <c r="E324" s="24"/>
      <c r="F324" s="24"/>
      <c r="G324" s="24">
        <f t="shared" si="13"/>
        <v>17.3</v>
      </c>
    </row>
    <row r="325" spans="1:7" x14ac:dyDescent="0.25">
      <c r="A325" s="23" t="s">
        <v>145</v>
      </c>
      <c r="B325" s="23"/>
      <c r="C325" s="24">
        <v>24.26</v>
      </c>
      <c r="D325" s="24"/>
      <c r="E325" s="24"/>
      <c r="F325" s="24"/>
      <c r="G325" s="24">
        <f t="shared" si="13"/>
        <v>24.26</v>
      </c>
    </row>
    <row r="326" spans="1:7" x14ac:dyDescent="0.25">
      <c r="A326" s="23" t="s">
        <v>146</v>
      </c>
      <c r="B326" s="23"/>
      <c r="C326" s="24">
        <v>2.67</v>
      </c>
      <c r="D326" s="24"/>
      <c r="E326" s="24"/>
      <c r="F326" s="24"/>
      <c r="G326" s="24">
        <f t="shared" si="13"/>
        <v>2.67</v>
      </c>
    </row>
    <row r="327" spans="1:7" x14ac:dyDescent="0.25">
      <c r="A327" s="23" t="s">
        <v>147</v>
      </c>
      <c r="B327" s="23"/>
      <c r="C327" s="24">
        <v>7.13</v>
      </c>
      <c r="D327" s="24"/>
      <c r="E327" s="24"/>
      <c r="F327" s="24"/>
      <c r="G327" s="24">
        <f t="shared" si="13"/>
        <v>7.13</v>
      </c>
    </row>
    <row r="328" spans="1:7" x14ac:dyDescent="0.25">
      <c r="A328" s="23" t="s">
        <v>150</v>
      </c>
      <c r="B328" s="23"/>
      <c r="C328" s="24"/>
      <c r="D328" s="24"/>
      <c r="E328" s="24"/>
      <c r="F328" s="24"/>
      <c r="G328" s="24">
        <f t="shared" si="13"/>
        <v>0</v>
      </c>
    </row>
    <row r="329" spans="1:7" x14ac:dyDescent="0.25">
      <c r="A329" s="23" t="s">
        <v>142</v>
      </c>
      <c r="B329" s="23"/>
      <c r="C329" s="24">
        <v>6.69</v>
      </c>
      <c r="D329" s="24"/>
      <c r="E329" s="24"/>
      <c r="F329" s="24"/>
      <c r="G329" s="24">
        <f t="shared" si="13"/>
        <v>6.69</v>
      </c>
    </row>
    <row r="330" spans="1:7" x14ac:dyDescent="0.25">
      <c r="A330" s="23" t="s">
        <v>143</v>
      </c>
      <c r="B330" s="23"/>
      <c r="C330" s="24">
        <v>6.69</v>
      </c>
      <c r="D330" s="24"/>
      <c r="E330" s="24"/>
      <c r="F330" s="24"/>
      <c r="G330" s="24">
        <f t="shared" si="13"/>
        <v>6.69</v>
      </c>
    </row>
    <row r="331" spans="1:7" x14ac:dyDescent="0.25">
      <c r="A331" s="23" t="s">
        <v>144</v>
      </c>
      <c r="B331" s="23"/>
      <c r="C331" s="24">
        <v>6.69</v>
      </c>
      <c r="D331" s="24"/>
      <c r="E331" s="24"/>
      <c r="F331" s="24"/>
      <c r="G331" s="24">
        <f t="shared" si="13"/>
        <v>6.69</v>
      </c>
    </row>
    <row r="332" spans="1:7" x14ac:dyDescent="0.25">
      <c r="A332" s="23" t="s">
        <v>145</v>
      </c>
      <c r="B332" s="23"/>
      <c r="C332" s="24">
        <v>6.69</v>
      </c>
      <c r="D332" s="24"/>
      <c r="E332" s="24"/>
      <c r="F332" s="24"/>
      <c r="G332" s="24">
        <f t="shared" si="13"/>
        <v>6.69</v>
      </c>
    </row>
    <row r="333" spans="1:7" x14ac:dyDescent="0.25">
      <c r="A333" s="23" t="s">
        <v>146</v>
      </c>
      <c r="B333" s="23"/>
      <c r="C333" s="24">
        <v>6.69</v>
      </c>
      <c r="D333" s="24"/>
      <c r="E333" s="24"/>
      <c r="F333" s="24"/>
      <c r="G333" s="24">
        <f t="shared" si="13"/>
        <v>6.69</v>
      </c>
    </row>
    <row r="334" spans="1:7" x14ac:dyDescent="0.25">
      <c r="A334" s="23" t="s">
        <v>147</v>
      </c>
      <c r="B334" s="23"/>
      <c r="C334" s="24">
        <v>6.69</v>
      </c>
      <c r="D334" s="24"/>
      <c r="E334" s="24"/>
      <c r="F334" s="24"/>
      <c r="G334" s="24">
        <f t="shared" si="13"/>
        <v>6.69</v>
      </c>
    </row>
    <row r="335" spans="1:7" x14ac:dyDescent="0.25">
      <c r="A335" s="23" t="s">
        <v>149</v>
      </c>
      <c r="B335" s="23"/>
      <c r="C335" s="24">
        <v>45</v>
      </c>
      <c r="D335" s="24"/>
      <c r="E335" s="24"/>
      <c r="F335" s="24"/>
      <c r="G335" s="24">
        <f t="shared" si="13"/>
        <v>45</v>
      </c>
    </row>
    <row r="337" spans="1:7" ht="45" customHeight="1" x14ac:dyDescent="0.25">
      <c r="A337" s="20" t="s">
        <v>191</v>
      </c>
      <c r="B337" s="21" t="s">
        <v>125</v>
      </c>
      <c r="C337" s="20" t="s">
        <v>27</v>
      </c>
      <c r="D337" s="20" t="s">
        <v>16</v>
      </c>
      <c r="E337" s="1" t="s">
        <v>28</v>
      </c>
      <c r="F337" s="1" t="s">
        <v>28</v>
      </c>
      <c r="G337" s="22">
        <f>SUM(G338:G338)</f>
        <v>11.17</v>
      </c>
    </row>
    <row r="338" spans="1:7" x14ac:dyDescent="0.25">
      <c r="A338" s="23" t="s">
        <v>152</v>
      </c>
      <c r="B338" s="23"/>
      <c r="C338" s="24">
        <v>11.17</v>
      </c>
      <c r="D338" s="24"/>
      <c r="E338" s="24"/>
      <c r="F338" s="24"/>
      <c r="G338" s="24">
        <f>PRODUCT(C338:F338)</f>
        <v>11.17</v>
      </c>
    </row>
    <row r="340" spans="1:7" ht="45" customHeight="1" x14ac:dyDescent="0.25">
      <c r="A340" s="20" t="s">
        <v>192</v>
      </c>
      <c r="B340" s="21" t="s">
        <v>125</v>
      </c>
      <c r="C340" s="20" t="s">
        <v>29</v>
      </c>
      <c r="D340" s="20" t="s">
        <v>16</v>
      </c>
      <c r="E340" s="1" t="s">
        <v>154</v>
      </c>
      <c r="F340" s="1" t="s">
        <v>154</v>
      </c>
      <c r="G340" s="22">
        <f>SUM(G341:G341)</f>
        <v>11.17</v>
      </c>
    </row>
    <row r="341" spans="1:7" x14ac:dyDescent="0.25">
      <c r="A341" s="23" t="s">
        <v>155</v>
      </c>
      <c r="B341" s="23"/>
      <c r="C341" s="24">
        <v>11.17</v>
      </c>
      <c r="D341" s="24"/>
      <c r="E341" s="24"/>
      <c r="F341" s="24"/>
      <c r="G341" s="24">
        <f>PRODUCT(C341:F341)</f>
        <v>11.17</v>
      </c>
    </row>
    <row r="343" spans="1:7" ht="45" customHeight="1" x14ac:dyDescent="0.25">
      <c r="A343" s="20" t="s">
        <v>193</v>
      </c>
      <c r="B343" s="21" t="s">
        <v>125</v>
      </c>
      <c r="C343" s="20" t="s">
        <v>31</v>
      </c>
      <c r="D343" s="20" t="s">
        <v>16</v>
      </c>
      <c r="E343" s="1" t="s">
        <v>32</v>
      </c>
      <c r="F343" s="1" t="s">
        <v>32</v>
      </c>
      <c r="G343" s="22">
        <f>SUM(G344:G344)</f>
        <v>11.17</v>
      </c>
    </row>
    <row r="344" spans="1:7" x14ac:dyDescent="0.25">
      <c r="A344" s="23" t="s">
        <v>155</v>
      </c>
      <c r="B344" s="23"/>
      <c r="C344" s="24">
        <v>11.17</v>
      </c>
      <c r="D344" s="24"/>
      <c r="E344" s="24"/>
      <c r="F344" s="24"/>
      <c r="G344" s="24">
        <f>PRODUCT(C344:F344)</f>
        <v>11.17</v>
      </c>
    </row>
    <row r="346" spans="1:7" ht="45" customHeight="1" x14ac:dyDescent="0.25">
      <c r="A346" s="20" t="s">
        <v>194</v>
      </c>
      <c r="B346" s="21" t="s">
        <v>125</v>
      </c>
      <c r="C346" s="20" t="s">
        <v>33</v>
      </c>
      <c r="D346" s="20" t="s">
        <v>23</v>
      </c>
      <c r="E346" s="1" t="s">
        <v>158</v>
      </c>
      <c r="F346" s="1" t="s">
        <v>158</v>
      </c>
      <c r="G346" s="22">
        <f>SUM(G347:G368)</f>
        <v>140.29999999999995</v>
      </c>
    </row>
    <row r="347" spans="1:7" x14ac:dyDescent="0.25">
      <c r="A347" s="23" t="s">
        <v>141</v>
      </c>
      <c r="B347" s="23"/>
      <c r="C347" s="24"/>
      <c r="D347" s="24"/>
      <c r="E347" s="24"/>
      <c r="F347" s="24"/>
      <c r="G347" s="24">
        <f t="shared" ref="G347:G368" si="14">PRODUCT(C347:F347)</f>
        <v>0</v>
      </c>
    </row>
    <row r="348" spans="1:7" x14ac:dyDescent="0.25">
      <c r="A348" s="23" t="s">
        <v>142</v>
      </c>
      <c r="B348" s="23"/>
      <c r="C348" s="24">
        <v>0.6</v>
      </c>
      <c r="D348" s="24"/>
      <c r="E348" s="24"/>
      <c r="F348" s="24"/>
      <c r="G348" s="24">
        <f t="shared" si="14"/>
        <v>0.6</v>
      </c>
    </row>
    <row r="349" spans="1:7" x14ac:dyDescent="0.25">
      <c r="A349" s="23" t="s">
        <v>143</v>
      </c>
      <c r="B349" s="23"/>
      <c r="C349" s="24">
        <v>0.26</v>
      </c>
      <c r="D349" s="24"/>
      <c r="E349" s="24"/>
      <c r="F349" s="24"/>
      <c r="G349" s="24">
        <f t="shared" si="14"/>
        <v>0.26</v>
      </c>
    </row>
    <row r="350" spans="1:7" x14ac:dyDescent="0.25">
      <c r="A350" s="23" t="s">
        <v>144</v>
      </c>
      <c r="B350" s="23"/>
      <c r="C350" s="24">
        <v>0.6</v>
      </c>
      <c r="D350" s="24"/>
      <c r="E350" s="24"/>
      <c r="F350" s="24"/>
      <c r="G350" s="24">
        <f t="shared" si="14"/>
        <v>0.6</v>
      </c>
    </row>
    <row r="351" spans="1:7" x14ac:dyDescent="0.25">
      <c r="A351" s="23" t="s">
        <v>145</v>
      </c>
      <c r="B351" s="23"/>
      <c r="C351" s="24">
        <v>0.6</v>
      </c>
      <c r="D351" s="24"/>
      <c r="E351" s="24"/>
      <c r="F351" s="24"/>
      <c r="G351" s="24">
        <f t="shared" si="14"/>
        <v>0.6</v>
      </c>
    </row>
    <row r="352" spans="1:7" x14ac:dyDescent="0.25">
      <c r="A352" s="23" t="s">
        <v>146</v>
      </c>
      <c r="B352" s="23"/>
      <c r="C352" s="24">
        <v>0.6</v>
      </c>
      <c r="D352" s="24"/>
      <c r="E352" s="24"/>
      <c r="F352" s="24"/>
      <c r="G352" s="24">
        <f t="shared" si="14"/>
        <v>0.6</v>
      </c>
    </row>
    <row r="353" spans="1:7" x14ac:dyDescent="0.25">
      <c r="A353" s="23" t="s">
        <v>147</v>
      </c>
      <c r="B353" s="23"/>
      <c r="C353" s="24">
        <v>0.6</v>
      </c>
      <c r="D353" s="24"/>
      <c r="E353" s="24"/>
      <c r="F353" s="24"/>
      <c r="G353" s="24">
        <f t="shared" si="14"/>
        <v>0.6</v>
      </c>
    </row>
    <row r="354" spans="1:7" x14ac:dyDescent="0.25">
      <c r="A354" s="23" t="s">
        <v>148</v>
      </c>
      <c r="B354" s="23"/>
      <c r="C354" s="24"/>
      <c r="D354" s="24"/>
      <c r="E354" s="24"/>
      <c r="F354" s="24"/>
      <c r="G354" s="24">
        <f t="shared" si="14"/>
        <v>0</v>
      </c>
    </row>
    <row r="355" spans="1:7" x14ac:dyDescent="0.25">
      <c r="A355" s="23" t="s">
        <v>142</v>
      </c>
      <c r="B355" s="23"/>
      <c r="C355" s="24">
        <v>6.1</v>
      </c>
      <c r="D355" s="24"/>
      <c r="E355" s="24"/>
      <c r="F355" s="24"/>
      <c r="G355" s="24">
        <f t="shared" si="14"/>
        <v>6.1</v>
      </c>
    </row>
    <row r="356" spans="1:7" x14ac:dyDescent="0.25">
      <c r="A356" s="23" t="s">
        <v>143</v>
      </c>
      <c r="B356" s="23"/>
      <c r="C356" s="24">
        <v>13.87</v>
      </c>
      <c r="D356" s="24"/>
      <c r="E356" s="24"/>
      <c r="F356" s="24"/>
      <c r="G356" s="24">
        <f t="shared" si="14"/>
        <v>13.87</v>
      </c>
    </row>
    <row r="357" spans="1:7" x14ac:dyDescent="0.25">
      <c r="A357" s="23" t="s">
        <v>144</v>
      </c>
      <c r="B357" s="23"/>
      <c r="C357" s="24">
        <v>12.11</v>
      </c>
      <c r="D357" s="24"/>
      <c r="E357" s="24"/>
      <c r="F357" s="24"/>
      <c r="G357" s="24">
        <f t="shared" si="14"/>
        <v>12.11</v>
      </c>
    </row>
    <row r="358" spans="1:7" x14ac:dyDescent="0.25">
      <c r="A358" s="23" t="s">
        <v>145</v>
      </c>
      <c r="B358" s="23"/>
      <c r="C358" s="24">
        <v>16.98</v>
      </c>
      <c r="D358" s="24"/>
      <c r="E358" s="24"/>
      <c r="F358" s="24"/>
      <c r="G358" s="24">
        <f t="shared" si="14"/>
        <v>16.98</v>
      </c>
    </row>
    <row r="359" spans="1:7" x14ac:dyDescent="0.25">
      <c r="A359" s="23" t="s">
        <v>146</v>
      </c>
      <c r="B359" s="23"/>
      <c r="C359" s="24">
        <v>1.87</v>
      </c>
      <c r="D359" s="24"/>
      <c r="E359" s="24"/>
      <c r="F359" s="24"/>
      <c r="G359" s="24">
        <f t="shared" si="14"/>
        <v>1.87</v>
      </c>
    </row>
    <row r="360" spans="1:7" x14ac:dyDescent="0.25">
      <c r="A360" s="23" t="s">
        <v>147</v>
      </c>
      <c r="B360" s="23"/>
      <c r="C360" s="24">
        <v>4.99</v>
      </c>
      <c r="D360" s="24"/>
      <c r="E360" s="24"/>
      <c r="F360" s="24"/>
      <c r="G360" s="24">
        <f t="shared" si="14"/>
        <v>4.99</v>
      </c>
    </row>
    <row r="361" spans="1:7" x14ac:dyDescent="0.25">
      <c r="A361" s="23" t="s">
        <v>150</v>
      </c>
      <c r="B361" s="23"/>
      <c r="C361" s="24"/>
      <c r="D361" s="24"/>
      <c r="E361" s="24"/>
      <c r="F361" s="24"/>
      <c r="G361" s="24">
        <f t="shared" si="14"/>
        <v>0</v>
      </c>
    </row>
    <row r="362" spans="1:7" x14ac:dyDescent="0.25">
      <c r="A362" s="23" t="s">
        <v>142</v>
      </c>
      <c r="B362" s="23"/>
      <c r="C362" s="24">
        <v>6.02</v>
      </c>
      <c r="D362" s="24"/>
      <c r="E362" s="24"/>
      <c r="F362" s="24"/>
      <c r="G362" s="24">
        <f t="shared" si="14"/>
        <v>6.02</v>
      </c>
    </row>
    <row r="363" spans="1:7" x14ac:dyDescent="0.25">
      <c r="A363" s="23" t="s">
        <v>143</v>
      </c>
      <c r="B363" s="23"/>
      <c r="C363" s="24">
        <v>6.02</v>
      </c>
      <c r="D363" s="24"/>
      <c r="E363" s="24"/>
      <c r="F363" s="24"/>
      <c r="G363" s="24">
        <f t="shared" si="14"/>
        <v>6.02</v>
      </c>
    </row>
    <row r="364" spans="1:7" x14ac:dyDescent="0.25">
      <c r="A364" s="23" t="s">
        <v>144</v>
      </c>
      <c r="B364" s="23"/>
      <c r="C364" s="24">
        <v>6.02</v>
      </c>
      <c r="D364" s="24"/>
      <c r="E364" s="24"/>
      <c r="F364" s="24"/>
      <c r="G364" s="24">
        <f t="shared" si="14"/>
        <v>6.02</v>
      </c>
    </row>
    <row r="365" spans="1:7" x14ac:dyDescent="0.25">
      <c r="A365" s="23" t="s">
        <v>145</v>
      </c>
      <c r="B365" s="23"/>
      <c r="C365" s="24">
        <v>6.02</v>
      </c>
      <c r="D365" s="24"/>
      <c r="E365" s="24"/>
      <c r="F365" s="24"/>
      <c r="G365" s="24">
        <f t="shared" si="14"/>
        <v>6.02</v>
      </c>
    </row>
    <row r="366" spans="1:7" x14ac:dyDescent="0.25">
      <c r="A366" s="23" t="s">
        <v>146</v>
      </c>
      <c r="B366" s="23"/>
      <c r="C366" s="24">
        <v>6.02</v>
      </c>
      <c r="D366" s="24"/>
      <c r="E366" s="24"/>
      <c r="F366" s="24"/>
      <c r="G366" s="24">
        <f t="shared" si="14"/>
        <v>6.02</v>
      </c>
    </row>
    <row r="367" spans="1:7" x14ac:dyDescent="0.25">
      <c r="A367" s="23" t="s">
        <v>147</v>
      </c>
      <c r="B367" s="23"/>
      <c r="C367" s="24">
        <v>6.02</v>
      </c>
      <c r="D367" s="24"/>
      <c r="E367" s="24"/>
      <c r="F367" s="24"/>
      <c r="G367" s="24">
        <f t="shared" si="14"/>
        <v>6.02</v>
      </c>
    </row>
    <row r="368" spans="1:7" x14ac:dyDescent="0.25">
      <c r="A368" s="23" t="s">
        <v>149</v>
      </c>
      <c r="B368" s="23"/>
      <c r="C368" s="24">
        <v>45</v>
      </c>
      <c r="D368" s="24"/>
      <c r="E368" s="24"/>
      <c r="F368" s="24"/>
      <c r="G368" s="24">
        <f t="shared" si="14"/>
        <v>45</v>
      </c>
    </row>
    <row r="370" spans="1:7" ht="45" customHeight="1" x14ac:dyDescent="0.25">
      <c r="A370" s="20" t="s">
        <v>195</v>
      </c>
      <c r="B370" s="21" t="s">
        <v>125</v>
      </c>
      <c r="C370" s="20" t="s">
        <v>35</v>
      </c>
      <c r="D370" s="20" t="s">
        <v>23</v>
      </c>
      <c r="E370" s="1" t="s">
        <v>161</v>
      </c>
      <c r="F370" s="1" t="s">
        <v>161</v>
      </c>
      <c r="G370" s="22">
        <f>SUM(G371:G394)</f>
        <v>1493.0900000000001</v>
      </c>
    </row>
    <row r="371" spans="1:7" x14ac:dyDescent="0.25">
      <c r="A371" s="23" t="s">
        <v>162</v>
      </c>
      <c r="B371" s="23"/>
      <c r="C371" s="24"/>
      <c r="D371" s="24"/>
      <c r="E371" s="24"/>
      <c r="F371" s="24"/>
      <c r="G371" s="24">
        <f t="shared" ref="G371:G394" si="15">PRODUCT(C371:F371)</f>
        <v>0</v>
      </c>
    </row>
    <row r="372" spans="1:7" x14ac:dyDescent="0.25">
      <c r="A372" s="23" t="s">
        <v>142</v>
      </c>
      <c r="B372" s="23"/>
      <c r="C372" s="24">
        <v>44.98</v>
      </c>
      <c r="D372" s="24"/>
      <c r="E372" s="24"/>
      <c r="F372" s="24"/>
      <c r="G372" s="24">
        <f t="shared" si="15"/>
        <v>44.98</v>
      </c>
    </row>
    <row r="373" spans="1:7" x14ac:dyDescent="0.25">
      <c r="A373" s="23" t="s">
        <v>143</v>
      </c>
      <c r="B373" s="23"/>
      <c r="C373" s="24">
        <v>33.78</v>
      </c>
      <c r="D373" s="24"/>
      <c r="E373" s="24"/>
      <c r="F373" s="24"/>
      <c r="G373" s="24">
        <f t="shared" si="15"/>
        <v>33.78</v>
      </c>
    </row>
    <row r="374" spans="1:7" x14ac:dyDescent="0.25">
      <c r="A374" s="23" t="s">
        <v>144</v>
      </c>
      <c r="B374" s="23"/>
      <c r="C374" s="24">
        <v>36.4</v>
      </c>
      <c r="D374" s="24"/>
      <c r="E374" s="24"/>
      <c r="F374" s="24"/>
      <c r="G374" s="24">
        <f t="shared" si="15"/>
        <v>36.4</v>
      </c>
    </row>
    <row r="375" spans="1:7" x14ac:dyDescent="0.25">
      <c r="A375" s="23" t="s">
        <v>145</v>
      </c>
      <c r="B375" s="23"/>
      <c r="C375" s="24">
        <v>29.44</v>
      </c>
      <c r="D375" s="24"/>
      <c r="E375" s="24"/>
      <c r="F375" s="24"/>
      <c r="G375" s="24">
        <f t="shared" si="15"/>
        <v>29.44</v>
      </c>
    </row>
    <row r="376" spans="1:7" x14ac:dyDescent="0.25">
      <c r="A376" s="23" t="s">
        <v>146</v>
      </c>
      <c r="B376" s="23"/>
      <c r="C376" s="24">
        <v>51.03</v>
      </c>
      <c r="D376" s="24"/>
      <c r="E376" s="24"/>
      <c r="F376" s="24"/>
      <c r="G376" s="24">
        <f t="shared" si="15"/>
        <v>51.03</v>
      </c>
    </row>
    <row r="377" spans="1:7" x14ac:dyDescent="0.25">
      <c r="A377" s="23" t="s">
        <v>147</v>
      </c>
      <c r="B377" s="23"/>
      <c r="C377" s="24">
        <v>46.57</v>
      </c>
      <c r="D377" s="24"/>
      <c r="E377" s="24"/>
      <c r="F377" s="24"/>
      <c r="G377" s="24">
        <f t="shared" si="15"/>
        <v>46.57</v>
      </c>
    </row>
    <row r="378" spans="1:7" x14ac:dyDescent="0.25">
      <c r="A378" s="23" t="s">
        <v>163</v>
      </c>
      <c r="B378" s="23"/>
      <c r="C378" s="24"/>
      <c r="D378" s="24"/>
      <c r="E378" s="24"/>
      <c r="F378" s="24"/>
      <c r="G378" s="24">
        <f t="shared" si="15"/>
        <v>0</v>
      </c>
    </row>
    <row r="379" spans="1:7" x14ac:dyDescent="0.25">
      <c r="A379" s="23" t="s">
        <v>142</v>
      </c>
      <c r="B379" s="23"/>
      <c r="C379" s="24">
        <v>8.6</v>
      </c>
      <c r="D379" s="24"/>
      <c r="E379" s="24"/>
      <c r="F379" s="24"/>
      <c r="G379" s="24">
        <f t="shared" si="15"/>
        <v>8.6</v>
      </c>
    </row>
    <row r="380" spans="1:7" x14ac:dyDescent="0.25">
      <c r="A380" s="23" t="s">
        <v>143</v>
      </c>
      <c r="B380" s="23"/>
      <c r="C380" s="24">
        <v>8.6</v>
      </c>
      <c r="D380" s="24"/>
      <c r="E380" s="24"/>
      <c r="F380" s="24"/>
      <c r="G380" s="24">
        <f t="shared" si="15"/>
        <v>8.6</v>
      </c>
    </row>
    <row r="381" spans="1:7" x14ac:dyDescent="0.25">
      <c r="A381" s="23" t="s">
        <v>144</v>
      </c>
      <c r="B381" s="23"/>
      <c r="C381" s="24">
        <v>8.6</v>
      </c>
      <c r="D381" s="24"/>
      <c r="E381" s="24"/>
      <c r="F381" s="24"/>
      <c r="G381" s="24">
        <f t="shared" si="15"/>
        <v>8.6</v>
      </c>
    </row>
    <row r="382" spans="1:7" x14ac:dyDescent="0.25">
      <c r="A382" s="23" t="s">
        <v>145</v>
      </c>
      <c r="B382" s="23"/>
      <c r="C382" s="24">
        <v>8.6</v>
      </c>
      <c r="D382" s="24"/>
      <c r="E382" s="24"/>
      <c r="F382" s="24"/>
      <c r="G382" s="24">
        <f t="shared" si="15"/>
        <v>8.6</v>
      </c>
    </row>
    <row r="383" spans="1:7" x14ac:dyDescent="0.25">
      <c r="A383" s="23" t="s">
        <v>146</v>
      </c>
      <c r="B383" s="23"/>
      <c r="C383" s="24">
        <v>8.6</v>
      </c>
      <c r="D383" s="24"/>
      <c r="E383" s="24"/>
      <c r="F383" s="24"/>
      <c r="G383" s="24">
        <f t="shared" si="15"/>
        <v>8.6</v>
      </c>
    </row>
    <row r="384" spans="1:7" x14ac:dyDescent="0.25">
      <c r="A384" s="23" t="s">
        <v>147</v>
      </c>
      <c r="B384" s="23"/>
      <c r="C384" s="24">
        <v>8.6</v>
      </c>
      <c r="D384" s="24"/>
      <c r="E384" s="24"/>
      <c r="F384" s="24"/>
      <c r="G384" s="24">
        <f t="shared" si="15"/>
        <v>8.6</v>
      </c>
    </row>
    <row r="385" spans="1:7" x14ac:dyDescent="0.25">
      <c r="A385" s="23" t="s">
        <v>165</v>
      </c>
      <c r="B385" s="23"/>
      <c r="C385" s="24"/>
      <c r="D385" s="24"/>
      <c r="E385" s="24"/>
      <c r="F385" s="24"/>
      <c r="G385" s="24">
        <f t="shared" si="15"/>
        <v>0</v>
      </c>
    </row>
    <row r="386" spans="1:7" x14ac:dyDescent="0.25">
      <c r="A386" s="23" t="s">
        <v>142</v>
      </c>
      <c r="B386" s="23"/>
      <c r="C386" s="24">
        <v>19.37</v>
      </c>
      <c r="D386" s="24"/>
      <c r="E386" s="24"/>
      <c r="F386" s="24"/>
      <c r="G386" s="24">
        <f t="shared" si="15"/>
        <v>19.37</v>
      </c>
    </row>
    <row r="387" spans="1:7" x14ac:dyDescent="0.25">
      <c r="A387" s="23" t="s">
        <v>143</v>
      </c>
      <c r="B387" s="23"/>
      <c r="C387" s="24">
        <v>18.940000000000001</v>
      </c>
      <c r="D387" s="24"/>
      <c r="E387" s="24"/>
      <c r="F387" s="24"/>
      <c r="G387" s="24">
        <f t="shared" si="15"/>
        <v>18.940000000000001</v>
      </c>
    </row>
    <row r="388" spans="1:7" x14ac:dyDescent="0.25">
      <c r="A388" s="23" t="s">
        <v>144</v>
      </c>
      <c r="B388" s="23"/>
      <c r="C388" s="24">
        <v>19.37</v>
      </c>
      <c r="D388" s="24"/>
      <c r="E388" s="24"/>
      <c r="F388" s="24"/>
      <c r="G388" s="24">
        <f t="shared" si="15"/>
        <v>19.37</v>
      </c>
    </row>
    <row r="389" spans="1:7" x14ac:dyDescent="0.25">
      <c r="A389" s="23" t="s">
        <v>145</v>
      </c>
      <c r="B389" s="23"/>
      <c r="C389" s="24">
        <v>19.37</v>
      </c>
      <c r="D389" s="24"/>
      <c r="E389" s="24"/>
      <c r="F389" s="24"/>
      <c r="G389" s="24">
        <f t="shared" si="15"/>
        <v>19.37</v>
      </c>
    </row>
    <row r="390" spans="1:7" x14ac:dyDescent="0.25">
      <c r="A390" s="23" t="s">
        <v>146</v>
      </c>
      <c r="B390" s="23"/>
      <c r="C390" s="24">
        <v>19.37</v>
      </c>
      <c r="D390" s="24"/>
      <c r="E390" s="24"/>
      <c r="F390" s="24"/>
      <c r="G390" s="24">
        <f t="shared" si="15"/>
        <v>19.37</v>
      </c>
    </row>
    <row r="391" spans="1:7" x14ac:dyDescent="0.25">
      <c r="A391" s="23" t="s">
        <v>147</v>
      </c>
      <c r="B391" s="23"/>
      <c r="C391" s="24">
        <v>19.37</v>
      </c>
      <c r="D391" s="24"/>
      <c r="E391" s="24"/>
      <c r="F391" s="24"/>
      <c r="G391" s="24">
        <f t="shared" si="15"/>
        <v>19.37</v>
      </c>
    </row>
    <row r="392" spans="1:7" x14ac:dyDescent="0.25">
      <c r="A392" s="23" t="s">
        <v>166</v>
      </c>
      <c r="B392" s="23"/>
      <c r="C392" s="24">
        <v>117</v>
      </c>
      <c r="D392" s="24">
        <v>0.5</v>
      </c>
      <c r="E392" s="24"/>
      <c r="F392" s="24"/>
      <c r="G392" s="24">
        <f t="shared" si="15"/>
        <v>58.5</v>
      </c>
    </row>
    <row r="393" spans="1:7" x14ac:dyDescent="0.25">
      <c r="A393" s="23" t="s">
        <v>164</v>
      </c>
      <c r="B393" s="23"/>
      <c r="C393" s="24">
        <v>1000</v>
      </c>
      <c r="D393" s="24"/>
      <c r="E393" s="24"/>
      <c r="F393" s="24"/>
      <c r="G393" s="24">
        <f t="shared" si="15"/>
        <v>1000</v>
      </c>
    </row>
    <row r="394" spans="1:7" x14ac:dyDescent="0.25">
      <c r="A394" s="23" t="s">
        <v>196</v>
      </c>
      <c r="B394" s="23"/>
      <c r="C394" s="24">
        <v>25</v>
      </c>
      <c r="D394" s="24"/>
      <c r="E394" s="24"/>
      <c r="F394" s="24"/>
      <c r="G394" s="24">
        <f t="shared" si="15"/>
        <v>25</v>
      </c>
    </row>
    <row r="396" spans="1:7" ht="45" customHeight="1" x14ac:dyDescent="0.25">
      <c r="A396" s="20" t="s">
        <v>197</v>
      </c>
      <c r="B396" s="21" t="s">
        <v>125</v>
      </c>
      <c r="C396" s="20" t="s">
        <v>37</v>
      </c>
      <c r="D396" s="20" t="s">
        <v>23</v>
      </c>
      <c r="E396" s="1" t="s">
        <v>168</v>
      </c>
      <c r="F396" s="1" t="s">
        <v>168</v>
      </c>
      <c r="G396" s="22">
        <f>SUM(G397:G412)</f>
        <v>1318.8000000000002</v>
      </c>
    </row>
    <row r="397" spans="1:7" x14ac:dyDescent="0.25">
      <c r="A397" s="23" t="s">
        <v>162</v>
      </c>
      <c r="B397" s="23"/>
      <c r="C397" s="24"/>
      <c r="D397" s="24"/>
      <c r="E397" s="24"/>
      <c r="F397" s="24"/>
      <c r="G397" s="24">
        <f t="shared" ref="G397:G412" si="16">PRODUCT(C397:F397)</f>
        <v>0</v>
      </c>
    </row>
    <row r="398" spans="1:7" x14ac:dyDescent="0.25">
      <c r="A398" s="23" t="s">
        <v>142</v>
      </c>
      <c r="B398" s="23"/>
      <c r="C398" s="24">
        <v>44.98</v>
      </c>
      <c r="D398" s="24"/>
      <c r="E398" s="24"/>
      <c r="F398" s="24"/>
      <c r="G398" s="24">
        <f t="shared" si="16"/>
        <v>44.98</v>
      </c>
    </row>
    <row r="399" spans="1:7" x14ac:dyDescent="0.25">
      <c r="A399" s="23" t="s">
        <v>143</v>
      </c>
      <c r="B399" s="23"/>
      <c r="C399" s="24">
        <v>33.78</v>
      </c>
      <c r="D399" s="24"/>
      <c r="E399" s="24"/>
      <c r="F399" s="24"/>
      <c r="G399" s="24">
        <f t="shared" si="16"/>
        <v>33.78</v>
      </c>
    </row>
    <row r="400" spans="1:7" x14ac:dyDescent="0.25">
      <c r="A400" s="23" t="s">
        <v>144</v>
      </c>
      <c r="B400" s="23"/>
      <c r="C400" s="24">
        <v>36.4</v>
      </c>
      <c r="D400" s="24"/>
      <c r="E400" s="24"/>
      <c r="F400" s="24"/>
      <c r="G400" s="24">
        <f t="shared" si="16"/>
        <v>36.4</v>
      </c>
    </row>
    <row r="401" spans="1:7" x14ac:dyDescent="0.25">
      <c r="A401" s="23" t="s">
        <v>145</v>
      </c>
      <c r="B401" s="23"/>
      <c r="C401" s="24">
        <v>29.44</v>
      </c>
      <c r="D401" s="24"/>
      <c r="E401" s="24"/>
      <c r="F401" s="24"/>
      <c r="G401" s="24">
        <f t="shared" si="16"/>
        <v>29.44</v>
      </c>
    </row>
    <row r="402" spans="1:7" x14ac:dyDescent="0.25">
      <c r="A402" s="23" t="s">
        <v>146</v>
      </c>
      <c r="B402" s="23"/>
      <c r="C402" s="24">
        <v>51.03</v>
      </c>
      <c r="D402" s="24"/>
      <c r="E402" s="24"/>
      <c r="F402" s="24"/>
      <c r="G402" s="24">
        <f t="shared" si="16"/>
        <v>51.03</v>
      </c>
    </row>
    <row r="403" spans="1:7" x14ac:dyDescent="0.25">
      <c r="A403" s="23" t="s">
        <v>147</v>
      </c>
      <c r="B403" s="23"/>
      <c r="C403" s="24">
        <v>46.57</v>
      </c>
      <c r="D403" s="24"/>
      <c r="E403" s="24"/>
      <c r="F403" s="24"/>
      <c r="G403" s="24">
        <f t="shared" si="16"/>
        <v>46.57</v>
      </c>
    </row>
    <row r="404" spans="1:7" x14ac:dyDescent="0.25">
      <c r="A404" s="23" t="s">
        <v>163</v>
      </c>
      <c r="B404" s="23"/>
      <c r="C404" s="24"/>
      <c r="D404" s="24"/>
      <c r="E404" s="24"/>
      <c r="F404" s="24"/>
      <c r="G404" s="24">
        <f t="shared" si="16"/>
        <v>0</v>
      </c>
    </row>
    <row r="405" spans="1:7" x14ac:dyDescent="0.25">
      <c r="A405" s="23" t="s">
        <v>142</v>
      </c>
      <c r="B405" s="23"/>
      <c r="C405" s="24">
        <v>8.6</v>
      </c>
      <c r="D405" s="24"/>
      <c r="E405" s="24"/>
      <c r="F405" s="24"/>
      <c r="G405" s="24">
        <f t="shared" si="16"/>
        <v>8.6</v>
      </c>
    </row>
    <row r="406" spans="1:7" x14ac:dyDescent="0.25">
      <c r="A406" s="23" t="s">
        <v>143</v>
      </c>
      <c r="B406" s="23"/>
      <c r="C406" s="24">
        <v>8.6</v>
      </c>
      <c r="D406" s="24"/>
      <c r="E406" s="24"/>
      <c r="F406" s="24"/>
      <c r="G406" s="24">
        <f t="shared" si="16"/>
        <v>8.6</v>
      </c>
    </row>
    <row r="407" spans="1:7" x14ac:dyDescent="0.25">
      <c r="A407" s="23" t="s">
        <v>144</v>
      </c>
      <c r="B407" s="23"/>
      <c r="C407" s="24">
        <v>8.6</v>
      </c>
      <c r="D407" s="24"/>
      <c r="E407" s="24"/>
      <c r="F407" s="24"/>
      <c r="G407" s="24">
        <f t="shared" si="16"/>
        <v>8.6</v>
      </c>
    </row>
    <row r="408" spans="1:7" x14ac:dyDescent="0.25">
      <c r="A408" s="23" t="s">
        <v>145</v>
      </c>
      <c r="B408" s="23"/>
      <c r="C408" s="24">
        <v>8.6</v>
      </c>
      <c r="D408" s="24"/>
      <c r="E408" s="24"/>
      <c r="F408" s="24"/>
      <c r="G408" s="24">
        <f t="shared" si="16"/>
        <v>8.6</v>
      </c>
    </row>
    <row r="409" spans="1:7" x14ac:dyDescent="0.25">
      <c r="A409" s="23" t="s">
        <v>146</v>
      </c>
      <c r="B409" s="23"/>
      <c r="C409" s="24">
        <v>8.6</v>
      </c>
      <c r="D409" s="24"/>
      <c r="E409" s="24"/>
      <c r="F409" s="24"/>
      <c r="G409" s="24">
        <f t="shared" si="16"/>
        <v>8.6</v>
      </c>
    </row>
    <row r="410" spans="1:7" x14ac:dyDescent="0.25">
      <c r="A410" s="23" t="s">
        <v>147</v>
      </c>
      <c r="B410" s="23"/>
      <c r="C410" s="24">
        <v>8.6</v>
      </c>
      <c r="D410" s="24"/>
      <c r="E410" s="24"/>
      <c r="F410" s="24"/>
      <c r="G410" s="24">
        <f t="shared" si="16"/>
        <v>8.6</v>
      </c>
    </row>
    <row r="411" spans="1:7" x14ac:dyDescent="0.25">
      <c r="A411" s="23" t="s">
        <v>164</v>
      </c>
      <c r="B411" s="23"/>
      <c r="C411" s="24">
        <v>1000</v>
      </c>
      <c r="D411" s="24"/>
      <c r="E411" s="24"/>
      <c r="F411" s="24"/>
      <c r="G411" s="24">
        <f t="shared" si="16"/>
        <v>1000</v>
      </c>
    </row>
    <row r="412" spans="1:7" x14ac:dyDescent="0.25">
      <c r="A412" s="23" t="s">
        <v>198</v>
      </c>
      <c r="B412" s="23"/>
      <c r="C412" s="24">
        <v>25</v>
      </c>
      <c r="D412" s="24"/>
      <c r="E412" s="24"/>
      <c r="F412" s="24"/>
      <c r="G412" s="24">
        <f t="shared" si="16"/>
        <v>25</v>
      </c>
    </row>
    <row r="414" spans="1:7" ht="45" customHeight="1" x14ac:dyDescent="0.25">
      <c r="A414" s="20" t="s">
        <v>199</v>
      </c>
      <c r="B414" s="21" t="s">
        <v>125</v>
      </c>
      <c r="C414" s="20" t="s">
        <v>39</v>
      </c>
      <c r="D414" s="20" t="s">
        <v>23</v>
      </c>
      <c r="E414" s="1" t="s">
        <v>171</v>
      </c>
      <c r="F414" s="1" t="s">
        <v>171</v>
      </c>
      <c r="G414" s="22">
        <f>SUM(G415:G429)</f>
        <v>174.72000000000003</v>
      </c>
    </row>
    <row r="415" spans="1:7" x14ac:dyDescent="0.25">
      <c r="A415" s="23" t="s">
        <v>172</v>
      </c>
      <c r="B415" s="23"/>
      <c r="C415" s="24"/>
      <c r="D415" s="24"/>
      <c r="E415" s="24"/>
      <c r="F415" s="24"/>
      <c r="G415" s="24">
        <f t="shared" ref="G415:G429" si="17">PRODUCT(C415:F415)</f>
        <v>0</v>
      </c>
    </row>
    <row r="416" spans="1:7" x14ac:dyDescent="0.25">
      <c r="A416" s="23" t="s">
        <v>142</v>
      </c>
      <c r="B416" s="23"/>
      <c r="C416" s="24"/>
      <c r="D416" s="24"/>
      <c r="E416" s="24"/>
      <c r="F416" s="24"/>
      <c r="G416" s="24">
        <f t="shared" si="17"/>
        <v>0</v>
      </c>
    </row>
    <row r="417" spans="1:7" x14ac:dyDescent="0.25">
      <c r="A417" s="23" t="s">
        <v>143</v>
      </c>
      <c r="B417" s="23"/>
      <c r="C417" s="24">
        <v>0.43</v>
      </c>
      <c r="D417" s="24"/>
      <c r="E417" s="24"/>
      <c r="F417" s="24"/>
      <c r="G417" s="24">
        <f t="shared" si="17"/>
        <v>0.43</v>
      </c>
    </row>
    <row r="418" spans="1:7" x14ac:dyDescent="0.25">
      <c r="A418" s="23" t="s">
        <v>144</v>
      </c>
      <c r="B418" s="23"/>
      <c r="C418" s="24"/>
      <c r="D418" s="24"/>
      <c r="E418" s="24"/>
      <c r="F418" s="24"/>
      <c r="G418" s="24">
        <f t="shared" si="17"/>
        <v>0</v>
      </c>
    </row>
    <row r="419" spans="1:7" x14ac:dyDescent="0.25">
      <c r="A419" s="23" t="s">
        <v>145</v>
      </c>
      <c r="B419" s="23"/>
      <c r="C419" s="24"/>
      <c r="D419" s="24"/>
      <c r="E419" s="24"/>
      <c r="F419" s="24"/>
      <c r="G419" s="24">
        <f t="shared" si="17"/>
        <v>0</v>
      </c>
    </row>
    <row r="420" spans="1:7" x14ac:dyDescent="0.25">
      <c r="A420" s="23" t="s">
        <v>146</v>
      </c>
      <c r="B420" s="23"/>
      <c r="C420" s="24"/>
      <c r="D420" s="24"/>
      <c r="E420" s="24"/>
      <c r="F420" s="24"/>
      <c r="G420" s="24">
        <f t="shared" si="17"/>
        <v>0</v>
      </c>
    </row>
    <row r="421" spans="1:7" x14ac:dyDescent="0.25">
      <c r="A421" s="23" t="s">
        <v>147</v>
      </c>
      <c r="B421" s="23"/>
      <c r="C421" s="24"/>
      <c r="D421" s="24"/>
      <c r="E421" s="24"/>
      <c r="F421" s="24"/>
      <c r="G421" s="24">
        <f t="shared" si="17"/>
        <v>0</v>
      </c>
    </row>
    <row r="422" spans="1:7" x14ac:dyDescent="0.25">
      <c r="A422" s="23" t="s">
        <v>173</v>
      </c>
      <c r="B422" s="23"/>
      <c r="C422" s="24"/>
      <c r="D422" s="24"/>
      <c r="E422" s="24"/>
      <c r="F422" s="24"/>
      <c r="G422" s="24">
        <f t="shared" si="17"/>
        <v>0</v>
      </c>
    </row>
    <row r="423" spans="1:7" x14ac:dyDescent="0.25">
      <c r="A423" s="23" t="s">
        <v>142</v>
      </c>
      <c r="B423" s="23"/>
      <c r="C423" s="24">
        <v>19.37</v>
      </c>
      <c r="D423" s="24"/>
      <c r="E423" s="24"/>
      <c r="F423" s="24"/>
      <c r="G423" s="24">
        <f t="shared" si="17"/>
        <v>19.37</v>
      </c>
    </row>
    <row r="424" spans="1:7" x14ac:dyDescent="0.25">
      <c r="A424" s="23" t="s">
        <v>143</v>
      </c>
      <c r="B424" s="23"/>
      <c r="C424" s="24">
        <v>18.940000000000001</v>
      </c>
      <c r="D424" s="24"/>
      <c r="E424" s="24"/>
      <c r="F424" s="24"/>
      <c r="G424" s="24">
        <f t="shared" si="17"/>
        <v>18.940000000000001</v>
      </c>
    </row>
    <row r="425" spans="1:7" x14ac:dyDescent="0.25">
      <c r="A425" s="23" t="s">
        <v>144</v>
      </c>
      <c r="B425" s="23"/>
      <c r="C425" s="24">
        <v>19.37</v>
      </c>
      <c r="D425" s="24"/>
      <c r="E425" s="24"/>
      <c r="F425" s="24"/>
      <c r="G425" s="24">
        <f t="shared" si="17"/>
        <v>19.37</v>
      </c>
    </row>
    <row r="426" spans="1:7" x14ac:dyDescent="0.25">
      <c r="A426" s="23" t="s">
        <v>145</v>
      </c>
      <c r="B426" s="23"/>
      <c r="C426" s="24">
        <v>19.37</v>
      </c>
      <c r="D426" s="24"/>
      <c r="E426" s="24"/>
      <c r="F426" s="24"/>
      <c r="G426" s="24">
        <f t="shared" si="17"/>
        <v>19.37</v>
      </c>
    </row>
    <row r="427" spans="1:7" x14ac:dyDescent="0.25">
      <c r="A427" s="23" t="s">
        <v>146</v>
      </c>
      <c r="B427" s="23"/>
      <c r="C427" s="24">
        <v>19.37</v>
      </c>
      <c r="D427" s="24"/>
      <c r="E427" s="24"/>
      <c r="F427" s="24"/>
      <c r="G427" s="24">
        <f t="shared" si="17"/>
        <v>19.37</v>
      </c>
    </row>
    <row r="428" spans="1:7" x14ac:dyDescent="0.25">
      <c r="A428" s="23" t="s">
        <v>147</v>
      </c>
      <c r="B428" s="23"/>
      <c r="C428" s="24">
        <v>19.37</v>
      </c>
      <c r="D428" s="24"/>
      <c r="E428" s="24"/>
      <c r="F428" s="24"/>
      <c r="G428" s="24">
        <f t="shared" si="17"/>
        <v>19.37</v>
      </c>
    </row>
    <row r="429" spans="1:7" x14ac:dyDescent="0.25">
      <c r="A429" s="23" t="s">
        <v>166</v>
      </c>
      <c r="B429" s="23"/>
      <c r="C429" s="24">
        <v>117</v>
      </c>
      <c r="D429" s="24">
        <v>0.5</v>
      </c>
      <c r="E429" s="24"/>
      <c r="F429" s="24"/>
      <c r="G429" s="24">
        <f t="shared" si="17"/>
        <v>58.5</v>
      </c>
    </row>
    <row r="431" spans="1:7" x14ac:dyDescent="0.25">
      <c r="B431" t="s">
        <v>123</v>
      </c>
      <c r="C431" s="18" t="s">
        <v>5</v>
      </c>
      <c r="D431" s="19" t="s">
        <v>6</v>
      </c>
      <c r="E431" s="18" t="s">
        <v>7</v>
      </c>
    </row>
    <row r="432" spans="1:7" x14ac:dyDescent="0.25">
      <c r="B432" t="s">
        <v>123</v>
      </c>
      <c r="C432" s="18" t="s">
        <v>8</v>
      </c>
      <c r="D432" s="19" t="s">
        <v>6</v>
      </c>
      <c r="E432" s="18" t="s">
        <v>9</v>
      </c>
    </row>
    <row r="433" spans="1:7" x14ac:dyDescent="0.25">
      <c r="B433" t="s">
        <v>123</v>
      </c>
      <c r="C433" s="18" t="s">
        <v>10</v>
      </c>
      <c r="D433" s="19" t="s">
        <v>49</v>
      </c>
      <c r="E433" s="18" t="s">
        <v>55</v>
      </c>
    </row>
    <row r="435" spans="1:7" ht="45" customHeight="1" x14ac:dyDescent="0.25">
      <c r="A435" s="20" t="s">
        <v>200</v>
      </c>
      <c r="B435" s="21" t="s">
        <v>125</v>
      </c>
      <c r="C435" s="20" t="s">
        <v>15</v>
      </c>
      <c r="D435" s="20" t="s">
        <v>16</v>
      </c>
      <c r="E435" s="1" t="s">
        <v>17</v>
      </c>
      <c r="F435" s="1" t="s">
        <v>17</v>
      </c>
      <c r="G435" s="22">
        <f>SUM(G436:G437)</f>
        <v>7.2600000000000007</v>
      </c>
    </row>
    <row r="436" spans="1:7" x14ac:dyDescent="0.25">
      <c r="A436" s="23" t="s">
        <v>126</v>
      </c>
      <c r="B436" s="23"/>
      <c r="C436" s="24"/>
      <c r="D436" s="24"/>
      <c r="E436" s="24"/>
      <c r="F436" s="24"/>
      <c r="G436" s="24">
        <f>PRODUCT(C436:F436)</f>
        <v>0</v>
      </c>
    </row>
    <row r="437" spans="1:7" x14ac:dyDescent="0.25">
      <c r="A437" s="23" t="s">
        <v>201</v>
      </c>
      <c r="B437" s="23"/>
      <c r="C437" s="24">
        <v>0.33</v>
      </c>
      <c r="D437" s="24">
        <v>22</v>
      </c>
      <c r="E437" s="24"/>
      <c r="F437" s="24"/>
      <c r="G437" s="24">
        <f>PRODUCT(C437:F437)</f>
        <v>7.2600000000000007</v>
      </c>
    </row>
    <row r="439" spans="1:7" ht="45" customHeight="1" x14ac:dyDescent="0.25">
      <c r="A439" s="20" t="s">
        <v>202</v>
      </c>
      <c r="B439" s="21" t="s">
        <v>125</v>
      </c>
      <c r="C439" s="20" t="s">
        <v>18</v>
      </c>
      <c r="D439" s="20" t="s">
        <v>16</v>
      </c>
      <c r="E439" s="1" t="s">
        <v>19</v>
      </c>
      <c r="F439" s="1" t="s">
        <v>19</v>
      </c>
      <c r="G439" s="22">
        <f>SUM(G440:G440)</f>
        <v>7.15</v>
      </c>
    </row>
    <row r="440" spans="1:7" x14ac:dyDescent="0.25">
      <c r="A440" s="23" t="s">
        <v>128</v>
      </c>
      <c r="B440" s="23"/>
      <c r="C440" s="24">
        <v>7.15</v>
      </c>
      <c r="D440" s="24"/>
      <c r="E440" s="24"/>
      <c r="F440" s="24"/>
      <c r="G440" s="24">
        <f>PRODUCT(C440:F440)</f>
        <v>7.15</v>
      </c>
    </row>
    <row r="442" spans="1:7" ht="45" customHeight="1" x14ac:dyDescent="0.25">
      <c r="A442" s="20" t="s">
        <v>203</v>
      </c>
      <c r="B442" s="21" t="s">
        <v>125</v>
      </c>
      <c r="C442" s="20" t="s">
        <v>20</v>
      </c>
      <c r="D442" s="20" t="s">
        <v>16</v>
      </c>
      <c r="E442" s="1" t="s">
        <v>130</v>
      </c>
      <c r="F442" s="1" t="s">
        <v>130</v>
      </c>
      <c r="G442" s="22">
        <f>SUM(G443:G443)</f>
        <v>50</v>
      </c>
    </row>
    <row r="443" spans="1:7" x14ac:dyDescent="0.25">
      <c r="A443" s="23" t="s">
        <v>201</v>
      </c>
      <c r="B443" s="23"/>
      <c r="C443" s="24"/>
      <c r="D443" s="24">
        <v>5</v>
      </c>
      <c r="E443" s="24">
        <v>5</v>
      </c>
      <c r="F443" s="24">
        <v>2</v>
      </c>
      <c r="G443" s="24">
        <f>PRODUCT(C443:F443)</f>
        <v>50</v>
      </c>
    </row>
    <row r="445" spans="1:7" ht="45" customHeight="1" x14ac:dyDescent="0.25">
      <c r="A445" s="20" t="s">
        <v>204</v>
      </c>
      <c r="B445" s="21" t="s">
        <v>125</v>
      </c>
      <c r="C445" s="20" t="s">
        <v>22</v>
      </c>
      <c r="D445" s="20" t="s">
        <v>23</v>
      </c>
      <c r="E445" s="1" t="s">
        <v>132</v>
      </c>
      <c r="F445" s="1" t="s">
        <v>132</v>
      </c>
      <c r="G445" s="22">
        <f>SUM(G446:G450)</f>
        <v>162.96</v>
      </c>
    </row>
    <row r="446" spans="1:7" x14ac:dyDescent="0.25">
      <c r="A446" s="23" t="s">
        <v>133</v>
      </c>
      <c r="B446" s="23"/>
      <c r="C446" s="24"/>
      <c r="D446" s="24">
        <v>22</v>
      </c>
      <c r="E446" s="24">
        <v>1</v>
      </c>
      <c r="F446" s="24"/>
      <c r="G446" s="24">
        <f>PRODUCT(C446:F446)</f>
        <v>22</v>
      </c>
    </row>
    <row r="447" spans="1:7" x14ac:dyDescent="0.25">
      <c r="A447" s="23" t="s">
        <v>134</v>
      </c>
      <c r="B447" s="23"/>
      <c r="C447" s="24"/>
      <c r="D447" s="24">
        <v>20</v>
      </c>
      <c r="E447" s="24">
        <v>2</v>
      </c>
      <c r="F447" s="24"/>
      <c r="G447" s="24">
        <f>PRODUCT(C447:F447)</f>
        <v>40</v>
      </c>
    </row>
    <row r="448" spans="1:7" x14ac:dyDescent="0.25">
      <c r="A448" s="23" t="s">
        <v>136</v>
      </c>
      <c r="B448" s="23"/>
      <c r="C448" s="24"/>
      <c r="D448" s="24">
        <v>5</v>
      </c>
      <c r="E448" s="24">
        <v>5</v>
      </c>
      <c r="F448" s="24"/>
      <c r="G448" s="24">
        <f>PRODUCT(C448:F448)</f>
        <v>25</v>
      </c>
    </row>
    <row r="449" spans="1:7" x14ac:dyDescent="0.25">
      <c r="A449" s="23" t="s">
        <v>205</v>
      </c>
      <c r="B449" s="23"/>
      <c r="C449" s="24">
        <v>17.46</v>
      </c>
      <c r="D449" s="24"/>
      <c r="E449" s="24"/>
      <c r="F449" s="24"/>
      <c r="G449" s="24">
        <f>PRODUCT(C449:F449)</f>
        <v>17.46</v>
      </c>
    </row>
    <row r="450" spans="1:7" x14ac:dyDescent="0.25">
      <c r="A450" s="23" t="s">
        <v>138</v>
      </c>
      <c r="B450" s="23"/>
      <c r="C450" s="24"/>
      <c r="D450" s="24">
        <v>117</v>
      </c>
      <c r="E450" s="24">
        <v>0.5</v>
      </c>
      <c r="F450" s="24"/>
      <c r="G450" s="24">
        <f>PRODUCT(C450:F450)</f>
        <v>58.5</v>
      </c>
    </row>
    <row r="452" spans="1:7" ht="45" customHeight="1" x14ac:dyDescent="0.25">
      <c r="A452" s="20" t="s">
        <v>206</v>
      </c>
      <c r="B452" s="21" t="s">
        <v>125</v>
      </c>
      <c r="C452" s="20" t="s">
        <v>25</v>
      </c>
      <c r="D452" s="20" t="s">
        <v>23</v>
      </c>
      <c r="E452" s="1" t="s">
        <v>140</v>
      </c>
      <c r="F452" s="1" t="s">
        <v>140</v>
      </c>
      <c r="G452" s="22">
        <f>SUM(G453:G461)</f>
        <v>47.5</v>
      </c>
    </row>
    <row r="453" spans="1:7" x14ac:dyDescent="0.25">
      <c r="A453" s="23" t="s">
        <v>207</v>
      </c>
      <c r="B453" s="23"/>
      <c r="C453" s="24">
        <v>1</v>
      </c>
      <c r="D453" s="24"/>
      <c r="E453" s="24"/>
      <c r="F453" s="24"/>
      <c r="G453" s="24">
        <f t="shared" ref="G453:G461" si="18">PRODUCT(C453:F453)</f>
        <v>1</v>
      </c>
    </row>
    <row r="454" spans="1:7" x14ac:dyDescent="0.25">
      <c r="A454" s="23" t="s">
        <v>208</v>
      </c>
      <c r="B454" s="23"/>
      <c r="C454" s="24">
        <v>11</v>
      </c>
      <c r="D454" s="24"/>
      <c r="E454" s="24"/>
      <c r="F454" s="24"/>
      <c r="G454" s="24">
        <f t="shared" si="18"/>
        <v>11</v>
      </c>
    </row>
    <row r="455" spans="1:7" x14ac:dyDescent="0.25">
      <c r="A455" s="23" t="s">
        <v>209</v>
      </c>
      <c r="B455" s="23"/>
      <c r="C455" s="24"/>
      <c r="D455" s="24"/>
      <c r="E455" s="24"/>
      <c r="F455" s="24"/>
      <c r="G455" s="24">
        <f t="shared" si="18"/>
        <v>0</v>
      </c>
    </row>
    <row r="456" spans="1:7" x14ac:dyDescent="0.25">
      <c r="A456" s="23" t="s">
        <v>210</v>
      </c>
      <c r="B456" s="23"/>
      <c r="C456" s="24">
        <v>10</v>
      </c>
      <c r="D456" s="24"/>
      <c r="E456" s="24"/>
      <c r="F456" s="24"/>
      <c r="G456" s="24">
        <f t="shared" si="18"/>
        <v>10</v>
      </c>
    </row>
    <row r="457" spans="1:7" x14ac:dyDescent="0.25">
      <c r="A457" s="23" t="s">
        <v>211</v>
      </c>
      <c r="B457" s="23"/>
      <c r="C457" s="24"/>
      <c r="D457" s="24"/>
      <c r="E457" s="24"/>
      <c r="F457" s="24"/>
      <c r="G457" s="24">
        <f t="shared" si="18"/>
        <v>0</v>
      </c>
    </row>
    <row r="458" spans="1:7" x14ac:dyDescent="0.25">
      <c r="A458" s="23" t="s">
        <v>212</v>
      </c>
      <c r="B458" s="23"/>
      <c r="C458" s="24">
        <v>10</v>
      </c>
      <c r="D458" s="24"/>
      <c r="E458" s="24"/>
      <c r="F458" s="24"/>
      <c r="G458" s="24">
        <f t="shared" si="18"/>
        <v>10</v>
      </c>
    </row>
    <row r="459" spans="1:7" x14ac:dyDescent="0.25">
      <c r="A459" s="23" t="s">
        <v>213</v>
      </c>
      <c r="B459" s="23"/>
      <c r="C459" s="24">
        <v>10</v>
      </c>
      <c r="D459" s="24"/>
      <c r="E459" s="24"/>
      <c r="F459" s="24"/>
      <c r="G459" s="24">
        <f t="shared" si="18"/>
        <v>10</v>
      </c>
    </row>
    <row r="460" spans="1:7" x14ac:dyDescent="0.25">
      <c r="A460" s="23" t="s">
        <v>214</v>
      </c>
      <c r="B460" s="23"/>
      <c r="C460" s="24">
        <v>0.5</v>
      </c>
      <c r="D460" s="24"/>
      <c r="E460" s="24"/>
      <c r="F460" s="24"/>
      <c r="G460" s="24">
        <f t="shared" si="18"/>
        <v>0.5</v>
      </c>
    </row>
    <row r="461" spans="1:7" x14ac:dyDescent="0.25">
      <c r="A461" s="23" t="s">
        <v>215</v>
      </c>
      <c r="B461" s="23"/>
      <c r="C461" s="24">
        <v>5</v>
      </c>
      <c r="D461" s="24"/>
      <c r="E461" s="24"/>
      <c r="F461" s="24"/>
      <c r="G461" s="24">
        <f t="shared" si="18"/>
        <v>5</v>
      </c>
    </row>
    <row r="463" spans="1:7" ht="45" customHeight="1" x14ac:dyDescent="0.25">
      <c r="A463" s="20" t="s">
        <v>216</v>
      </c>
      <c r="B463" s="21" t="s">
        <v>125</v>
      </c>
      <c r="C463" s="20" t="s">
        <v>27</v>
      </c>
      <c r="D463" s="20" t="s">
        <v>16</v>
      </c>
      <c r="E463" s="1" t="s">
        <v>28</v>
      </c>
      <c r="F463" s="1" t="s">
        <v>28</v>
      </c>
      <c r="G463" s="22">
        <f>SUM(G464:G464)</f>
        <v>3.21</v>
      </c>
    </row>
    <row r="464" spans="1:7" x14ac:dyDescent="0.25">
      <c r="A464" s="23" t="s">
        <v>152</v>
      </c>
      <c r="B464" s="23"/>
      <c r="C464" s="24">
        <v>3.21</v>
      </c>
      <c r="D464" s="24"/>
      <c r="E464" s="24"/>
      <c r="F464" s="24"/>
      <c r="G464" s="24">
        <f>PRODUCT(C464:F464)</f>
        <v>3.21</v>
      </c>
    </row>
    <row r="466" spans="1:7" ht="45" customHeight="1" x14ac:dyDescent="0.25">
      <c r="A466" s="20" t="s">
        <v>217</v>
      </c>
      <c r="B466" s="21" t="s">
        <v>125</v>
      </c>
      <c r="C466" s="20" t="s">
        <v>29</v>
      </c>
      <c r="D466" s="20" t="s">
        <v>16</v>
      </c>
      <c r="E466" s="1" t="s">
        <v>154</v>
      </c>
      <c r="F466" s="1" t="s">
        <v>154</v>
      </c>
      <c r="G466" s="22">
        <f>SUM(G467:G467)</f>
        <v>3.21</v>
      </c>
    </row>
    <row r="467" spans="1:7" x14ac:dyDescent="0.25">
      <c r="A467" s="23" t="s">
        <v>155</v>
      </c>
      <c r="B467" s="23"/>
      <c r="C467" s="24">
        <v>3.21</v>
      </c>
      <c r="D467" s="24"/>
      <c r="E467" s="24"/>
      <c r="F467" s="24"/>
      <c r="G467" s="24">
        <f>PRODUCT(C467:F467)</f>
        <v>3.21</v>
      </c>
    </row>
    <row r="469" spans="1:7" ht="45" customHeight="1" x14ac:dyDescent="0.25">
      <c r="A469" s="20" t="s">
        <v>218</v>
      </c>
      <c r="B469" s="21" t="s">
        <v>125</v>
      </c>
      <c r="C469" s="20" t="s">
        <v>31</v>
      </c>
      <c r="D469" s="20" t="s">
        <v>16</v>
      </c>
      <c r="E469" s="1" t="s">
        <v>32</v>
      </c>
      <c r="F469" s="1" t="s">
        <v>32</v>
      </c>
      <c r="G469" s="22">
        <f>SUM(G470:G470)</f>
        <v>3.21</v>
      </c>
    </row>
    <row r="470" spans="1:7" x14ac:dyDescent="0.25">
      <c r="A470" s="23" t="s">
        <v>155</v>
      </c>
      <c r="B470" s="23"/>
      <c r="C470" s="24">
        <v>3.21</v>
      </c>
      <c r="D470" s="24"/>
      <c r="E470" s="24"/>
      <c r="F470" s="24"/>
      <c r="G470" s="24">
        <f>PRODUCT(C470:F470)</f>
        <v>3.21</v>
      </c>
    </row>
    <row r="472" spans="1:7" ht="45" customHeight="1" x14ac:dyDescent="0.25">
      <c r="A472" s="20" t="s">
        <v>219</v>
      </c>
      <c r="B472" s="21" t="s">
        <v>125</v>
      </c>
      <c r="C472" s="20" t="s">
        <v>33</v>
      </c>
      <c r="D472" s="20" t="s">
        <v>23</v>
      </c>
      <c r="E472" s="1" t="s">
        <v>158</v>
      </c>
      <c r="F472" s="1" t="s">
        <v>158</v>
      </c>
      <c r="G472" s="22">
        <f>SUM(G473:G478)</f>
        <v>45</v>
      </c>
    </row>
    <row r="473" spans="1:7" x14ac:dyDescent="0.25">
      <c r="A473" s="23" t="s">
        <v>220</v>
      </c>
      <c r="B473" s="23"/>
      <c r="C473" s="24"/>
      <c r="D473" s="24"/>
      <c r="E473" s="24"/>
      <c r="F473" s="24"/>
      <c r="G473" s="24">
        <f t="shared" ref="G473:G478" si="19">PRODUCT(C473:F473)</f>
        <v>0</v>
      </c>
    </row>
    <row r="474" spans="1:7" x14ac:dyDescent="0.25">
      <c r="A474" s="23" t="s">
        <v>208</v>
      </c>
      <c r="B474" s="23"/>
      <c r="C474" s="24">
        <v>10</v>
      </c>
      <c r="D474" s="24"/>
      <c r="E474" s="24"/>
      <c r="F474" s="24"/>
      <c r="G474" s="24">
        <f t="shared" si="19"/>
        <v>10</v>
      </c>
    </row>
    <row r="475" spans="1:7" x14ac:dyDescent="0.25">
      <c r="A475" s="23" t="s">
        <v>210</v>
      </c>
      <c r="B475" s="23"/>
      <c r="C475" s="24">
        <v>10</v>
      </c>
      <c r="D475" s="24"/>
      <c r="E475" s="24"/>
      <c r="F475" s="24"/>
      <c r="G475" s="24">
        <f t="shared" si="19"/>
        <v>10</v>
      </c>
    </row>
    <row r="476" spans="1:7" x14ac:dyDescent="0.25">
      <c r="A476" s="23" t="s">
        <v>212</v>
      </c>
      <c r="B476" s="23"/>
      <c r="C476" s="24">
        <v>10</v>
      </c>
      <c r="D476" s="24"/>
      <c r="E476" s="24"/>
      <c r="F476" s="24"/>
      <c r="G476" s="24">
        <f t="shared" si="19"/>
        <v>10</v>
      </c>
    </row>
    <row r="477" spans="1:7" x14ac:dyDescent="0.25">
      <c r="A477" s="23" t="s">
        <v>213</v>
      </c>
      <c r="B477" s="23"/>
      <c r="C477" s="24">
        <v>10</v>
      </c>
      <c r="D477" s="24"/>
      <c r="E477" s="24"/>
      <c r="F477" s="24"/>
      <c r="G477" s="24">
        <f t="shared" si="19"/>
        <v>10</v>
      </c>
    </row>
    <row r="478" spans="1:7" x14ac:dyDescent="0.25">
      <c r="A478" s="23" t="s">
        <v>149</v>
      </c>
      <c r="B478" s="23"/>
      <c r="C478" s="24">
        <v>5</v>
      </c>
      <c r="D478" s="24"/>
      <c r="E478" s="24"/>
      <c r="F478" s="24"/>
      <c r="G478" s="24">
        <f t="shared" si="19"/>
        <v>5</v>
      </c>
    </row>
    <row r="480" spans="1:7" ht="45" customHeight="1" x14ac:dyDescent="0.25">
      <c r="A480" s="20" t="s">
        <v>221</v>
      </c>
      <c r="B480" s="21" t="s">
        <v>125</v>
      </c>
      <c r="C480" s="20" t="s">
        <v>57</v>
      </c>
      <c r="D480" s="20" t="s">
        <v>23</v>
      </c>
      <c r="E480" s="1" t="s">
        <v>222</v>
      </c>
      <c r="F480" s="1" t="s">
        <v>222</v>
      </c>
      <c r="G480" s="22">
        <f>SUM(G481:G481)</f>
        <v>2.5</v>
      </c>
    </row>
    <row r="481" spans="1:7" x14ac:dyDescent="0.25">
      <c r="A481" s="23" t="s">
        <v>223</v>
      </c>
      <c r="B481" s="23"/>
      <c r="C481" s="24">
        <v>2.5</v>
      </c>
      <c r="D481" s="24"/>
      <c r="E481" s="24"/>
      <c r="F481" s="24"/>
      <c r="G481" s="24">
        <f>PRODUCT(C481:F481)</f>
        <v>2.5</v>
      </c>
    </row>
    <row r="483" spans="1:7" ht="45" customHeight="1" x14ac:dyDescent="0.25">
      <c r="A483" s="20" t="s">
        <v>224</v>
      </c>
      <c r="B483" s="21" t="s">
        <v>125</v>
      </c>
      <c r="C483" s="20" t="s">
        <v>35</v>
      </c>
      <c r="D483" s="20" t="s">
        <v>23</v>
      </c>
      <c r="E483" s="1" t="s">
        <v>161</v>
      </c>
      <c r="F483" s="1" t="s">
        <v>161</v>
      </c>
      <c r="G483" s="22">
        <f>SUM(G484:G492)</f>
        <v>77.27000000000001</v>
      </c>
    </row>
    <row r="484" spans="1:7" x14ac:dyDescent="0.25">
      <c r="A484" s="23" t="s">
        <v>162</v>
      </c>
      <c r="B484" s="23"/>
      <c r="C484" s="24"/>
      <c r="D484" s="24"/>
      <c r="E484" s="24"/>
      <c r="F484" s="24"/>
      <c r="G484" s="24">
        <f t="shared" ref="G484:G492" si="20">PRODUCT(C484:F484)</f>
        <v>0</v>
      </c>
    </row>
    <row r="485" spans="1:7" x14ac:dyDescent="0.25">
      <c r="A485" s="23" t="s">
        <v>225</v>
      </c>
      <c r="B485" s="23"/>
      <c r="C485" s="24">
        <v>25</v>
      </c>
      <c r="D485" s="24"/>
      <c r="E485" s="24"/>
      <c r="F485" s="24"/>
      <c r="G485" s="24">
        <f t="shared" si="20"/>
        <v>25</v>
      </c>
    </row>
    <row r="486" spans="1:7" x14ac:dyDescent="0.25">
      <c r="A486" s="23" t="s">
        <v>226</v>
      </c>
      <c r="B486" s="23"/>
      <c r="C486" s="24">
        <v>17.46</v>
      </c>
      <c r="D486" s="24"/>
      <c r="E486" s="24"/>
      <c r="F486" s="24"/>
      <c r="G486" s="24">
        <f t="shared" si="20"/>
        <v>17.46</v>
      </c>
    </row>
    <row r="487" spans="1:7" x14ac:dyDescent="0.25">
      <c r="A487" s="23" t="s">
        <v>165</v>
      </c>
      <c r="B487" s="23"/>
      <c r="C487" s="24"/>
      <c r="D487" s="24"/>
      <c r="E487" s="24"/>
      <c r="F487" s="24"/>
      <c r="G487" s="24">
        <f t="shared" si="20"/>
        <v>0</v>
      </c>
    </row>
    <row r="488" spans="1:7" x14ac:dyDescent="0.25">
      <c r="A488" s="23" t="s">
        <v>227</v>
      </c>
      <c r="B488" s="23"/>
      <c r="C488" s="24">
        <v>5.46</v>
      </c>
      <c r="D488" s="24"/>
      <c r="E488" s="24"/>
      <c r="F488" s="24"/>
      <c r="G488" s="24">
        <f t="shared" si="20"/>
        <v>5.46</v>
      </c>
    </row>
    <row r="489" spans="1:7" x14ac:dyDescent="0.25">
      <c r="A489" s="23" t="s">
        <v>228</v>
      </c>
      <c r="B489" s="23"/>
      <c r="C489" s="24">
        <v>5.7</v>
      </c>
      <c r="D489" s="24"/>
      <c r="E489" s="24"/>
      <c r="F489" s="24"/>
      <c r="G489" s="24">
        <f t="shared" si="20"/>
        <v>5.7</v>
      </c>
    </row>
    <row r="490" spans="1:7" x14ac:dyDescent="0.25">
      <c r="A490" s="23" t="s">
        <v>229</v>
      </c>
      <c r="B490" s="23"/>
      <c r="C490" s="24">
        <v>6.33</v>
      </c>
      <c r="D490" s="24"/>
      <c r="E490" s="24"/>
      <c r="F490" s="24"/>
      <c r="G490" s="24">
        <f t="shared" si="20"/>
        <v>6.33</v>
      </c>
    </row>
    <row r="491" spans="1:7" x14ac:dyDescent="0.25">
      <c r="A491" s="23" t="s">
        <v>230</v>
      </c>
      <c r="B491" s="23"/>
      <c r="C491" s="24">
        <v>6.32</v>
      </c>
      <c r="D491" s="24"/>
      <c r="E491" s="24"/>
      <c r="F491" s="24"/>
      <c r="G491" s="24">
        <f t="shared" si="20"/>
        <v>6.32</v>
      </c>
    </row>
    <row r="492" spans="1:7" x14ac:dyDescent="0.25">
      <c r="A492" s="23" t="s">
        <v>166</v>
      </c>
      <c r="B492" s="23"/>
      <c r="C492" s="24">
        <v>22</v>
      </c>
      <c r="D492" s="24">
        <v>0.5</v>
      </c>
      <c r="E492" s="24"/>
      <c r="F492" s="24"/>
      <c r="G492" s="24">
        <f t="shared" si="20"/>
        <v>11</v>
      </c>
    </row>
    <row r="494" spans="1:7" ht="45" customHeight="1" x14ac:dyDescent="0.25">
      <c r="A494" s="20" t="s">
        <v>231</v>
      </c>
      <c r="B494" s="21" t="s">
        <v>125</v>
      </c>
      <c r="C494" s="20" t="s">
        <v>37</v>
      </c>
      <c r="D494" s="20" t="s">
        <v>23</v>
      </c>
      <c r="E494" s="1" t="s">
        <v>168</v>
      </c>
      <c r="F494" s="1" t="s">
        <v>168</v>
      </c>
      <c r="G494" s="22">
        <f>SUM(G495:G497)</f>
        <v>37.46</v>
      </c>
    </row>
    <row r="495" spans="1:7" x14ac:dyDescent="0.25">
      <c r="A495" s="23" t="s">
        <v>162</v>
      </c>
      <c r="B495" s="23"/>
      <c r="C495" s="24"/>
      <c r="D495" s="24"/>
      <c r="E495" s="24"/>
      <c r="F495" s="24"/>
      <c r="G495" s="24">
        <f>PRODUCT(C495:F495)</f>
        <v>0</v>
      </c>
    </row>
    <row r="496" spans="1:7" x14ac:dyDescent="0.25">
      <c r="A496" s="23" t="s">
        <v>225</v>
      </c>
      <c r="B496" s="23"/>
      <c r="C496" s="24">
        <v>20</v>
      </c>
      <c r="D496" s="24"/>
      <c r="E496" s="24"/>
      <c r="F496" s="24"/>
      <c r="G496" s="24">
        <f>PRODUCT(C496:F496)</f>
        <v>20</v>
      </c>
    </row>
    <row r="497" spans="1:7" x14ac:dyDescent="0.25">
      <c r="A497" s="23" t="s">
        <v>226</v>
      </c>
      <c r="B497" s="23"/>
      <c r="C497" s="24">
        <v>17.46</v>
      </c>
      <c r="D497" s="24"/>
      <c r="E497" s="24"/>
      <c r="F497" s="24"/>
      <c r="G497" s="24">
        <f>PRODUCT(C497:F497)</f>
        <v>17.46</v>
      </c>
    </row>
    <row r="499" spans="1:7" ht="45" customHeight="1" x14ac:dyDescent="0.25">
      <c r="A499" s="20" t="s">
        <v>232</v>
      </c>
      <c r="B499" s="21" t="s">
        <v>125</v>
      </c>
      <c r="C499" s="20" t="s">
        <v>39</v>
      </c>
      <c r="D499" s="20" t="s">
        <v>23</v>
      </c>
      <c r="E499" s="1" t="s">
        <v>171</v>
      </c>
      <c r="F499" s="1" t="s">
        <v>171</v>
      </c>
      <c r="G499" s="22">
        <f>SUM(G500:G505)</f>
        <v>34.81</v>
      </c>
    </row>
    <row r="500" spans="1:7" x14ac:dyDescent="0.25">
      <c r="A500" s="23" t="s">
        <v>165</v>
      </c>
      <c r="B500" s="23"/>
      <c r="C500" s="24"/>
      <c r="D500" s="24"/>
      <c r="E500" s="24"/>
      <c r="F500" s="24"/>
      <c r="G500" s="24">
        <f t="shared" ref="G500:G505" si="21">PRODUCT(C500:F500)</f>
        <v>0</v>
      </c>
    </row>
    <row r="501" spans="1:7" x14ac:dyDescent="0.25">
      <c r="A501" s="23" t="s">
        <v>227</v>
      </c>
      <c r="B501" s="23"/>
      <c r="C501" s="24">
        <v>5.46</v>
      </c>
      <c r="D501" s="24"/>
      <c r="E501" s="24"/>
      <c r="F501" s="24"/>
      <c r="G501" s="24">
        <f t="shared" si="21"/>
        <v>5.46</v>
      </c>
    </row>
    <row r="502" spans="1:7" x14ac:dyDescent="0.25">
      <c r="A502" s="23" t="s">
        <v>228</v>
      </c>
      <c r="B502" s="23"/>
      <c r="C502" s="24">
        <v>5.7</v>
      </c>
      <c r="D502" s="24"/>
      <c r="E502" s="24"/>
      <c r="F502" s="24"/>
      <c r="G502" s="24">
        <f t="shared" si="21"/>
        <v>5.7</v>
      </c>
    </row>
    <row r="503" spans="1:7" x14ac:dyDescent="0.25">
      <c r="A503" s="23" t="s">
        <v>229</v>
      </c>
      <c r="B503" s="23"/>
      <c r="C503" s="24">
        <v>6.33</v>
      </c>
      <c r="D503" s="24"/>
      <c r="E503" s="24"/>
      <c r="F503" s="24"/>
      <c r="G503" s="24">
        <f t="shared" si="21"/>
        <v>6.33</v>
      </c>
    </row>
    <row r="504" spans="1:7" x14ac:dyDescent="0.25">
      <c r="A504" s="23" t="s">
        <v>230</v>
      </c>
      <c r="B504" s="23"/>
      <c r="C504" s="24">
        <v>6.32</v>
      </c>
      <c r="D504" s="24"/>
      <c r="E504" s="24"/>
      <c r="F504" s="24"/>
      <c r="G504" s="24">
        <f t="shared" si="21"/>
        <v>6.32</v>
      </c>
    </row>
    <row r="505" spans="1:7" x14ac:dyDescent="0.25">
      <c r="A505" s="23" t="s">
        <v>166</v>
      </c>
      <c r="B505" s="23"/>
      <c r="C505" s="24">
        <v>22</v>
      </c>
      <c r="D505" s="24">
        <v>0.5</v>
      </c>
      <c r="E505" s="24"/>
      <c r="F505" s="24"/>
      <c r="G505" s="24">
        <f t="shared" si="21"/>
        <v>11</v>
      </c>
    </row>
    <row r="507" spans="1:7" x14ac:dyDescent="0.25">
      <c r="B507" t="s">
        <v>123</v>
      </c>
      <c r="C507" s="18" t="s">
        <v>5</v>
      </c>
      <c r="D507" s="19" t="s">
        <v>6</v>
      </c>
      <c r="E507" s="18" t="s">
        <v>7</v>
      </c>
    </row>
    <row r="508" spans="1:7" x14ac:dyDescent="0.25">
      <c r="B508" t="s">
        <v>123</v>
      </c>
      <c r="C508" s="18" t="s">
        <v>8</v>
      </c>
      <c r="D508" s="19" t="s">
        <v>6</v>
      </c>
      <c r="E508" s="18" t="s">
        <v>9</v>
      </c>
    </row>
    <row r="509" spans="1:7" x14ac:dyDescent="0.25">
      <c r="B509" t="s">
        <v>123</v>
      </c>
      <c r="C509" s="18" t="s">
        <v>10</v>
      </c>
      <c r="D509" s="19" t="s">
        <v>52</v>
      </c>
      <c r="E509" s="18" t="s">
        <v>62</v>
      </c>
    </row>
    <row r="510" spans="1:7" x14ac:dyDescent="0.25">
      <c r="B510" t="s">
        <v>123</v>
      </c>
      <c r="C510" s="18" t="s">
        <v>12</v>
      </c>
      <c r="D510" s="19" t="s">
        <v>63</v>
      </c>
      <c r="E510" s="18" t="s">
        <v>64</v>
      </c>
    </row>
    <row r="512" spans="1:7" ht="45" customHeight="1" x14ac:dyDescent="0.25">
      <c r="A512" s="20" t="s">
        <v>233</v>
      </c>
      <c r="B512" s="21" t="s">
        <v>125</v>
      </c>
      <c r="C512" s="20" t="s">
        <v>66</v>
      </c>
      <c r="D512" s="20" t="s">
        <v>67</v>
      </c>
      <c r="E512" s="1" t="s">
        <v>68</v>
      </c>
      <c r="F512" s="1" t="s">
        <v>68</v>
      </c>
      <c r="G512" s="22">
        <f>SUM(G513:G513)</f>
        <v>41</v>
      </c>
    </row>
    <row r="513" spans="1:7" x14ac:dyDescent="0.25">
      <c r="A513" s="23" t="s">
        <v>234</v>
      </c>
      <c r="B513" s="23"/>
      <c r="C513" s="24"/>
      <c r="D513" s="24">
        <v>41</v>
      </c>
      <c r="E513" s="24"/>
      <c r="F513" s="24"/>
      <c r="G513" s="24">
        <f>PRODUCT(C513:F513)</f>
        <v>41</v>
      </c>
    </row>
    <row r="515" spans="1:7" ht="45" customHeight="1" x14ac:dyDescent="0.25">
      <c r="A515" s="20" t="s">
        <v>235</v>
      </c>
      <c r="B515" s="21" t="s">
        <v>125</v>
      </c>
      <c r="C515" s="20" t="s">
        <v>69</v>
      </c>
      <c r="D515" s="20" t="s">
        <v>67</v>
      </c>
      <c r="E515" s="1" t="s">
        <v>236</v>
      </c>
      <c r="F515" s="1" t="s">
        <v>236</v>
      </c>
      <c r="G515" s="22">
        <f>SUM(G516:G516)</f>
        <v>41</v>
      </c>
    </row>
    <row r="516" spans="1:7" x14ac:dyDescent="0.25">
      <c r="A516" s="23" t="s">
        <v>234</v>
      </c>
      <c r="B516" s="23"/>
      <c r="C516" s="24"/>
      <c r="D516" s="24">
        <v>41</v>
      </c>
      <c r="E516" s="24"/>
      <c r="F516" s="24"/>
      <c r="G516" s="24">
        <f>PRODUCT(C516:F516)</f>
        <v>41</v>
      </c>
    </row>
    <row r="518" spans="1:7" ht="45" customHeight="1" x14ac:dyDescent="0.25">
      <c r="A518" s="20" t="s">
        <v>237</v>
      </c>
      <c r="B518" s="21" t="s">
        <v>125</v>
      </c>
      <c r="C518" s="20" t="s">
        <v>15</v>
      </c>
      <c r="D518" s="20" t="s">
        <v>16</v>
      </c>
      <c r="E518" s="1" t="s">
        <v>17</v>
      </c>
      <c r="F518" s="1" t="s">
        <v>17</v>
      </c>
      <c r="G518" s="22">
        <f>SUM(G519:G520)</f>
        <v>15.180000000000001</v>
      </c>
    </row>
    <row r="519" spans="1:7" x14ac:dyDescent="0.25">
      <c r="A519" s="23" t="s">
        <v>126</v>
      </c>
      <c r="B519" s="23"/>
      <c r="C519" s="24"/>
      <c r="D519" s="24"/>
      <c r="E519" s="24"/>
      <c r="F519" s="24"/>
      <c r="G519" s="24">
        <f>PRODUCT(C519:F519)</f>
        <v>0</v>
      </c>
    </row>
    <row r="520" spans="1:7" x14ac:dyDescent="0.25">
      <c r="A520" s="23" t="s">
        <v>201</v>
      </c>
      <c r="B520" s="23"/>
      <c r="C520" s="24">
        <v>0.33</v>
      </c>
      <c r="D520" s="24">
        <v>46</v>
      </c>
      <c r="E520" s="24"/>
      <c r="F520" s="24"/>
      <c r="G520" s="24">
        <f>PRODUCT(C520:F520)</f>
        <v>15.180000000000001</v>
      </c>
    </row>
    <row r="522" spans="1:7" ht="45" customHeight="1" x14ac:dyDescent="0.25">
      <c r="A522" s="20" t="s">
        <v>238</v>
      </c>
      <c r="B522" s="21" t="s">
        <v>125</v>
      </c>
      <c r="C522" s="20" t="s">
        <v>18</v>
      </c>
      <c r="D522" s="20" t="s">
        <v>16</v>
      </c>
      <c r="E522" s="1" t="s">
        <v>19</v>
      </c>
      <c r="F522" s="1" t="s">
        <v>19</v>
      </c>
      <c r="G522" s="22">
        <f>SUM(G523:G523)</f>
        <v>14.95</v>
      </c>
    </row>
    <row r="523" spans="1:7" x14ac:dyDescent="0.25">
      <c r="A523" s="23" t="s">
        <v>128</v>
      </c>
      <c r="B523" s="23"/>
      <c r="C523" s="24">
        <v>14.95</v>
      </c>
      <c r="D523" s="24"/>
      <c r="E523" s="24"/>
      <c r="F523" s="24"/>
      <c r="G523" s="24">
        <f>PRODUCT(C523:F523)</f>
        <v>14.95</v>
      </c>
    </row>
    <row r="525" spans="1:7" ht="45" customHeight="1" x14ac:dyDescent="0.25">
      <c r="A525" s="20" t="s">
        <v>239</v>
      </c>
      <c r="B525" s="21" t="s">
        <v>125</v>
      </c>
      <c r="C525" s="20" t="s">
        <v>20</v>
      </c>
      <c r="D525" s="20" t="s">
        <v>16</v>
      </c>
      <c r="E525" s="1" t="s">
        <v>130</v>
      </c>
      <c r="F525" s="1" t="s">
        <v>130</v>
      </c>
      <c r="G525" s="22">
        <f>SUM(G526:G527)</f>
        <v>141.30000000000001</v>
      </c>
    </row>
    <row r="526" spans="1:7" x14ac:dyDescent="0.25">
      <c r="A526" s="23" t="s">
        <v>240</v>
      </c>
      <c r="B526" s="23"/>
      <c r="C526" s="24"/>
      <c r="D526" s="24">
        <v>46</v>
      </c>
      <c r="E526" s="24">
        <v>0.9</v>
      </c>
      <c r="F526" s="24">
        <v>1.5</v>
      </c>
      <c r="G526" s="24">
        <f>PRODUCT(C526:F526)</f>
        <v>62.099999999999994</v>
      </c>
    </row>
    <row r="527" spans="1:7" x14ac:dyDescent="0.25">
      <c r="A527" s="23" t="s">
        <v>241</v>
      </c>
      <c r="B527" s="23"/>
      <c r="C527" s="24"/>
      <c r="D527" s="24">
        <v>44</v>
      </c>
      <c r="E527" s="24">
        <v>0.9</v>
      </c>
      <c r="F527" s="24">
        <v>2</v>
      </c>
      <c r="G527" s="24">
        <f>PRODUCT(C527:F527)</f>
        <v>79.2</v>
      </c>
    </row>
    <row r="529" spans="1:7" ht="45" customHeight="1" x14ac:dyDescent="0.25">
      <c r="A529" s="20" t="s">
        <v>242</v>
      </c>
      <c r="B529" s="21" t="s">
        <v>125</v>
      </c>
      <c r="C529" s="20" t="s">
        <v>22</v>
      </c>
      <c r="D529" s="20" t="s">
        <v>23</v>
      </c>
      <c r="E529" s="1" t="s">
        <v>132</v>
      </c>
      <c r="F529" s="1" t="s">
        <v>132</v>
      </c>
      <c r="G529" s="22">
        <f>SUM(G530:G535)</f>
        <v>406.21</v>
      </c>
    </row>
    <row r="530" spans="1:7" x14ac:dyDescent="0.25">
      <c r="A530" s="23" t="s">
        <v>133</v>
      </c>
      <c r="B530" s="23"/>
      <c r="C530" s="24"/>
      <c r="D530" s="24">
        <v>46</v>
      </c>
      <c r="E530" s="24">
        <v>3</v>
      </c>
      <c r="F530" s="24"/>
      <c r="G530" s="24">
        <f t="shared" ref="G530:G535" si="22">PRODUCT(C530:F530)</f>
        <v>138</v>
      </c>
    </row>
    <row r="531" spans="1:7" x14ac:dyDescent="0.25">
      <c r="A531" s="23" t="s">
        <v>134</v>
      </c>
      <c r="B531" s="23"/>
      <c r="C531" s="24"/>
      <c r="D531" s="24">
        <v>44</v>
      </c>
      <c r="E531" s="24">
        <v>2</v>
      </c>
      <c r="F531" s="24"/>
      <c r="G531" s="24">
        <f t="shared" si="22"/>
        <v>88</v>
      </c>
    </row>
    <row r="532" spans="1:7" x14ac:dyDescent="0.25">
      <c r="A532" s="23" t="s">
        <v>136</v>
      </c>
      <c r="B532" s="23"/>
      <c r="C532" s="24">
        <v>130.19999999999999</v>
      </c>
      <c r="D532" s="24"/>
      <c r="E532" s="24"/>
      <c r="F532" s="24"/>
      <c r="G532" s="24">
        <f t="shared" si="22"/>
        <v>130.19999999999999</v>
      </c>
    </row>
    <row r="533" spans="1:7" x14ac:dyDescent="0.25">
      <c r="A533" s="23" t="s">
        <v>135</v>
      </c>
      <c r="B533" s="23"/>
      <c r="C533" s="24">
        <v>17.46</v>
      </c>
      <c r="D533" s="24"/>
      <c r="E533" s="24"/>
      <c r="F533" s="24"/>
      <c r="G533" s="24">
        <f t="shared" si="22"/>
        <v>17.46</v>
      </c>
    </row>
    <row r="534" spans="1:7" x14ac:dyDescent="0.25">
      <c r="A534" s="23" t="s">
        <v>137</v>
      </c>
      <c r="B534" s="23"/>
      <c r="C534" s="24">
        <v>9.5500000000000007</v>
      </c>
      <c r="D534" s="24"/>
      <c r="E534" s="24"/>
      <c r="F534" s="24"/>
      <c r="G534" s="24">
        <f t="shared" si="22"/>
        <v>9.5500000000000007</v>
      </c>
    </row>
    <row r="535" spans="1:7" x14ac:dyDescent="0.25">
      <c r="A535" s="23" t="s">
        <v>138</v>
      </c>
      <c r="B535" s="23"/>
      <c r="C535" s="24"/>
      <c r="D535" s="24">
        <v>46</v>
      </c>
      <c r="E535" s="24">
        <v>0.5</v>
      </c>
      <c r="F535" s="24"/>
      <c r="G535" s="24">
        <f t="shared" si="22"/>
        <v>23</v>
      </c>
    </row>
    <row r="537" spans="1:7" ht="45" customHeight="1" x14ac:dyDescent="0.25">
      <c r="A537" s="20" t="s">
        <v>243</v>
      </c>
      <c r="B537" s="21" t="s">
        <v>125</v>
      </c>
      <c r="C537" s="20" t="s">
        <v>25</v>
      </c>
      <c r="D537" s="20" t="s">
        <v>23</v>
      </c>
      <c r="E537" s="1" t="s">
        <v>140</v>
      </c>
      <c r="F537" s="1" t="s">
        <v>140</v>
      </c>
      <c r="G537" s="22">
        <f>SUM(G538:G547)</f>
        <v>164.17000000000002</v>
      </c>
    </row>
    <row r="538" spans="1:7" x14ac:dyDescent="0.25">
      <c r="A538" s="23" t="s">
        <v>141</v>
      </c>
      <c r="B538" s="23"/>
      <c r="C538" s="24"/>
      <c r="D538" s="24"/>
      <c r="E538" s="24"/>
      <c r="F538" s="24"/>
      <c r="G538" s="24">
        <f t="shared" ref="G538:G547" si="23">PRODUCT(C538:F538)</f>
        <v>0</v>
      </c>
    </row>
    <row r="539" spans="1:7" x14ac:dyDescent="0.25">
      <c r="A539" s="23" t="s">
        <v>142</v>
      </c>
      <c r="B539" s="23"/>
      <c r="C539" s="24">
        <v>20.78</v>
      </c>
      <c r="D539" s="24"/>
      <c r="E539" s="24"/>
      <c r="F539" s="24"/>
      <c r="G539" s="24">
        <f t="shared" si="23"/>
        <v>20.78</v>
      </c>
    </row>
    <row r="540" spans="1:7" x14ac:dyDescent="0.25">
      <c r="A540" s="23" t="s">
        <v>143</v>
      </c>
      <c r="B540" s="23"/>
      <c r="C540" s="24">
        <v>21.06</v>
      </c>
      <c r="D540" s="24"/>
      <c r="E540" s="24"/>
      <c r="F540" s="24"/>
      <c r="G540" s="24">
        <f t="shared" si="23"/>
        <v>21.06</v>
      </c>
    </row>
    <row r="541" spans="1:7" x14ac:dyDescent="0.25">
      <c r="A541" s="23" t="s">
        <v>148</v>
      </c>
      <c r="B541" s="23"/>
      <c r="C541" s="24"/>
      <c r="D541" s="24"/>
      <c r="E541" s="24"/>
      <c r="F541" s="24"/>
      <c r="G541" s="24">
        <f t="shared" si="23"/>
        <v>0</v>
      </c>
    </row>
    <row r="542" spans="1:7" x14ac:dyDescent="0.25">
      <c r="A542" s="23" t="s">
        <v>142</v>
      </c>
      <c r="B542" s="23"/>
      <c r="C542" s="24">
        <v>13.99</v>
      </c>
      <c r="D542" s="24"/>
      <c r="E542" s="24"/>
      <c r="F542" s="24"/>
      <c r="G542" s="24">
        <f t="shared" si="23"/>
        <v>13.99</v>
      </c>
    </row>
    <row r="543" spans="1:7" x14ac:dyDescent="0.25">
      <c r="A543" s="23" t="s">
        <v>143</v>
      </c>
      <c r="B543" s="23"/>
      <c r="C543" s="24">
        <v>15.34</v>
      </c>
      <c r="D543" s="24"/>
      <c r="E543" s="24"/>
      <c r="F543" s="24"/>
      <c r="G543" s="24">
        <f t="shared" si="23"/>
        <v>15.34</v>
      </c>
    </row>
    <row r="544" spans="1:7" x14ac:dyDescent="0.25">
      <c r="A544" s="23" t="s">
        <v>149</v>
      </c>
      <c r="B544" s="23"/>
      <c r="C544" s="24">
        <v>5</v>
      </c>
      <c r="D544" s="24"/>
      <c r="E544" s="24"/>
      <c r="F544" s="24"/>
      <c r="G544" s="24">
        <f t="shared" si="23"/>
        <v>5</v>
      </c>
    </row>
    <row r="545" spans="1:7" x14ac:dyDescent="0.25">
      <c r="A545" s="23" t="s">
        <v>244</v>
      </c>
      <c r="B545" s="23"/>
      <c r="C545" s="24"/>
      <c r="D545" s="24"/>
      <c r="E545" s="24"/>
      <c r="F545" s="24"/>
      <c r="G545" s="24">
        <f t="shared" si="23"/>
        <v>0</v>
      </c>
    </row>
    <row r="546" spans="1:7" x14ac:dyDescent="0.25">
      <c r="A546" s="23" t="s">
        <v>142</v>
      </c>
      <c r="B546" s="23"/>
      <c r="C546" s="24">
        <v>44</v>
      </c>
      <c r="D546" s="24"/>
      <c r="E546" s="24"/>
      <c r="F546" s="24"/>
      <c r="G546" s="24">
        <f t="shared" si="23"/>
        <v>44</v>
      </c>
    </row>
    <row r="547" spans="1:7" x14ac:dyDescent="0.25">
      <c r="A547" s="23" t="s">
        <v>143</v>
      </c>
      <c r="B547" s="23"/>
      <c r="C547" s="24">
        <v>44</v>
      </c>
      <c r="D547" s="24"/>
      <c r="E547" s="24"/>
      <c r="F547" s="24"/>
      <c r="G547" s="24">
        <f t="shared" si="23"/>
        <v>44</v>
      </c>
    </row>
    <row r="549" spans="1:7" ht="45" customHeight="1" x14ac:dyDescent="0.25">
      <c r="A549" s="20" t="s">
        <v>245</v>
      </c>
      <c r="B549" s="21" t="s">
        <v>125</v>
      </c>
      <c r="C549" s="20" t="s">
        <v>27</v>
      </c>
      <c r="D549" s="20" t="s">
        <v>16</v>
      </c>
      <c r="E549" s="1" t="s">
        <v>28</v>
      </c>
      <c r="F549" s="1" t="s">
        <v>28</v>
      </c>
      <c r="G549" s="22">
        <f>SUM(G550:G550)</f>
        <v>11.08</v>
      </c>
    </row>
    <row r="550" spans="1:7" x14ac:dyDescent="0.25">
      <c r="A550" s="23" t="s">
        <v>152</v>
      </c>
      <c r="B550" s="23"/>
      <c r="C550" s="24">
        <v>11.08</v>
      </c>
      <c r="D550" s="24"/>
      <c r="E550" s="24"/>
      <c r="F550" s="24"/>
      <c r="G550" s="24">
        <f>PRODUCT(C550:F550)</f>
        <v>11.08</v>
      </c>
    </row>
    <row r="552" spans="1:7" ht="45" customHeight="1" x14ac:dyDescent="0.25">
      <c r="A552" s="20" t="s">
        <v>246</v>
      </c>
      <c r="B552" s="21" t="s">
        <v>125</v>
      </c>
      <c r="C552" s="20" t="s">
        <v>29</v>
      </c>
      <c r="D552" s="20" t="s">
        <v>16</v>
      </c>
      <c r="E552" s="1" t="s">
        <v>154</v>
      </c>
      <c r="F552" s="1" t="s">
        <v>154</v>
      </c>
      <c r="G552" s="22">
        <f>SUM(G553:G553)</f>
        <v>11.08</v>
      </c>
    </row>
    <row r="553" spans="1:7" x14ac:dyDescent="0.25">
      <c r="A553" s="23" t="s">
        <v>155</v>
      </c>
      <c r="B553" s="23"/>
      <c r="C553" s="24">
        <v>11.08</v>
      </c>
      <c r="D553" s="24"/>
      <c r="E553" s="24"/>
      <c r="F553" s="24"/>
      <c r="G553" s="24">
        <f>PRODUCT(C553:F553)</f>
        <v>11.08</v>
      </c>
    </row>
    <row r="555" spans="1:7" ht="45" customHeight="1" x14ac:dyDescent="0.25">
      <c r="A555" s="20" t="s">
        <v>247</v>
      </c>
      <c r="B555" s="21" t="s">
        <v>125</v>
      </c>
      <c r="C555" s="20" t="s">
        <v>31</v>
      </c>
      <c r="D555" s="20" t="s">
        <v>16</v>
      </c>
      <c r="E555" s="1" t="s">
        <v>32</v>
      </c>
      <c r="F555" s="1" t="s">
        <v>32</v>
      </c>
      <c r="G555" s="22">
        <f>SUM(G556:G556)</f>
        <v>11.08</v>
      </c>
    </row>
    <row r="556" spans="1:7" x14ac:dyDescent="0.25">
      <c r="A556" s="23" t="s">
        <v>155</v>
      </c>
      <c r="B556" s="23"/>
      <c r="C556" s="24">
        <v>11.08</v>
      </c>
      <c r="D556" s="24"/>
      <c r="E556" s="24"/>
      <c r="F556" s="24"/>
      <c r="G556" s="24">
        <f>PRODUCT(C556:F556)</f>
        <v>11.08</v>
      </c>
    </row>
    <row r="558" spans="1:7" ht="45" customHeight="1" x14ac:dyDescent="0.25">
      <c r="A558" s="20" t="s">
        <v>248</v>
      </c>
      <c r="B558" s="21" t="s">
        <v>125</v>
      </c>
      <c r="C558" s="20" t="s">
        <v>33</v>
      </c>
      <c r="D558" s="20" t="s">
        <v>23</v>
      </c>
      <c r="E558" s="1" t="s">
        <v>158</v>
      </c>
      <c r="F558" s="1" t="s">
        <v>158</v>
      </c>
      <c r="G558" s="22">
        <f>SUM(G559:G566)</f>
        <v>62.14</v>
      </c>
    </row>
    <row r="559" spans="1:7" x14ac:dyDescent="0.25">
      <c r="A559" s="23" t="s">
        <v>141</v>
      </c>
      <c r="B559" s="23"/>
      <c r="C559" s="24"/>
      <c r="D559" s="24"/>
      <c r="E559" s="24"/>
      <c r="F559" s="24"/>
      <c r="G559" s="24">
        <f t="shared" ref="G559:G566" si="24">PRODUCT(C559:F559)</f>
        <v>0</v>
      </c>
    </row>
    <row r="560" spans="1:7" x14ac:dyDescent="0.25">
      <c r="A560" s="23" t="s">
        <v>142</v>
      </c>
      <c r="B560" s="23"/>
      <c r="C560" s="24">
        <v>12.47</v>
      </c>
      <c r="D560" s="24"/>
      <c r="E560" s="24"/>
      <c r="F560" s="24"/>
      <c r="G560" s="24">
        <f t="shared" si="24"/>
        <v>12.47</v>
      </c>
    </row>
    <row r="561" spans="1:7" x14ac:dyDescent="0.25">
      <c r="A561" s="23" t="s">
        <v>143</v>
      </c>
      <c r="B561" s="23"/>
      <c r="C561" s="24">
        <v>12.64</v>
      </c>
      <c r="D561" s="24"/>
      <c r="E561" s="24"/>
      <c r="F561" s="24"/>
      <c r="G561" s="24">
        <f t="shared" si="24"/>
        <v>12.64</v>
      </c>
    </row>
    <row r="562" spans="1:7" x14ac:dyDescent="0.25">
      <c r="A562" s="23" t="s">
        <v>148</v>
      </c>
      <c r="B562" s="23"/>
      <c r="C562" s="24"/>
      <c r="D562" s="24"/>
      <c r="E562" s="24"/>
      <c r="F562" s="24"/>
      <c r="G562" s="24">
        <f t="shared" si="24"/>
        <v>0</v>
      </c>
    </row>
    <row r="563" spans="1:7" x14ac:dyDescent="0.25">
      <c r="A563" s="23" t="s">
        <v>142</v>
      </c>
      <c r="B563" s="23"/>
      <c r="C563" s="24">
        <v>9.7899999999999991</v>
      </c>
      <c r="D563" s="24"/>
      <c r="E563" s="24"/>
      <c r="F563" s="24"/>
      <c r="G563" s="24">
        <f t="shared" si="24"/>
        <v>9.7899999999999991</v>
      </c>
    </row>
    <row r="564" spans="1:7" x14ac:dyDescent="0.25">
      <c r="A564" s="23" t="s">
        <v>143</v>
      </c>
      <c r="B564" s="23"/>
      <c r="C564" s="24">
        <v>10.74</v>
      </c>
      <c r="D564" s="24"/>
      <c r="E564" s="24"/>
      <c r="F564" s="24"/>
      <c r="G564" s="24">
        <f t="shared" si="24"/>
        <v>10.74</v>
      </c>
    </row>
    <row r="565" spans="1:7" x14ac:dyDescent="0.25">
      <c r="A565" s="23" t="s">
        <v>149</v>
      </c>
      <c r="B565" s="23"/>
      <c r="C565" s="24">
        <v>5</v>
      </c>
      <c r="D565" s="24"/>
      <c r="E565" s="24"/>
      <c r="F565" s="24"/>
      <c r="G565" s="24">
        <f t="shared" si="24"/>
        <v>5</v>
      </c>
    </row>
    <row r="566" spans="1:7" x14ac:dyDescent="0.25">
      <c r="A566" s="23" t="s">
        <v>249</v>
      </c>
      <c r="B566" s="23"/>
      <c r="C566" s="24"/>
      <c r="D566" s="24">
        <v>46</v>
      </c>
      <c r="E566" s="24">
        <v>0.25</v>
      </c>
      <c r="F566" s="24"/>
      <c r="G566" s="24">
        <f t="shared" si="24"/>
        <v>11.5</v>
      </c>
    </row>
    <row r="568" spans="1:7" ht="45" customHeight="1" x14ac:dyDescent="0.25">
      <c r="A568" s="20" t="s">
        <v>250</v>
      </c>
      <c r="B568" s="21" t="s">
        <v>125</v>
      </c>
      <c r="C568" s="20" t="s">
        <v>57</v>
      </c>
      <c r="D568" s="20" t="s">
        <v>23</v>
      </c>
      <c r="E568" s="1" t="s">
        <v>222</v>
      </c>
      <c r="F568" s="1" t="s">
        <v>222</v>
      </c>
      <c r="G568" s="22">
        <f>SUM(G569:G571)</f>
        <v>88</v>
      </c>
    </row>
    <row r="569" spans="1:7" x14ac:dyDescent="0.25">
      <c r="A569" s="23" t="s">
        <v>244</v>
      </c>
      <c r="B569" s="23"/>
      <c r="C569" s="24"/>
      <c r="D569" s="24"/>
      <c r="E569" s="24"/>
      <c r="F569" s="24"/>
      <c r="G569" s="24">
        <f>PRODUCT(C569:F569)</f>
        <v>0</v>
      </c>
    </row>
    <row r="570" spans="1:7" x14ac:dyDescent="0.25">
      <c r="A570" s="23" t="s">
        <v>142</v>
      </c>
      <c r="B570" s="23"/>
      <c r="C570" s="24">
        <v>44</v>
      </c>
      <c r="D570" s="24"/>
      <c r="E570" s="24"/>
      <c r="F570" s="24"/>
      <c r="G570" s="24">
        <f>PRODUCT(C570:F570)</f>
        <v>44</v>
      </c>
    </row>
    <row r="571" spans="1:7" x14ac:dyDescent="0.25">
      <c r="A571" s="23" t="s">
        <v>143</v>
      </c>
      <c r="B571" s="23"/>
      <c r="C571" s="24">
        <v>44</v>
      </c>
      <c r="D571" s="24"/>
      <c r="E571" s="24"/>
      <c r="F571" s="24"/>
      <c r="G571" s="24">
        <f>PRODUCT(C571:F571)</f>
        <v>44</v>
      </c>
    </row>
    <row r="573" spans="1:7" ht="45" customHeight="1" x14ac:dyDescent="0.25">
      <c r="A573" s="20" t="s">
        <v>251</v>
      </c>
      <c r="B573" s="21" t="s">
        <v>125</v>
      </c>
      <c r="C573" s="20" t="s">
        <v>35</v>
      </c>
      <c r="D573" s="20" t="s">
        <v>23</v>
      </c>
      <c r="E573" s="1" t="s">
        <v>161</v>
      </c>
      <c r="F573" s="1" t="s">
        <v>161</v>
      </c>
      <c r="G573" s="22">
        <f>SUM(G574:G581)</f>
        <v>349.41</v>
      </c>
    </row>
    <row r="574" spans="1:7" x14ac:dyDescent="0.25">
      <c r="A574" s="23" t="s">
        <v>162</v>
      </c>
      <c r="B574" s="23"/>
      <c r="C574" s="24"/>
      <c r="D574" s="24"/>
      <c r="E574" s="24"/>
      <c r="F574" s="24"/>
      <c r="G574" s="24">
        <f t="shared" ref="G574:G581" si="25">PRODUCT(C574:F574)</f>
        <v>0</v>
      </c>
    </row>
    <row r="575" spans="1:7" x14ac:dyDescent="0.25">
      <c r="A575" s="23" t="s">
        <v>142</v>
      </c>
      <c r="B575" s="23"/>
      <c r="C575" s="24">
        <v>48.31</v>
      </c>
      <c r="D575" s="24"/>
      <c r="E575" s="24"/>
      <c r="F575" s="24"/>
      <c r="G575" s="24">
        <f t="shared" si="25"/>
        <v>48.31</v>
      </c>
    </row>
    <row r="576" spans="1:7" x14ac:dyDescent="0.25">
      <c r="A576" s="23" t="s">
        <v>143</v>
      </c>
      <c r="B576" s="23"/>
      <c r="C576" s="24">
        <v>46.96</v>
      </c>
      <c r="D576" s="24"/>
      <c r="E576" s="24"/>
      <c r="F576" s="24"/>
      <c r="G576" s="24">
        <f t="shared" si="25"/>
        <v>46.96</v>
      </c>
    </row>
    <row r="577" spans="1:7" x14ac:dyDescent="0.25">
      <c r="A577" s="23" t="s">
        <v>225</v>
      </c>
      <c r="B577" s="23"/>
      <c r="C577" s="24">
        <v>125.2</v>
      </c>
      <c r="D577" s="24"/>
      <c r="E577" s="24"/>
      <c r="F577" s="24"/>
      <c r="G577" s="24">
        <f t="shared" si="25"/>
        <v>125.2</v>
      </c>
    </row>
    <row r="578" spans="1:7" x14ac:dyDescent="0.25">
      <c r="A578" s="23" t="s">
        <v>165</v>
      </c>
      <c r="B578" s="23"/>
      <c r="C578" s="24"/>
      <c r="D578" s="24"/>
      <c r="E578" s="24"/>
      <c r="F578" s="24"/>
      <c r="G578" s="24">
        <f t="shared" si="25"/>
        <v>0</v>
      </c>
    </row>
    <row r="579" spans="1:7" x14ac:dyDescent="0.25">
      <c r="A579" s="23" t="s">
        <v>142</v>
      </c>
      <c r="B579" s="23"/>
      <c r="C579" s="24">
        <v>52.23</v>
      </c>
      <c r="D579" s="24"/>
      <c r="E579" s="24"/>
      <c r="F579" s="24"/>
      <c r="G579" s="24">
        <f t="shared" si="25"/>
        <v>52.23</v>
      </c>
    </row>
    <row r="580" spans="1:7" x14ac:dyDescent="0.25">
      <c r="A580" s="23" t="s">
        <v>142</v>
      </c>
      <c r="B580" s="23"/>
      <c r="C580" s="24">
        <v>53.71</v>
      </c>
      <c r="D580" s="24"/>
      <c r="E580" s="24"/>
      <c r="F580" s="24"/>
      <c r="G580" s="24">
        <f t="shared" si="25"/>
        <v>53.71</v>
      </c>
    </row>
    <row r="581" spans="1:7" x14ac:dyDescent="0.25">
      <c r="A581" s="23" t="s">
        <v>166</v>
      </c>
      <c r="B581" s="23"/>
      <c r="C581" s="24">
        <v>46</v>
      </c>
      <c r="D581" s="24">
        <v>0.5</v>
      </c>
      <c r="E581" s="24"/>
      <c r="F581" s="24"/>
      <c r="G581" s="24">
        <f t="shared" si="25"/>
        <v>23</v>
      </c>
    </row>
    <row r="583" spans="1:7" ht="45" customHeight="1" x14ac:dyDescent="0.25">
      <c r="A583" s="20" t="s">
        <v>252</v>
      </c>
      <c r="B583" s="21" t="s">
        <v>125</v>
      </c>
      <c r="C583" s="20" t="s">
        <v>37</v>
      </c>
      <c r="D583" s="20" t="s">
        <v>23</v>
      </c>
      <c r="E583" s="1" t="s">
        <v>168</v>
      </c>
      <c r="F583" s="1" t="s">
        <v>168</v>
      </c>
      <c r="G583" s="22">
        <f>SUM(G584:G588)</f>
        <v>246.47000000000003</v>
      </c>
    </row>
    <row r="584" spans="1:7" x14ac:dyDescent="0.25">
      <c r="A584" s="23" t="s">
        <v>162</v>
      </c>
      <c r="B584" s="23"/>
      <c r="C584" s="24"/>
      <c r="D584" s="24"/>
      <c r="E584" s="24"/>
      <c r="F584" s="24"/>
      <c r="G584" s="24">
        <f>PRODUCT(C584:F584)</f>
        <v>0</v>
      </c>
    </row>
    <row r="585" spans="1:7" x14ac:dyDescent="0.25">
      <c r="A585" s="23" t="s">
        <v>142</v>
      </c>
      <c r="B585" s="23"/>
      <c r="C585" s="24">
        <v>48.31</v>
      </c>
      <c r="D585" s="24"/>
      <c r="E585" s="24"/>
      <c r="F585" s="24"/>
      <c r="G585" s="24">
        <f>PRODUCT(C585:F585)</f>
        <v>48.31</v>
      </c>
    </row>
    <row r="586" spans="1:7" x14ac:dyDescent="0.25">
      <c r="A586" s="23" t="s">
        <v>143</v>
      </c>
      <c r="B586" s="23"/>
      <c r="C586" s="24">
        <v>46.96</v>
      </c>
      <c r="D586" s="24"/>
      <c r="E586" s="24"/>
      <c r="F586" s="24"/>
      <c r="G586" s="24">
        <f>PRODUCT(C586:F586)</f>
        <v>46.96</v>
      </c>
    </row>
    <row r="587" spans="1:7" x14ac:dyDescent="0.25">
      <c r="A587" s="23" t="s">
        <v>225</v>
      </c>
      <c r="B587" s="23"/>
      <c r="C587" s="24">
        <v>125.2</v>
      </c>
      <c r="D587" s="24"/>
      <c r="E587" s="24"/>
      <c r="F587" s="24"/>
      <c r="G587" s="24">
        <f>PRODUCT(C587:F587)</f>
        <v>125.2</v>
      </c>
    </row>
    <row r="588" spans="1:7" x14ac:dyDescent="0.25">
      <c r="A588" s="23" t="s">
        <v>169</v>
      </c>
      <c r="B588" s="23"/>
      <c r="C588" s="24">
        <v>26</v>
      </c>
      <c r="D588" s="24"/>
      <c r="E588" s="24"/>
      <c r="F588" s="24"/>
      <c r="G588" s="24">
        <f>PRODUCT(C588:F588)</f>
        <v>26</v>
      </c>
    </row>
    <row r="590" spans="1:7" ht="45" customHeight="1" x14ac:dyDescent="0.25">
      <c r="A590" s="20" t="s">
        <v>253</v>
      </c>
      <c r="B590" s="21" t="s">
        <v>125</v>
      </c>
      <c r="C590" s="20" t="s">
        <v>39</v>
      </c>
      <c r="D590" s="20" t="s">
        <v>23</v>
      </c>
      <c r="E590" s="1" t="s">
        <v>171</v>
      </c>
      <c r="F590" s="1" t="s">
        <v>171</v>
      </c>
      <c r="G590" s="22">
        <f>SUM(G591:G594)</f>
        <v>128.94</v>
      </c>
    </row>
    <row r="591" spans="1:7" x14ac:dyDescent="0.25">
      <c r="A591" s="23" t="s">
        <v>165</v>
      </c>
      <c r="B591" s="23"/>
      <c r="C591" s="24"/>
      <c r="D591" s="24"/>
      <c r="E591" s="24"/>
      <c r="F591" s="24"/>
      <c r="G591" s="24">
        <f>PRODUCT(C591:F591)</f>
        <v>0</v>
      </c>
    </row>
    <row r="592" spans="1:7" x14ac:dyDescent="0.25">
      <c r="A592" s="23" t="s">
        <v>142</v>
      </c>
      <c r="B592" s="23"/>
      <c r="C592" s="24">
        <v>52.23</v>
      </c>
      <c r="D592" s="24"/>
      <c r="E592" s="24"/>
      <c r="F592" s="24"/>
      <c r="G592" s="24">
        <f>PRODUCT(C592:F592)</f>
        <v>52.23</v>
      </c>
    </row>
    <row r="593" spans="1:7" x14ac:dyDescent="0.25">
      <c r="A593" s="23" t="s">
        <v>142</v>
      </c>
      <c r="B593" s="23"/>
      <c r="C593" s="24">
        <v>53.71</v>
      </c>
      <c r="D593" s="24"/>
      <c r="E593" s="24"/>
      <c r="F593" s="24"/>
      <c r="G593" s="24">
        <f>PRODUCT(C593:F593)</f>
        <v>53.71</v>
      </c>
    </row>
    <row r="594" spans="1:7" x14ac:dyDescent="0.25">
      <c r="A594" s="23" t="s">
        <v>166</v>
      </c>
      <c r="B594" s="23"/>
      <c r="C594" s="24">
        <v>46</v>
      </c>
      <c r="D594" s="24">
        <v>0.5</v>
      </c>
      <c r="E594" s="24"/>
      <c r="F594" s="24"/>
      <c r="G594" s="24">
        <f>PRODUCT(C594:F594)</f>
        <v>23</v>
      </c>
    </row>
    <row r="596" spans="1:7" x14ac:dyDescent="0.25">
      <c r="B596" t="s">
        <v>123</v>
      </c>
      <c r="C596" s="18" t="s">
        <v>5</v>
      </c>
      <c r="D596" s="19" t="s">
        <v>6</v>
      </c>
      <c r="E596" s="18" t="s">
        <v>7</v>
      </c>
    </row>
    <row r="597" spans="1:7" x14ac:dyDescent="0.25">
      <c r="B597" t="s">
        <v>123</v>
      </c>
      <c r="C597" s="18" t="s">
        <v>8</v>
      </c>
      <c r="D597" s="19" t="s">
        <v>6</v>
      </c>
      <c r="E597" s="18" t="s">
        <v>9</v>
      </c>
    </row>
    <row r="598" spans="1:7" x14ac:dyDescent="0.25">
      <c r="B598" t="s">
        <v>123</v>
      </c>
      <c r="C598" s="18" t="s">
        <v>10</v>
      </c>
      <c r="D598" s="19" t="s">
        <v>52</v>
      </c>
      <c r="E598" s="18" t="s">
        <v>62</v>
      </c>
    </row>
    <row r="599" spans="1:7" x14ac:dyDescent="0.25">
      <c r="B599" t="s">
        <v>123</v>
      </c>
      <c r="C599" s="18" t="s">
        <v>12</v>
      </c>
      <c r="D599" s="19" t="s">
        <v>71</v>
      </c>
      <c r="E599" s="18" t="s">
        <v>72</v>
      </c>
    </row>
    <row r="601" spans="1:7" ht="45" customHeight="1" x14ac:dyDescent="0.25">
      <c r="A601" s="20" t="s">
        <v>254</v>
      </c>
      <c r="B601" s="21" t="s">
        <v>125</v>
      </c>
      <c r="C601" s="20" t="s">
        <v>66</v>
      </c>
      <c r="D601" s="20" t="s">
        <v>67</v>
      </c>
      <c r="E601" s="1" t="s">
        <v>68</v>
      </c>
      <c r="F601" s="1" t="s">
        <v>68</v>
      </c>
      <c r="G601" s="22">
        <f>SUM(G602:G602)</f>
        <v>41</v>
      </c>
    </row>
    <row r="602" spans="1:7" x14ac:dyDescent="0.25">
      <c r="A602" s="23" t="s">
        <v>234</v>
      </c>
      <c r="B602" s="23"/>
      <c r="C602" s="24"/>
      <c r="D602" s="24">
        <v>41</v>
      </c>
      <c r="E602" s="24"/>
      <c r="F602" s="24"/>
      <c r="G602" s="24">
        <f>PRODUCT(C602:F602)</f>
        <v>41</v>
      </c>
    </row>
    <row r="604" spans="1:7" ht="45" customHeight="1" x14ac:dyDescent="0.25">
      <c r="A604" s="20" t="s">
        <v>255</v>
      </c>
      <c r="B604" s="21" t="s">
        <v>125</v>
      </c>
      <c r="C604" s="20" t="s">
        <v>69</v>
      </c>
      <c r="D604" s="20" t="s">
        <v>67</v>
      </c>
      <c r="E604" s="1" t="s">
        <v>236</v>
      </c>
      <c r="F604" s="1" t="s">
        <v>236</v>
      </c>
      <c r="G604" s="22">
        <f>SUM(G605:G605)</f>
        <v>41</v>
      </c>
    </row>
    <row r="605" spans="1:7" x14ac:dyDescent="0.25">
      <c r="A605" s="23" t="s">
        <v>234</v>
      </c>
      <c r="B605" s="23"/>
      <c r="C605" s="24"/>
      <c r="D605" s="24">
        <v>41</v>
      </c>
      <c r="E605" s="24"/>
      <c r="F605" s="24"/>
      <c r="G605" s="24">
        <f>PRODUCT(C605:F605)</f>
        <v>41</v>
      </c>
    </row>
    <row r="607" spans="1:7" ht="45" customHeight="1" x14ac:dyDescent="0.25">
      <c r="A607" s="20" t="s">
        <v>256</v>
      </c>
      <c r="B607" s="21" t="s">
        <v>125</v>
      </c>
      <c r="C607" s="20" t="s">
        <v>15</v>
      </c>
      <c r="D607" s="20" t="s">
        <v>16</v>
      </c>
      <c r="E607" s="1" t="s">
        <v>17</v>
      </c>
      <c r="F607" s="1" t="s">
        <v>17</v>
      </c>
      <c r="G607" s="22">
        <f>SUM(G608:G609)</f>
        <v>15.180000000000001</v>
      </c>
    </row>
    <row r="608" spans="1:7" x14ac:dyDescent="0.25">
      <c r="A608" s="23" t="s">
        <v>126</v>
      </c>
      <c r="B608" s="23"/>
      <c r="C608" s="24"/>
      <c r="D608" s="24"/>
      <c r="E608" s="24"/>
      <c r="F608" s="24"/>
      <c r="G608" s="24">
        <f>PRODUCT(C608:F608)</f>
        <v>0</v>
      </c>
    </row>
    <row r="609" spans="1:7" x14ac:dyDescent="0.25">
      <c r="A609" s="23" t="s">
        <v>201</v>
      </c>
      <c r="B609" s="23"/>
      <c r="C609" s="24">
        <v>0.33</v>
      </c>
      <c r="D609" s="24">
        <v>46</v>
      </c>
      <c r="E609" s="24"/>
      <c r="F609" s="24"/>
      <c r="G609" s="24">
        <f>PRODUCT(C609:F609)</f>
        <v>15.180000000000001</v>
      </c>
    </row>
    <row r="611" spans="1:7" ht="45" customHeight="1" x14ac:dyDescent="0.25">
      <c r="A611" s="20" t="s">
        <v>257</v>
      </c>
      <c r="B611" s="21" t="s">
        <v>125</v>
      </c>
      <c r="C611" s="20" t="s">
        <v>18</v>
      </c>
      <c r="D611" s="20" t="s">
        <v>16</v>
      </c>
      <c r="E611" s="1" t="s">
        <v>19</v>
      </c>
      <c r="F611" s="1" t="s">
        <v>19</v>
      </c>
      <c r="G611" s="22">
        <f>SUM(G612:G612)</f>
        <v>14.95</v>
      </c>
    </row>
    <row r="612" spans="1:7" x14ac:dyDescent="0.25">
      <c r="A612" s="23" t="s">
        <v>128</v>
      </c>
      <c r="B612" s="23"/>
      <c r="C612" s="24">
        <v>14.95</v>
      </c>
      <c r="D612" s="24"/>
      <c r="E612" s="24"/>
      <c r="F612" s="24"/>
      <c r="G612" s="24">
        <f>PRODUCT(C612:F612)</f>
        <v>14.95</v>
      </c>
    </row>
    <row r="614" spans="1:7" ht="45" customHeight="1" x14ac:dyDescent="0.25">
      <c r="A614" s="20" t="s">
        <v>258</v>
      </c>
      <c r="B614" s="21" t="s">
        <v>125</v>
      </c>
      <c r="C614" s="20" t="s">
        <v>20</v>
      </c>
      <c r="D614" s="20" t="s">
        <v>16</v>
      </c>
      <c r="E614" s="1" t="s">
        <v>130</v>
      </c>
      <c r="F614" s="1" t="s">
        <v>130</v>
      </c>
      <c r="G614" s="22">
        <f>SUM(G615:G616)</f>
        <v>141.30000000000001</v>
      </c>
    </row>
    <row r="615" spans="1:7" x14ac:dyDescent="0.25">
      <c r="A615" s="23" t="s">
        <v>259</v>
      </c>
      <c r="B615" s="23"/>
      <c r="C615" s="24"/>
      <c r="D615" s="24">
        <v>46</v>
      </c>
      <c r="E615" s="24">
        <v>0.9</v>
      </c>
      <c r="F615" s="24">
        <v>1.5</v>
      </c>
      <c r="G615" s="24">
        <f>PRODUCT(C615:F615)</f>
        <v>62.099999999999994</v>
      </c>
    </row>
    <row r="616" spans="1:7" x14ac:dyDescent="0.25">
      <c r="A616" s="23" t="s">
        <v>260</v>
      </c>
      <c r="B616" s="23"/>
      <c r="C616" s="24"/>
      <c r="D616" s="24">
        <v>44</v>
      </c>
      <c r="E616" s="24">
        <v>0.9</v>
      </c>
      <c r="F616" s="24">
        <v>2</v>
      </c>
      <c r="G616" s="24">
        <f>PRODUCT(C616:F616)</f>
        <v>79.2</v>
      </c>
    </row>
    <row r="618" spans="1:7" ht="45" customHeight="1" x14ac:dyDescent="0.25">
      <c r="A618" s="20" t="s">
        <v>261</v>
      </c>
      <c r="B618" s="21" t="s">
        <v>125</v>
      </c>
      <c r="C618" s="20" t="s">
        <v>22</v>
      </c>
      <c r="D618" s="20" t="s">
        <v>23</v>
      </c>
      <c r="E618" s="1" t="s">
        <v>132</v>
      </c>
      <c r="F618" s="1" t="s">
        <v>132</v>
      </c>
      <c r="G618" s="22">
        <f>SUM(G619:G624)</f>
        <v>406.21</v>
      </c>
    </row>
    <row r="619" spans="1:7" x14ac:dyDescent="0.25">
      <c r="A619" s="23" t="s">
        <v>133</v>
      </c>
      <c r="B619" s="23"/>
      <c r="C619" s="24"/>
      <c r="D619" s="24">
        <v>46</v>
      </c>
      <c r="E619" s="24">
        <v>3</v>
      </c>
      <c r="F619" s="24"/>
      <c r="G619" s="24">
        <f t="shared" ref="G619:G624" si="26">PRODUCT(C619:F619)</f>
        <v>138</v>
      </c>
    </row>
    <row r="620" spans="1:7" x14ac:dyDescent="0.25">
      <c r="A620" s="23" t="s">
        <v>134</v>
      </c>
      <c r="B620" s="23"/>
      <c r="C620" s="24"/>
      <c r="D620" s="24">
        <v>44</v>
      </c>
      <c r="E620" s="24">
        <v>2</v>
      </c>
      <c r="F620" s="24"/>
      <c r="G620" s="24">
        <f t="shared" si="26"/>
        <v>88</v>
      </c>
    </row>
    <row r="621" spans="1:7" x14ac:dyDescent="0.25">
      <c r="A621" s="23" t="s">
        <v>136</v>
      </c>
      <c r="B621" s="23"/>
      <c r="C621" s="24">
        <v>130.19999999999999</v>
      </c>
      <c r="D621" s="24"/>
      <c r="E621" s="24"/>
      <c r="F621" s="24"/>
      <c r="G621" s="24">
        <f t="shared" si="26"/>
        <v>130.19999999999999</v>
      </c>
    </row>
    <row r="622" spans="1:7" x14ac:dyDescent="0.25">
      <c r="A622" s="23" t="s">
        <v>135</v>
      </c>
      <c r="B622" s="23"/>
      <c r="C622" s="24">
        <v>17.46</v>
      </c>
      <c r="D622" s="24"/>
      <c r="E622" s="24"/>
      <c r="F622" s="24"/>
      <c r="G622" s="24">
        <f t="shared" si="26"/>
        <v>17.46</v>
      </c>
    </row>
    <row r="623" spans="1:7" x14ac:dyDescent="0.25">
      <c r="A623" s="23" t="s">
        <v>137</v>
      </c>
      <c r="B623" s="23"/>
      <c r="C623" s="24">
        <v>9.5500000000000007</v>
      </c>
      <c r="D623" s="24"/>
      <c r="E623" s="24"/>
      <c r="F623" s="24"/>
      <c r="G623" s="24">
        <f t="shared" si="26"/>
        <v>9.5500000000000007</v>
      </c>
    </row>
    <row r="624" spans="1:7" x14ac:dyDescent="0.25">
      <c r="A624" s="23" t="s">
        <v>138</v>
      </c>
      <c r="B624" s="23"/>
      <c r="C624" s="24"/>
      <c r="D624" s="24">
        <v>46</v>
      </c>
      <c r="E624" s="24">
        <v>0.5</v>
      </c>
      <c r="F624" s="24"/>
      <c r="G624" s="24">
        <f t="shared" si="26"/>
        <v>23</v>
      </c>
    </row>
    <row r="626" spans="1:7" ht="45" customHeight="1" x14ac:dyDescent="0.25">
      <c r="A626" s="20" t="s">
        <v>262</v>
      </c>
      <c r="B626" s="21" t="s">
        <v>125</v>
      </c>
      <c r="C626" s="20" t="s">
        <v>25</v>
      </c>
      <c r="D626" s="20" t="s">
        <v>23</v>
      </c>
      <c r="E626" s="1" t="s">
        <v>140</v>
      </c>
      <c r="F626" s="1" t="s">
        <v>140</v>
      </c>
      <c r="G626" s="22">
        <f>SUM(G627:G636)</f>
        <v>178.92000000000002</v>
      </c>
    </row>
    <row r="627" spans="1:7" x14ac:dyDescent="0.25">
      <c r="A627" s="23" t="s">
        <v>141</v>
      </c>
      <c r="B627" s="23"/>
      <c r="C627" s="24"/>
      <c r="D627" s="24"/>
      <c r="E627" s="24"/>
      <c r="F627" s="24"/>
      <c r="G627" s="24">
        <f t="shared" ref="G627:G636" si="27">PRODUCT(C627:F627)</f>
        <v>0</v>
      </c>
    </row>
    <row r="628" spans="1:7" x14ac:dyDescent="0.25">
      <c r="A628" s="23" t="s">
        <v>142</v>
      </c>
      <c r="B628" s="23"/>
      <c r="C628" s="24">
        <v>18.739999999999998</v>
      </c>
      <c r="D628" s="24"/>
      <c r="E628" s="24"/>
      <c r="F628" s="24"/>
      <c r="G628" s="24">
        <f t="shared" si="27"/>
        <v>18.739999999999998</v>
      </c>
    </row>
    <row r="629" spans="1:7" x14ac:dyDescent="0.25">
      <c r="A629" s="23" t="s">
        <v>143</v>
      </c>
      <c r="B629" s="23"/>
      <c r="C629" s="24">
        <v>27.9</v>
      </c>
      <c r="D629" s="24"/>
      <c r="E629" s="24"/>
      <c r="F629" s="24"/>
      <c r="G629" s="24">
        <f t="shared" si="27"/>
        <v>27.9</v>
      </c>
    </row>
    <row r="630" spans="1:7" x14ac:dyDescent="0.25">
      <c r="A630" s="23" t="s">
        <v>148</v>
      </c>
      <c r="B630" s="23"/>
      <c r="C630" s="24"/>
      <c r="D630" s="24"/>
      <c r="E630" s="24"/>
      <c r="F630" s="24"/>
      <c r="G630" s="24">
        <f t="shared" si="27"/>
        <v>0</v>
      </c>
    </row>
    <row r="631" spans="1:7" x14ac:dyDescent="0.25">
      <c r="A631" s="23" t="s">
        <v>142</v>
      </c>
      <c r="B631" s="23"/>
      <c r="C631" s="24">
        <v>18.28</v>
      </c>
      <c r="D631" s="24"/>
      <c r="E631" s="24"/>
      <c r="F631" s="24"/>
      <c r="G631" s="24">
        <f t="shared" si="27"/>
        <v>18.28</v>
      </c>
    </row>
    <row r="632" spans="1:7" x14ac:dyDescent="0.25">
      <c r="A632" s="23" t="s">
        <v>143</v>
      </c>
      <c r="B632" s="23"/>
      <c r="C632" s="24">
        <v>21</v>
      </c>
      <c r="D632" s="24"/>
      <c r="E632" s="24"/>
      <c r="F632" s="24"/>
      <c r="G632" s="24">
        <f t="shared" si="27"/>
        <v>21</v>
      </c>
    </row>
    <row r="633" spans="1:7" x14ac:dyDescent="0.25">
      <c r="A633" s="23" t="s">
        <v>149</v>
      </c>
      <c r="B633" s="23"/>
      <c r="C633" s="24">
        <v>5</v>
      </c>
      <c r="D633" s="24"/>
      <c r="E633" s="24"/>
      <c r="F633" s="24"/>
      <c r="G633" s="24">
        <f t="shared" si="27"/>
        <v>5</v>
      </c>
    </row>
    <row r="634" spans="1:7" x14ac:dyDescent="0.25">
      <c r="A634" s="23" t="s">
        <v>244</v>
      </c>
      <c r="B634" s="23"/>
      <c r="C634" s="24"/>
      <c r="D634" s="24"/>
      <c r="E634" s="24"/>
      <c r="F634" s="24"/>
      <c r="G634" s="24">
        <f t="shared" si="27"/>
        <v>0</v>
      </c>
    </row>
    <row r="635" spans="1:7" x14ac:dyDescent="0.25">
      <c r="A635" s="23" t="s">
        <v>142</v>
      </c>
      <c r="B635" s="23"/>
      <c r="C635" s="24">
        <v>44</v>
      </c>
      <c r="D635" s="24"/>
      <c r="E635" s="24"/>
      <c r="F635" s="24"/>
      <c r="G635" s="24">
        <f t="shared" si="27"/>
        <v>44</v>
      </c>
    </row>
    <row r="636" spans="1:7" x14ac:dyDescent="0.25">
      <c r="A636" s="23" t="s">
        <v>143</v>
      </c>
      <c r="B636" s="23"/>
      <c r="C636" s="24">
        <v>44</v>
      </c>
      <c r="D636" s="24"/>
      <c r="E636" s="24"/>
      <c r="F636" s="24"/>
      <c r="G636" s="24">
        <f t="shared" si="27"/>
        <v>44</v>
      </c>
    </row>
    <row r="638" spans="1:7" ht="45" customHeight="1" x14ac:dyDescent="0.25">
      <c r="A638" s="20" t="s">
        <v>263</v>
      </c>
      <c r="B638" s="21" t="s">
        <v>125</v>
      </c>
      <c r="C638" s="20" t="s">
        <v>27</v>
      </c>
      <c r="D638" s="20" t="s">
        <v>16</v>
      </c>
      <c r="E638" s="1" t="s">
        <v>28</v>
      </c>
      <c r="F638" s="1" t="s">
        <v>28</v>
      </c>
      <c r="G638" s="22">
        <f>SUM(G639:G639)</f>
        <v>12.08</v>
      </c>
    </row>
    <row r="639" spans="1:7" x14ac:dyDescent="0.25">
      <c r="A639" s="23" t="s">
        <v>152</v>
      </c>
      <c r="B639" s="23"/>
      <c r="C639" s="24">
        <v>12.08</v>
      </c>
      <c r="D639" s="24"/>
      <c r="E639" s="24"/>
      <c r="F639" s="24"/>
      <c r="G639" s="24">
        <f>PRODUCT(C639:F639)</f>
        <v>12.08</v>
      </c>
    </row>
    <row r="641" spans="1:7" ht="45" customHeight="1" x14ac:dyDescent="0.25">
      <c r="A641" s="20" t="s">
        <v>264</v>
      </c>
      <c r="B641" s="21" t="s">
        <v>125</v>
      </c>
      <c r="C641" s="20" t="s">
        <v>29</v>
      </c>
      <c r="D641" s="20" t="s">
        <v>16</v>
      </c>
      <c r="E641" s="1" t="s">
        <v>154</v>
      </c>
      <c r="F641" s="1" t="s">
        <v>154</v>
      </c>
      <c r="G641" s="22">
        <f>SUM(G642:G642)</f>
        <v>12.08</v>
      </c>
    </row>
    <row r="642" spans="1:7" x14ac:dyDescent="0.25">
      <c r="A642" s="23" t="s">
        <v>155</v>
      </c>
      <c r="B642" s="23"/>
      <c r="C642" s="24">
        <v>12.08</v>
      </c>
      <c r="D642" s="24"/>
      <c r="E642" s="24"/>
      <c r="F642" s="24"/>
      <c r="G642" s="24">
        <f>PRODUCT(C642:F642)</f>
        <v>12.08</v>
      </c>
    </row>
    <row r="644" spans="1:7" ht="45" customHeight="1" x14ac:dyDescent="0.25">
      <c r="A644" s="20" t="s">
        <v>265</v>
      </c>
      <c r="B644" s="21" t="s">
        <v>125</v>
      </c>
      <c r="C644" s="20" t="s">
        <v>31</v>
      </c>
      <c r="D644" s="20" t="s">
        <v>16</v>
      </c>
      <c r="E644" s="1" t="s">
        <v>32</v>
      </c>
      <c r="F644" s="1" t="s">
        <v>32</v>
      </c>
      <c r="G644" s="22">
        <f>SUM(G645:G645)</f>
        <v>12.08</v>
      </c>
    </row>
    <row r="645" spans="1:7" x14ac:dyDescent="0.25">
      <c r="A645" s="23" t="s">
        <v>155</v>
      </c>
      <c r="B645" s="23"/>
      <c r="C645" s="24">
        <v>12.08</v>
      </c>
      <c r="D645" s="24"/>
      <c r="E645" s="24"/>
      <c r="F645" s="24"/>
      <c r="G645" s="24">
        <f>PRODUCT(C645:F645)</f>
        <v>12.08</v>
      </c>
    </row>
    <row r="647" spans="1:7" ht="45" customHeight="1" x14ac:dyDescent="0.25">
      <c r="A647" s="20" t="s">
        <v>266</v>
      </c>
      <c r="B647" s="21" t="s">
        <v>125</v>
      </c>
      <c r="C647" s="20" t="s">
        <v>33</v>
      </c>
      <c r="D647" s="20" t="s">
        <v>23</v>
      </c>
      <c r="E647" s="1" t="s">
        <v>158</v>
      </c>
      <c r="F647" s="1" t="s">
        <v>158</v>
      </c>
      <c r="G647" s="22">
        <f>SUM(G648:G655)</f>
        <v>71.98</v>
      </c>
    </row>
    <row r="648" spans="1:7" x14ac:dyDescent="0.25">
      <c r="A648" s="23" t="s">
        <v>141</v>
      </c>
      <c r="B648" s="23"/>
      <c r="C648" s="24"/>
      <c r="D648" s="24"/>
      <c r="E648" s="24"/>
      <c r="F648" s="24"/>
      <c r="G648" s="24">
        <f t="shared" ref="G648:G655" si="28">PRODUCT(C648:F648)</f>
        <v>0</v>
      </c>
    </row>
    <row r="649" spans="1:7" x14ac:dyDescent="0.25">
      <c r="A649" s="23" t="s">
        <v>142</v>
      </c>
      <c r="B649" s="23"/>
      <c r="C649" s="24">
        <v>11.24</v>
      </c>
      <c r="D649" s="24"/>
      <c r="E649" s="24"/>
      <c r="F649" s="24"/>
      <c r="G649" s="24">
        <f t="shared" si="28"/>
        <v>11.24</v>
      </c>
    </row>
    <row r="650" spans="1:7" x14ac:dyDescent="0.25">
      <c r="A650" s="23" t="s">
        <v>143</v>
      </c>
      <c r="B650" s="23"/>
      <c r="C650" s="24">
        <v>16.739999999999998</v>
      </c>
      <c r="D650" s="24"/>
      <c r="E650" s="24"/>
      <c r="F650" s="24"/>
      <c r="G650" s="24">
        <f t="shared" si="28"/>
        <v>16.739999999999998</v>
      </c>
    </row>
    <row r="651" spans="1:7" x14ac:dyDescent="0.25">
      <c r="A651" s="23" t="s">
        <v>148</v>
      </c>
      <c r="B651" s="23"/>
      <c r="C651" s="24"/>
      <c r="D651" s="24"/>
      <c r="E651" s="24"/>
      <c r="F651" s="24"/>
      <c r="G651" s="24">
        <f t="shared" si="28"/>
        <v>0</v>
      </c>
    </row>
    <row r="652" spans="1:7" x14ac:dyDescent="0.25">
      <c r="A652" s="23" t="s">
        <v>142</v>
      </c>
      <c r="B652" s="23"/>
      <c r="C652" s="24">
        <v>12.8</v>
      </c>
      <c r="D652" s="24"/>
      <c r="E652" s="24"/>
      <c r="F652" s="24"/>
      <c r="G652" s="24">
        <f t="shared" si="28"/>
        <v>12.8</v>
      </c>
    </row>
    <row r="653" spans="1:7" x14ac:dyDescent="0.25">
      <c r="A653" s="23" t="s">
        <v>143</v>
      </c>
      <c r="B653" s="23"/>
      <c r="C653" s="24">
        <v>14.7</v>
      </c>
      <c r="D653" s="24"/>
      <c r="E653" s="24"/>
      <c r="F653" s="24"/>
      <c r="G653" s="24">
        <f t="shared" si="28"/>
        <v>14.7</v>
      </c>
    </row>
    <row r="654" spans="1:7" x14ac:dyDescent="0.25">
      <c r="A654" s="23" t="s">
        <v>149</v>
      </c>
      <c r="B654" s="23"/>
      <c r="C654" s="24">
        <v>5</v>
      </c>
      <c r="D654" s="24"/>
      <c r="E654" s="24"/>
      <c r="F654" s="24"/>
      <c r="G654" s="24">
        <f t="shared" si="28"/>
        <v>5</v>
      </c>
    </row>
    <row r="655" spans="1:7" x14ac:dyDescent="0.25">
      <c r="A655" s="23" t="s">
        <v>249</v>
      </c>
      <c r="B655" s="23"/>
      <c r="C655" s="24"/>
      <c r="D655" s="24">
        <v>46</v>
      </c>
      <c r="E655" s="24">
        <v>0.25</v>
      </c>
      <c r="F655" s="24"/>
      <c r="G655" s="24">
        <f t="shared" si="28"/>
        <v>11.5</v>
      </c>
    </row>
    <row r="657" spans="1:7" ht="45" customHeight="1" x14ac:dyDescent="0.25">
      <c r="A657" s="20" t="s">
        <v>267</v>
      </c>
      <c r="B657" s="21" t="s">
        <v>125</v>
      </c>
      <c r="C657" s="20" t="s">
        <v>57</v>
      </c>
      <c r="D657" s="20" t="s">
        <v>23</v>
      </c>
      <c r="E657" s="1" t="s">
        <v>222</v>
      </c>
      <c r="F657" s="1" t="s">
        <v>222</v>
      </c>
      <c r="G657" s="22">
        <f>SUM(G658:G660)</f>
        <v>88</v>
      </c>
    </row>
    <row r="658" spans="1:7" x14ac:dyDescent="0.25">
      <c r="A658" s="23" t="s">
        <v>268</v>
      </c>
      <c r="B658" s="23"/>
      <c r="C658" s="24"/>
      <c r="D658" s="24"/>
      <c r="E658" s="24"/>
      <c r="F658" s="24"/>
      <c r="G658" s="24">
        <f>PRODUCT(C658:F658)</f>
        <v>0</v>
      </c>
    </row>
    <row r="659" spans="1:7" x14ac:dyDescent="0.25">
      <c r="A659" s="23" t="s">
        <v>142</v>
      </c>
      <c r="B659" s="23"/>
      <c r="C659" s="24">
        <v>44</v>
      </c>
      <c r="D659" s="24"/>
      <c r="E659" s="24"/>
      <c r="F659" s="24"/>
      <c r="G659" s="24">
        <f>PRODUCT(C659:F659)</f>
        <v>44</v>
      </c>
    </row>
    <row r="660" spans="1:7" x14ac:dyDescent="0.25">
      <c r="A660" s="23" t="s">
        <v>143</v>
      </c>
      <c r="B660" s="23"/>
      <c r="C660" s="24">
        <v>44</v>
      </c>
      <c r="D660" s="24"/>
      <c r="E660" s="24"/>
      <c r="F660" s="24"/>
      <c r="G660" s="24">
        <f>PRODUCT(C660:F660)</f>
        <v>44</v>
      </c>
    </row>
    <row r="662" spans="1:7" ht="45" customHeight="1" x14ac:dyDescent="0.25">
      <c r="A662" s="20" t="s">
        <v>269</v>
      </c>
      <c r="B662" s="21" t="s">
        <v>125</v>
      </c>
      <c r="C662" s="20" t="s">
        <v>35</v>
      </c>
      <c r="D662" s="20" t="s">
        <v>23</v>
      </c>
      <c r="E662" s="1" t="s">
        <v>161</v>
      </c>
      <c r="F662" s="1" t="s">
        <v>161</v>
      </c>
      <c r="G662" s="22">
        <f>SUM(G663:G671)</f>
        <v>367.33000000000004</v>
      </c>
    </row>
    <row r="663" spans="1:7" x14ac:dyDescent="0.25">
      <c r="A663" s="23" t="s">
        <v>162</v>
      </c>
      <c r="B663" s="23"/>
      <c r="C663" s="24"/>
      <c r="D663" s="24"/>
      <c r="E663" s="24"/>
      <c r="F663" s="24"/>
      <c r="G663" s="24">
        <f t="shared" ref="G663:G671" si="29">PRODUCT(C663:F663)</f>
        <v>0</v>
      </c>
    </row>
    <row r="664" spans="1:7" x14ac:dyDescent="0.25">
      <c r="A664" s="23" t="s">
        <v>142</v>
      </c>
      <c r="B664" s="23"/>
      <c r="C664" s="24">
        <v>44.1</v>
      </c>
      <c r="D664" s="24"/>
      <c r="E664" s="24"/>
      <c r="F664" s="24"/>
      <c r="G664" s="24">
        <f t="shared" si="29"/>
        <v>44.1</v>
      </c>
    </row>
    <row r="665" spans="1:7" x14ac:dyDescent="0.25">
      <c r="A665" s="23" t="s">
        <v>143</v>
      </c>
      <c r="B665" s="23"/>
      <c r="C665" s="24">
        <v>41.38</v>
      </c>
      <c r="D665" s="24"/>
      <c r="E665" s="24"/>
      <c r="F665" s="24"/>
      <c r="G665" s="24">
        <f t="shared" si="29"/>
        <v>41.38</v>
      </c>
    </row>
    <row r="666" spans="1:7" x14ac:dyDescent="0.25">
      <c r="A666" s="23" t="s">
        <v>225</v>
      </c>
      <c r="B666" s="23"/>
      <c r="C666" s="24">
        <v>125.2</v>
      </c>
      <c r="D666" s="24"/>
      <c r="E666" s="24"/>
      <c r="F666" s="24"/>
      <c r="G666" s="24">
        <f t="shared" si="29"/>
        <v>125.2</v>
      </c>
    </row>
    <row r="667" spans="1:7" x14ac:dyDescent="0.25">
      <c r="A667" s="23" t="s">
        <v>165</v>
      </c>
      <c r="B667" s="23"/>
      <c r="C667" s="24"/>
      <c r="D667" s="24"/>
      <c r="E667" s="24"/>
      <c r="F667" s="24"/>
      <c r="G667" s="24">
        <f t="shared" si="29"/>
        <v>0</v>
      </c>
    </row>
    <row r="668" spans="1:7" x14ac:dyDescent="0.25">
      <c r="A668" s="23" t="s">
        <v>142</v>
      </c>
      <c r="B668" s="23"/>
      <c r="C668" s="24">
        <v>56.16</v>
      </c>
      <c r="D668" s="24"/>
      <c r="E668" s="24"/>
      <c r="F668" s="24"/>
      <c r="G668" s="24">
        <f t="shared" si="29"/>
        <v>56.16</v>
      </c>
    </row>
    <row r="669" spans="1:7" x14ac:dyDescent="0.25">
      <c r="A669" s="23" t="s">
        <v>142</v>
      </c>
      <c r="B669" s="23"/>
      <c r="C669" s="24">
        <v>46.49</v>
      </c>
      <c r="D669" s="24"/>
      <c r="E669" s="24"/>
      <c r="F669" s="24"/>
      <c r="G669" s="24">
        <f t="shared" si="29"/>
        <v>46.49</v>
      </c>
    </row>
    <row r="670" spans="1:7" x14ac:dyDescent="0.25">
      <c r="A670" s="23" t="s">
        <v>166</v>
      </c>
      <c r="B670" s="23"/>
      <c r="C670" s="24">
        <v>46</v>
      </c>
      <c r="D670" s="24">
        <v>0.5</v>
      </c>
      <c r="E670" s="24"/>
      <c r="F670" s="24"/>
      <c r="G670" s="24">
        <f t="shared" si="29"/>
        <v>23</v>
      </c>
    </row>
    <row r="671" spans="1:7" x14ac:dyDescent="0.25">
      <c r="A671" s="23" t="s">
        <v>270</v>
      </c>
      <c r="B671" s="23"/>
      <c r="C671" s="24">
        <v>31</v>
      </c>
      <c r="D671" s="24"/>
      <c r="E671" s="24"/>
      <c r="F671" s="24"/>
      <c r="G671" s="24">
        <f t="shared" si="29"/>
        <v>31</v>
      </c>
    </row>
    <row r="673" spans="1:7" ht="45" customHeight="1" x14ac:dyDescent="0.25">
      <c r="A673" s="20" t="s">
        <v>271</v>
      </c>
      <c r="B673" s="21" t="s">
        <v>125</v>
      </c>
      <c r="C673" s="20" t="s">
        <v>37</v>
      </c>
      <c r="D673" s="20" t="s">
        <v>23</v>
      </c>
      <c r="E673" s="1" t="s">
        <v>168</v>
      </c>
      <c r="F673" s="1" t="s">
        <v>168</v>
      </c>
      <c r="G673" s="22">
        <f>SUM(G674:G678)</f>
        <v>240.68</v>
      </c>
    </row>
    <row r="674" spans="1:7" x14ac:dyDescent="0.25">
      <c r="A674" s="23" t="s">
        <v>162</v>
      </c>
      <c r="B674" s="23"/>
      <c r="C674" s="24"/>
      <c r="D674" s="24"/>
      <c r="E674" s="24"/>
      <c r="F674" s="24"/>
      <c r="G674" s="24">
        <f>PRODUCT(C674:F674)</f>
        <v>0</v>
      </c>
    </row>
    <row r="675" spans="1:7" x14ac:dyDescent="0.25">
      <c r="A675" s="23" t="s">
        <v>142</v>
      </c>
      <c r="B675" s="23"/>
      <c r="C675" s="24">
        <v>44.1</v>
      </c>
      <c r="D675" s="24"/>
      <c r="E675" s="24"/>
      <c r="F675" s="24"/>
      <c r="G675" s="24">
        <f>PRODUCT(C675:F675)</f>
        <v>44.1</v>
      </c>
    </row>
    <row r="676" spans="1:7" x14ac:dyDescent="0.25">
      <c r="A676" s="23" t="s">
        <v>143</v>
      </c>
      <c r="B676" s="23"/>
      <c r="C676" s="24">
        <v>41.38</v>
      </c>
      <c r="D676" s="24"/>
      <c r="E676" s="24"/>
      <c r="F676" s="24"/>
      <c r="G676" s="24">
        <f>PRODUCT(C676:F676)</f>
        <v>41.38</v>
      </c>
    </row>
    <row r="677" spans="1:7" x14ac:dyDescent="0.25">
      <c r="A677" s="23" t="s">
        <v>225</v>
      </c>
      <c r="B677" s="23"/>
      <c r="C677" s="24">
        <v>125.2</v>
      </c>
      <c r="D677" s="24"/>
      <c r="E677" s="24"/>
      <c r="F677" s="24"/>
      <c r="G677" s="24">
        <f>PRODUCT(C677:F677)</f>
        <v>125.2</v>
      </c>
    </row>
    <row r="678" spans="1:7" x14ac:dyDescent="0.25">
      <c r="A678" s="23" t="s">
        <v>272</v>
      </c>
      <c r="B678" s="23"/>
      <c r="C678" s="24">
        <v>30</v>
      </c>
      <c r="D678" s="24"/>
      <c r="E678" s="24"/>
      <c r="F678" s="24"/>
      <c r="G678" s="24">
        <f>PRODUCT(C678:F678)</f>
        <v>30</v>
      </c>
    </row>
    <row r="680" spans="1:7" ht="45" customHeight="1" x14ac:dyDescent="0.25">
      <c r="A680" s="20" t="s">
        <v>273</v>
      </c>
      <c r="B680" s="21" t="s">
        <v>125</v>
      </c>
      <c r="C680" s="20" t="s">
        <v>39</v>
      </c>
      <c r="D680" s="20" t="s">
        <v>23</v>
      </c>
      <c r="E680" s="1" t="s">
        <v>171</v>
      </c>
      <c r="F680" s="1" t="s">
        <v>171</v>
      </c>
      <c r="G680" s="22">
        <f>SUM(G681:G684)</f>
        <v>125.65</v>
      </c>
    </row>
    <row r="681" spans="1:7" x14ac:dyDescent="0.25">
      <c r="A681" s="23" t="s">
        <v>165</v>
      </c>
      <c r="B681" s="23"/>
      <c r="C681" s="24"/>
      <c r="D681" s="24"/>
      <c r="E681" s="24"/>
      <c r="F681" s="24"/>
      <c r="G681" s="24">
        <f>PRODUCT(C681:F681)</f>
        <v>0</v>
      </c>
    </row>
    <row r="682" spans="1:7" x14ac:dyDescent="0.25">
      <c r="A682" s="23" t="s">
        <v>142</v>
      </c>
      <c r="B682" s="23"/>
      <c r="C682" s="24">
        <v>56.16</v>
      </c>
      <c r="D682" s="24"/>
      <c r="E682" s="24"/>
      <c r="F682" s="24"/>
      <c r="G682" s="24">
        <f>PRODUCT(C682:F682)</f>
        <v>56.16</v>
      </c>
    </row>
    <row r="683" spans="1:7" x14ac:dyDescent="0.25">
      <c r="A683" s="23" t="s">
        <v>142</v>
      </c>
      <c r="B683" s="23"/>
      <c r="C683" s="24">
        <v>46.49</v>
      </c>
      <c r="D683" s="24"/>
      <c r="E683" s="24"/>
      <c r="F683" s="24"/>
      <c r="G683" s="24">
        <f>PRODUCT(C683:F683)</f>
        <v>46.49</v>
      </c>
    </row>
    <row r="684" spans="1:7" x14ac:dyDescent="0.25">
      <c r="A684" s="23" t="s">
        <v>166</v>
      </c>
      <c r="B684" s="23"/>
      <c r="C684" s="24">
        <v>46</v>
      </c>
      <c r="D684" s="24">
        <v>0.5</v>
      </c>
      <c r="E684" s="24"/>
      <c r="F684" s="24"/>
      <c r="G684" s="24">
        <f>PRODUCT(C684:F684)</f>
        <v>23</v>
      </c>
    </row>
    <row r="686" spans="1:7" x14ac:dyDescent="0.25">
      <c r="B686" t="s">
        <v>123</v>
      </c>
      <c r="C686" s="18" t="s">
        <v>5</v>
      </c>
      <c r="D686" s="19" t="s">
        <v>6</v>
      </c>
      <c r="E686" s="18" t="s">
        <v>7</v>
      </c>
    </row>
    <row r="687" spans="1:7" x14ac:dyDescent="0.25">
      <c r="B687" t="s">
        <v>123</v>
      </c>
      <c r="C687" s="18" t="s">
        <v>8</v>
      </c>
      <c r="D687" s="19" t="s">
        <v>6</v>
      </c>
      <c r="E687" s="18" t="s">
        <v>9</v>
      </c>
    </row>
    <row r="688" spans="1:7" x14ac:dyDescent="0.25">
      <c r="B688" t="s">
        <v>123</v>
      </c>
      <c r="C688" s="18" t="s">
        <v>10</v>
      </c>
      <c r="D688" s="19" t="s">
        <v>63</v>
      </c>
      <c r="E688" s="18" t="s">
        <v>74</v>
      </c>
    </row>
    <row r="690" spans="1:7" ht="45" customHeight="1" x14ac:dyDescent="0.25">
      <c r="A690" s="20" t="s">
        <v>274</v>
      </c>
      <c r="B690" s="21" t="s">
        <v>125</v>
      </c>
      <c r="C690" s="20" t="s">
        <v>15</v>
      </c>
      <c r="D690" s="20" t="s">
        <v>16</v>
      </c>
      <c r="E690" s="1" t="s">
        <v>17</v>
      </c>
      <c r="F690" s="1" t="s">
        <v>17</v>
      </c>
      <c r="G690" s="22">
        <f>SUM(G691:G692)</f>
        <v>35.64</v>
      </c>
    </row>
    <row r="691" spans="1:7" x14ac:dyDescent="0.25">
      <c r="A691" s="23" t="s">
        <v>126</v>
      </c>
      <c r="B691" s="23"/>
      <c r="C691" s="24"/>
      <c r="D691" s="24"/>
      <c r="E691" s="24"/>
      <c r="F691" s="24"/>
      <c r="G691" s="24">
        <f>PRODUCT(C691:F691)</f>
        <v>0</v>
      </c>
    </row>
    <row r="692" spans="1:7" x14ac:dyDescent="0.25">
      <c r="A692" s="23" t="s">
        <v>275</v>
      </c>
      <c r="B692" s="23"/>
      <c r="C692" s="24">
        <v>0.33</v>
      </c>
      <c r="D692" s="24">
        <v>108</v>
      </c>
      <c r="E692" s="24"/>
      <c r="F692" s="24"/>
      <c r="G692" s="24">
        <f>PRODUCT(C692:F692)</f>
        <v>35.64</v>
      </c>
    </row>
    <row r="694" spans="1:7" ht="45" customHeight="1" x14ac:dyDescent="0.25">
      <c r="A694" s="20" t="s">
        <v>276</v>
      </c>
      <c r="B694" s="21" t="s">
        <v>125</v>
      </c>
      <c r="C694" s="20" t="s">
        <v>18</v>
      </c>
      <c r="D694" s="20" t="s">
        <v>16</v>
      </c>
      <c r="E694" s="1" t="s">
        <v>19</v>
      </c>
      <c r="F694" s="1" t="s">
        <v>19</v>
      </c>
      <c r="G694" s="22">
        <f>SUM(G695:G695)</f>
        <v>35.1</v>
      </c>
    </row>
    <row r="695" spans="1:7" x14ac:dyDescent="0.25">
      <c r="A695" s="23" t="s">
        <v>128</v>
      </c>
      <c r="B695" s="23"/>
      <c r="C695" s="24">
        <v>35.1</v>
      </c>
      <c r="D695" s="24"/>
      <c r="E695" s="24"/>
      <c r="F695" s="24"/>
      <c r="G695" s="24">
        <f>PRODUCT(C695:F695)</f>
        <v>35.1</v>
      </c>
    </row>
    <row r="697" spans="1:7" ht="45" customHeight="1" x14ac:dyDescent="0.25">
      <c r="A697" s="20" t="s">
        <v>277</v>
      </c>
      <c r="B697" s="21" t="s">
        <v>125</v>
      </c>
      <c r="C697" s="20" t="s">
        <v>20</v>
      </c>
      <c r="D697" s="20" t="s">
        <v>16</v>
      </c>
      <c r="E697" s="1" t="s">
        <v>130</v>
      </c>
      <c r="F697" s="1" t="s">
        <v>130</v>
      </c>
      <c r="G697" s="22">
        <f>SUM(G698:G698)</f>
        <v>36</v>
      </c>
    </row>
    <row r="698" spans="1:7" x14ac:dyDescent="0.25">
      <c r="A698" s="23" t="s">
        <v>278</v>
      </c>
      <c r="B698" s="23"/>
      <c r="C698" s="24">
        <v>2</v>
      </c>
      <c r="D698" s="24">
        <v>10</v>
      </c>
      <c r="E698" s="24">
        <v>0.9</v>
      </c>
      <c r="F698" s="24">
        <v>2</v>
      </c>
      <c r="G698" s="24">
        <f>PRODUCT(C698:F698)</f>
        <v>36</v>
      </c>
    </row>
    <row r="700" spans="1:7" ht="45" customHeight="1" x14ac:dyDescent="0.25">
      <c r="A700" s="20" t="s">
        <v>279</v>
      </c>
      <c r="B700" s="21" t="s">
        <v>125</v>
      </c>
      <c r="C700" s="20" t="s">
        <v>22</v>
      </c>
      <c r="D700" s="20" t="s">
        <v>23</v>
      </c>
      <c r="E700" s="1" t="s">
        <v>132</v>
      </c>
      <c r="F700" s="1" t="s">
        <v>132</v>
      </c>
      <c r="G700" s="22">
        <f>SUM(G701:G707)</f>
        <v>1384.5800000000002</v>
      </c>
    </row>
    <row r="701" spans="1:7" x14ac:dyDescent="0.25">
      <c r="A701" s="23" t="s">
        <v>280</v>
      </c>
      <c r="B701" s="23"/>
      <c r="C701" s="24"/>
      <c r="D701" s="24"/>
      <c r="E701" s="24"/>
      <c r="F701" s="24"/>
      <c r="G701" s="24">
        <f t="shared" ref="G701:G707" si="30">PRODUCT(C701:F701)</f>
        <v>0</v>
      </c>
    </row>
    <row r="702" spans="1:7" x14ac:dyDescent="0.25">
      <c r="A702" s="23" t="s">
        <v>281</v>
      </c>
      <c r="B702" s="23"/>
      <c r="C702" s="24">
        <v>35.76</v>
      </c>
      <c r="D702" s="24"/>
      <c r="E702" s="24"/>
      <c r="F702" s="24"/>
      <c r="G702" s="24">
        <f t="shared" si="30"/>
        <v>35.76</v>
      </c>
    </row>
    <row r="703" spans="1:7" x14ac:dyDescent="0.25">
      <c r="A703" s="23" t="s">
        <v>282</v>
      </c>
      <c r="B703" s="23"/>
      <c r="C703" s="24">
        <v>276.56</v>
      </c>
      <c r="D703" s="24"/>
      <c r="E703" s="24"/>
      <c r="F703" s="24"/>
      <c r="G703" s="24">
        <f t="shared" si="30"/>
        <v>276.56</v>
      </c>
    </row>
    <row r="704" spans="1:7" x14ac:dyDescent="0.25">
      <c r="A704" s="23" t="s">
        <v>283</v>
      </c>
      <c r="B704" s="23"/>
      <c r="C704" s="24">
        <v>169.64</v>
      </c>
      <c r="D704" s="24"/>
      <c r="E704" s="24"/>
      <c r="F704" s="24"/>
      <c r="G704" s="24">
        <f t="shared" si="30"/>
        <v>169.64</v>
      </c>
    </row>
    <row r="705" spans="1:7" x14ac:dyDescent="0.25">
      <c r="A705" s="23" t="s">
        <v>284</v>
      </c>
      <c r="B705" s="23"/>
      <c r="C705" s="24">
        <v>759.09</v>
      </c>
      <c r="D705" s="24"/>
      <c r="E705" s="24"/>
      <c r="F705" s="24"/>
      <c r="G705" s="24">
        <f t="shared" si="30"/>
        <v>759.09</v>
      </c>
    </row>
    <row r="706" spans="1:7" x14ac:dyDescent="0.25">
      <c r="A706" s="23" t="s">
        <v>285</v>
      </c>
      <c r="B706" s="23"/>
      <c r="C706" s="24">
        <v>82.39</v>
      </c>
      <c r="D706" s="24"/>
      <c r="E706" s="24"/>
      <c r="F706" s="24"/>
      <c r="G706" s="24">
        <f t="shared" si="30"/>
        <v>82.39</v>
      </c>
    </row>
    <row r="707" spans="1:7" x14ac:dyDescent="0.25">
      <c r="A707" s="23" t="s">
        <v>286</v>
      </c>
      <c r="B707" s="23"/>
      <c r="C707" s="24">
        <v>61.14</v>
      </c>
      <c r="D707" s="24"/>
      <c r="E707" s="24"/>
      <c r="F707" s="24"/>
      <c r="G707" s="24">
        <f t="shared" si="30"/>
        <v>61.14</v>
      </c>
    </row>
    <row r="709" spans="1:7" ht="45" customHeight="1" x14ac:dyDescent="0.25">
      <c r="A709" s="20" t="s">
        <v>287</v>
      </c>
      <c r="B709" s="21" t="s">
        <v>125</v>
      </c>
      <c r="C709" s="20" t="s">
        <v>25</v>
      </c>
      <c r="D709" s="20" t="s">
        <v>23</v>
      </c>
      <c r="E709" s="1" t="s">
        <v>140</v>
      </c>
      <c r="F709" s="1" t="s">
        <v>140</v>
      </c>
      <c r="G709" s="22">
        <f>SUM(G710:G719)</f>
        <v>762.72</v>
      </c>
    </row>
    <row r="710" spans="1:7" x14ac:dyDescent="0.25">
      <c r="A710" s="23" t="s">
        <v>288</v>
      </c>
      <c r="B710" s="23"/>
      <c r="C710" s="24"/>
      <c r="D710" s="24"/>
      <c r="E710" s="24"/>
      <c r="F710" s="24"/>
      <c r="G710" s="24">
        <f t="shared" ref="G710:G719" si="31">PRODUCT(C710:F710)</f>
        <v>0</v>
      </c>
    </row>
    <row r="711" spans="1:7" x14ac:dyDescent="0.25">
      <c r="A711" s="23" t="s">
        <v>281</v>
      </c>
      <c r="B711" s="23"/>
      <c r="C711" s="24">
        <v>23.12</v>
      </c>
      <c r="D711" s="24"/>
      <c r="E711" s="24"/>
      <c r="F711" s="24"/>
      <c r="G711" s="24">
        <f t="shared" si="31"/>
        <v>23.12</v>
      </c>
    </row>
    <row r="712" spans="1:7" x14ac:dyDescent="0.25">
      <c r="A712" s="23" t="s">
        <v>282</v>
      </c>
      <c r="B712" s="23"/>
      <c r="C712" s="24">
        <v>126.57</v>
      </c>
      <c r="D712" s="24"/>
      <c r="E712" s="24"/>
      <c r="F712" s="24"/>
      <c r="G712" s="24">
        <f t="shared" si="31"/>
        <v>126.57</v>
      </c>
    </row>
    <row r="713" spans="1:7" x14ac:dyDescent="0.25">
      <c r="A713" s="23" t="s">
        <v>283</v>
      </c>
      <c r="B713" s="23"/>
      <c r="C713" s="24">
        <v>89.66</v>
      </c>
      <c r="D713" s="24"/>
      <c r="E713" s="24"/>
      <c r="F713" s="24"/>
      <c r="G713" s="24">
        <f t="shared" si="31"/>
        <v>89.66</v>
      </c>
    </row>
    <row r="714" spans="1:7" x14ac:dyDescent="0.25">
      <c r="A714" s="23" t="s">
        <v>284</v>
      </c>
      <c r="B714" s="23"/>
      <c r="C714" s="24">
        <v>452.26</v>
      </c>
      <c r="D714" s="24"/>
      <c r="E714" s="24"/>
      <c r="F714" s="24"/>
      <c r="G714" s="24">
        <f t="shared" si="31"/>
        <v>452.26</v>
      </c>
    </row>
    <row r="715" spans="1:7" x14ac:dyDescent="0.25">
      <c r="A715" s="23" t="s">
        <v>285</v>
      </c>
      <c r="B715" s="23"/>
      <c r="C715" s="24">
        <v>59.04</v>
      </c>
      <c r="D715" s="24"/>
      <c r="E715" s="24"/>
      <c r="F715" s="24"/>
      <c r="G715" s="24">
        <f t="shared" si="31"/>
        <v>59.04</v>
      </c>
    </row>
    <row r="716" spans="1:7" x14ac:dyDescent="0.25">
      <c r="A716" s="23" t="s">
        <v>289</v>
      </c>
      <c r="B716" s="23"/>
      <c r="C716" s="24"/>
      <c r="D716" s="24"/>
      <c r="E716" s="24"/>
      <c r="F716" s="24"/>
      <c r="G716" s="24">
        <f t="shared" si="31"/>
        <v>0</v>
      </c>
    </row>
    <row r="717" spans="1:7" x14ac:dyDescent="0.25">
      <c r="A717" s="23" t="s">
        <v>282</v>
      </c>
      <c r="B717" s="23"/>
      <c r="C717" s="24">
        <v>1.1499999999999999</v>
      </c>
      <c r="D717" s="24"/>
      <c r="E717" s="24"/>
      <c r="F717" s="24"/>
      <c r="G717" s="24">
        <f t="shared" si="31"/>
        <v>1.1499999999999999</v>
      </c>
    </row>
    <row r="718" spans="1:7" x14ac:dyDescent="0.25">
      <c r="A718" s="23" t="s">
        <v>284</v>
      </c>
      <c r="B718" s="23"/>
      <c r="C718" s="24">
        <v>2.21</v>
      </c>
      <c r="D718" s="24"/>
      <c r="E718" s="24"/>
      <c r="F718" s="24"/>
      <c r="G718" s="24">
        <f t="shared" si="31"/>
        <v>2.21</v>
      </c>
    </row>
    <row r="719" spans="1:7" x14ac:dyDescent="0.25">
      <c r="A719" s="23" t="s">
        <v>286</v>
      </c>
      <c r="B719" s="23"/>
      <c r="C719" s="24">
        <v>8.7100000000000009</v>
      </c>
      <c r="D719" s="24"/>
      <c r="E719" s="24"/>
      <c r="F719" s="24"/>
      <c r="G719" s="24">
        <f t="shared" si="31"/>
        <v>8.7100000000000009</v>
      </c>
    </row>
    <row r="721" spans="1:7" ht="45" customHeight="1" x14ac:dyDescent="0.25">
      <c r="A721" s="20" t="s">
        <v>290</v>
      </c>
      <c r="B721" s="21" t="s">
        <v>125</v>
      </c>
      <c r="C721" s="20" t="s">
        <v>27</v>
      </c>
      <c r="D721" s="20" t="s">
        <v>16</v>
      </c>
      <c r="E721" s="1" t="s">
        <v>28</v>
      </c>
      <c r="F721" s="1" t="s">
        <v>28</v>
      </c>
      <c r="G721" s="22">
        <f>SUM(G722:G722)</f>
        <v>51.48</v>
      </c>
    </row>
    <row r="722" spans="1:7" x14ac:dyDescent="0.25">
      <c r="A722" s="23" t="s">
        <v>152</v>
      </c>
      <c r="B722" s="23"/>
      <c r="C722" s="24">
        <v>51.48</v>
      </c>
      <c r="D722" s="24"/>
      <c r="E722" s="24"/>
      <c r="F722" s="24"/>
      <c r="G722" s="24">
        <f>PRODUCT(C722:F722)</f>
        <v>51.48</v>
      </c>
    </row>
    <row r="724" spans="1:7" ht="45" customHeight="1" x14ac:dyDescent="0.25">
      <c r="A724" s="20" t="s">
        <v>291</v>
      </c>
      <c r="B724" s="21" t="s">
        <v>125</v>
      </c>
      <c r="C724" s="20" t="s">
        <v>29</v>
      </c>
      <c r="D724" s="20" t="s">
        <v>16</v>
      </c>
      <c r="E724" s="1" t="s">
        <v>154</v>
      </c>
      <c r="F724" s="1" t="s">
        <v>154</v>
      </c>
      <c r="G724" s="22">
        <f>SUM(G725:G725)</f>
        <v>51.48</v>
      </c>
    </row>
    <row r="725" spans="1:7" x14ac:dyDescent="0.25">
      <c r="A725" s="23" t="s">
        <v>155</v>
      </c>
      <c r="B725" s="23"/>
      <c r="C725" s="24">
        <v>51.48</v>
      </c>
      <c r="D725" s="24"/>
      <c r="E725" s="24"/>
      <c r="F725" s="24"/>
      <c r="G725" s="24">
        <f>PRODUCT(C725:F725)</f>
        <v>51.48</v>
      </c>
    </row>
    <row r="727" spans="1:7" ht="45" customHeight="1" x14ac:dyDescent="0.25">
      <c r="A727" s="20" t="s">
        <v>292</v>
      </c>
      <c r="B727" s="21" t="s">
        <v>125</v>
      </c>
      <c r="C727" s="20" t="s">
        <v>31</v>
      </c>
      <c r="D727" s="20" t="s">
        <v>16</v>
      </c>
      <c r="E727" s="1" t="s">
        <v>32</v>
      </c>
      <c r="F727" s="1" t="s">
        <v>32</v>
      </c>
      <c r="G727" s="22">
        <f>SUM(G728:G728)</f>
        <v>51.48</v>
      </c>
    </row>
    <row r="728" spans="1:7" x14ac:dyDescent="0.25">
      <c r="A728" s="23" t="s">
        <v>155</v>
      </c>
      <c r="B728" s="23"/>
      <c r="C728" s="24">
        <v>51.48</v>
      </c>
      <c r="D728" s="24"/>
      <c r="E728" s="24"/>
      <c r="F728" s="24"/>
      <c r="G728" s="24">
        <f>PRODUCT(C728:F728)</f>
        <v>51.48</v>
      </c>
    </row>
    <row r="730" spans="1:7" ht="45" customHeight="1" x14ac:dyDescent="0.25">
      <c r="A730" s="20" t="s">
        <v>293</v>
      </c>
      <c r="B730" s="21" t="s">
        <v>125</v>
      </c>
      <c r="C730" s="20" t="s">
        <v>33</v>
      </c>
      <c r="D730" s="20" t="s">
        <v>23</v>
      </c>
      <c r="E730" s="1" t="s">
        <v>158</v>
      </c>
      <c r="F730" s="1" t="s">
        <v>158</v>
      </c>
      <c r="G730" s="22">
        <f>SUM(G731:G740)</f>
        <v>762.72</v>
      </c>
    </row>
    <row r="731" spans="1:7" x14ac:dyDescent="0.25">
      <c r="A731" s="23" t="s">
        <v>288</v>
      </c>
      <c r="B731" s="23"/>
      <c r="C731" s="24"/>
      <c r="D731" s="24"/>
      <c r="E731" s="24"/>
      <c r="F731" s="24"/>
      <c r="G731" s="24">
        <f t="shared" ref="G731:G740" si="32">PRODUCT(C731:F731)</f>
        <v>0</v>
      </c>
    </row>
    <row r="732" spans="1:7" x14ac:dyDescent="0.25">
      <c r="A732" s="23" t="s">
        <v>281</v>
      </c>
      <c r="B732" s="23"/>
      <c r="C732" s="24">
        <v>23.12</v>
      </c>
      <c r="D732" s="24"/>
      <c r="E732" s="24"/>
      <c r="F732" s="24"/>
      <c r="G732" s="24">
        <f t="shared" si="32"/>
        <v>23.12</v>
      </c>
    </row>
    <row r="733" spans="1:7" x14ac:dyDescent="0.25">
      <c r="A733" s="23" t="s">
        <v>282</v>
      </c>
      <c r="B733" s="23"/>
      <c r="C733" s="24">
        <v>126.57</v>
      </c>
      <c r="D733" s="24"/>
      <c r="E733" s="24"/>
      <c r="F733" s="24"/>
      <c r="G733" s="24">
        <f t="shared" si="32"/>
        <v>126.57</v>
      </c>
    </row>
    <row r="734" spans="1:7" x14ac:dyDescent="0.25">
      <c r="A734" s="23" t="s">
        <v>283</v>
      </c>
      <c r="B734" s="23"/>
      <c r="C734" s="24">
        <v>89.66</v>
      </c>
      <c r="D734" s="24"/>
      <c r="E734" s="24"/>
      <c r="F734" s="24"/>
      <c r="G734" s="24">
        <f t="shared" si="32"/>
        <v>89.66</v>
      </c>
    </row>
    <row r="735" spans="1:7" x14ac:dyDescent="0.25">
      <c r="A735" s="23" t="s">
        <v>284</v>
      </c>
      <c r="B735" s="23"/>
      <c r="C735" s="24">
        <v>452.26</v>
      </c>
      <c r="D735" s="24"/>
      <c r="E735" s="24"/>
      <c r="F735" s="24"/>
      <c r="G735" s="24">
        <f t="shared" si="32"/>
        <v>452.26</v>
      </c>
    </row>
    <row r="736" spans="1:7" x14ac:dyDescent="0.25">
      <c r="A736" s="23" t="s">
        <v>285</v>
      </c>
      <c r="B736" s="23"/>
      <c r="C736" s="24">
        <v>59.04</v>
      </c>
      <c r="D736" s="24"/>
      <c r="E736" s="24"/>
      <c r="F736" s="24"/>
      <c r="G736" s="24">
        <f t="shared" si="32"/>
        <v>59.04</v>
      </c>
    </row>
    <row r="737" spans="1:7" x14ac:dyDescent="0.25">
      <c r="A737" s="23" t="s">
        <v>289</v>
      </c>
      <c r="B737" s="23"/>
      <c r="C737" s="24"/>
      <c r="D737" s="24"/>
      <c r="E737" s="24"/>
      <c r="F737" s="24"/>
      <c r="G737" s="24">
        <f t="shared" si="32"/>
        <v>0</v>
      </c>
    </row>
    <row r="738" spans="1:7" x14ac:dyDescent="0.25">
      <c r="A738" s="23" t="s">
        <v>282</v>
      </c>
      <c r="B738" s="23"/>
      <c r="C738" s="24">
        <v>1.1499999999999999</v>
      </c>
      <c r="D738" s="24"/>
      <c r="E738" s="24"/>
      <c r="F738" s="24"/>
      <c r="G738" s="24">
        <f t="shared" si="32"/>
        <v>1.1499999999999999</v>
      </c>
    </row>
    <row r="739" spans="1:7" x14ac:dyDescent="0.25">
      <c r="A739" s="23" t="s">
        <v>284</v>
      </c>
      <c r="B739" s="23"/>
      <c r="C739" s="24">
        <v>2.21</v>
      </c>
      <c r="D739" s="24"/>
      <c r="E739" s="24"/>
      <c r="F739" s="24"/>
      <c r="G739" s="24">
        <f t="shared" si="32"/>
        <v>2.21</v>
      </c>
    </row>
    <row r="740" spans="1:7" x14ac:dyDescent="0.25">
      <c r="A740" s="23" t="s">
        <v>286</v>
      </c>
      <c r="B740" s="23"/>
      <c r="C740" s="24">
        <v>8.7100000000000009</v>
      </c>
      <c r="D740" s="24"/>
      <c r="E740" s="24"/>
      <c r="F740" s="24"/>
      <c r="G740" s="24">
        <f t="shared" si="32"/>
        <v>8.7100000000000009</v>
      </c>
    </row>
    <row r="742" spans="1:7" ht="45" customHeight="1" x14ac:dyDescent="0.25">
      <c r="A742" s="20" t="s">
        <v>294</v>
      </c>
      <c r="B742" s="21" t="s">
        <v>125</v>
      </c>
      <c r="C742" s="20" t="s">
        <v>35</v>
      </c>
      <c r="D742" s="20" t="s">
        <v>23</v>
      </c>
      <c r="E742" s="1" t="s">
        <v>161</v>
      </c>
      <c r="F742" s="1" t="s">
        <v>161</v>
      </c>
      <c r="G742" s="22">
        <f>SUM(G743:G756)</f>
        <v>680.3900000000001</v>
      </c>
    </row>
    <row r="743" spans="1:7" x14ac:dyDescent="0.25">
      <c r="A743" s="23" t="s">
        <v>295</v>
      </c>
      <c r="B743" s="23"/>
      <c r="C743" s="24"/>
      <c r="D743" s="24"/>
      <c r="E743" s="24"/>
      <c r="F743" s="24"/>
      <c r="G743" s="24">
        <f t="shared" ref="G743:G756" si="33">PRODUCT(C743:F743)</f>
        <v>0</v>
      </c>
    </row>
    <row r="744" spans="1:7" x14ac:dyDescent="0.25">
      <c r="A744" s="23" t="s">
        <v>296</v>
      </c>
      <c r="B744" s="23"/>
      <c r="C744" s="24">
        <v>156.96</v>
      </c>
      <c r="D744" s="24"/>
      <c r="E744" s="24"/>
      <c r="F744" s="24"/>
      <c r="G744" s="24">
        <f t="shared" si="33"/>
        <v>156.96</v>
      </c>
    </row>
    <row r="745" spans="1:7" x14ac:dyDescent="0.25">
      <c r="A745" s="23" t="s">
        <v>297</v>
      </c>
      <c r="B745" s="23"/>
      <c r="C745" s="24">
        <v>94.65</v>
      </c>
      <c r="D745" s="24"/>
      <c r="E745" s="24"/>
      <c r="F745" s="24"/>
      <c r="G745" s="24">
        <f t="shared" si="33"/>
        <v>94.65</v>
      </c>
    </row>
    <row r="746" spans="1:7" x14ac:dyDescent="0.25">
      <c r="A746" s="23" t="s">
        <v>298</v>
      </c>
      <c r="B746" s="23"/>
      <c r="C746" s="24">
        <v>54.6</v>
      </c>
      <c r="D746" s="24"/>
      <c r="E746" s="24"/>
      <c r="F746" s="24"/>
      <c r="G746" s="24">
        <f t="shared" si="33"/>
        <v>54.6</v>
      </c>
    </row>
    <row r="747" spans="1:7" x14ac:dyDescent="0.25">
      <c r="A747" s="23" t="s">
        <v>299</v>
      </c>
      <c r="B747" s="23"/>
      <c r="C747" s="24">
        <v>54.22</v>
      </c>
      <c r="D747" s="24"/>
      <c r="E747" s="24"/>
      <c r="F747" s="24"/>
      <c r="G747" s="24">
        <f t="shared" si="33"/>
        <v>54.22</v>
      </c>
    </row>
    <row r="748" spans="1:7" x14ac:dyDescent="0.25">
      <c r="A748" s="23" t="s">
        <v>300</v>
      </c>
      <c r="B748" s="23"/>
      <c r="C748" s="24">
        <v>47.34</v>
      </c>
      <c r="D748" s="24"/>
      <c r="E748" s="24"/>
      <c r="F748" s="24"/>
      <c r="G748" s="24">
        <f t="shared" si="33"/>
        <v>47.34</v>
      </c>
    </row>
    <row r="749" spans="1:7" x14ac:dyDescent="0.25">
      <c r="A749" s="23" t="s">
        <v>301</v>
      </c>
      <c r="B749" s="23"/>
      <c r="C749" s="24"/>
      <c r="D749" s="24"/>
      <c r="E749" s="24"/>
      <c r="F749" s="24"/>
      <c r="G749" s="24">
        <f t="shared" si="33"/>
        <v>0</v>
      </c>
    </row>
    <row r="750" spans="1:7" x14ac:dyDescent="0.25">
      <c r="A750" s="23" t="s">
        <v>302</v>
      </c>
      <c r="B750" s="23"/>
      <c r="C750" s="24">
        <v>12.64</v>
      </c>
      <c r="D750" s="24"/>
      <c r="E750" s="24"/>
      <c r="F750" s="24"/>
      <c r="G750" s="24">
        <f t="shared" si="33"/>
        <v>12.64</v>
      </c>
    </row>
    <row r="751" spans="1:7" x14ac:dyDescent="0.25">
      <c r="A751" s="23" t="s">
        <v>303</v>
      </c>
      <c r="B751" s="23"/>
      <c r="C751" s="24">
        <v>54.22</v>
      </c>
      <c r="D751" s="24"/>
      <c r="E751" s="24"/>
      <c r="F751" s="24"/>
      <c r="G751" s="24">
        <f t="shared" si="33"/>
        <v>54.22</v>
      </c>
    </row>
    <row r="752" spans="1:7" x14ac:dyDescent="0.25">
      <c r="A752" s="23" t="s">
        <v>304</v>
      </c>
      <c r="B752" s="23"/>
      <c r="C752" s="24">
        <v>25.38</v>
      </c>
      <c r="D752" s="24"/>
      <c r="E752" s="24"/>
      <c r="F752" s="24"/>
      <c r="G752" s="24">
        <f t="shared" si="33"/>
        <v>25.38</v>
      </c>
    </row>
    <row r="753" spans="1:7" x14ac:dyDescent="0.25">
      <c r="A753" s="23" t="s">
        <v>305</v>
      </c>
      <c r="B753" s="23"/>
      <c r="C753" s="24">
        <v>93.44</v>
      </c>
      <c r="D753" s="24"/>
      <c r="E753" s="24"/>
      <c r="F753" s="24"/>
      <c r="G753" s="24">
        <f t="shared" si="33"/>
        <v>93.44</v>
      </c>
    </row>
    <row r="754" spans="1:7" x14ac:dyDescent="0.25">
      <c r="A754" s="23" t="s">
        <v>306</v>
      </c>
      <c r="B754" s="23"/>
      <c r="C754" s="24">
        <v>23.35</v>
      </c>
      <c r="D754" s="24"/>
      <c r="E754" s="24"/>
      <c r="F754" s="24"/>
      <c r="G754" s="24">
        <f t="shared" si="33"/>
        <v>23.35</v>
      </c>
    </row>
    <row r="755" spans="1:7" x14ac:dyDescent="0.25">
      <c r="A755" s="23" t="s">
        <v>307</v>
      </c>
      <c r="B755" s="23"/>
      <c r="C755" s="24">
        <v>5.09</v>
      </c>
      <c r="D755" s="24"/>
      <c r="E755" s="24"/>
      <c r="F755" s="24"/>
      <c r="G755" s="24">
        <f t="shared" si="33"/>
        <v>5.09</v>
      </c>
    </row>
    <row r="756" spans="1:7" x14ac:dyDescent="0.25">
      <c r="A756" s="23" t="s">
        <v>166</v>
      </c>
      <c r="B756" s="23"/>
      <c r="C756" s="24">
        <v>117</v>
      </c>
      <c r="D756" s="24">
        <v>0.5</v>
      </c>
      <c r="E756" s="24"/>
      <c r="F756" s="24"/>
      <c r="G756" s="24">
        <f t="shared" si="33"/>
        <v>58.5</v>
      </c>
    </row>
    <row r="758" spans="1:7" ht="45" customHeight="1" x14ac:dyDescent="0.25">
      <c r="A758" s="20" t="s">
        <v>308</v>
      </c>
      <c r="B758" s="21" t="s">
        <v>125</v>
      </c>
      <c r="C758" s="20" t="s">
        <v>37</v>
      </c>
      <c r="D758" s="20" t="s">
        <v>23</v>
      </c>
      <c r="E758" s="1" t="s">
        <v>168</v>
      </c>
      <c r="F758" s="1" t="s">
        <v>168</v>
      </c>
      <c r="G758" s="22">
        <f>SUM(G759:G764)</f>
        <v>407.7700000000001</v>
      </c>
    </row>
    <row r="759" spans="1:7" x14ac:dyDescent="0.25">
      <c r="A759" s="23" t="s">
        <v>295</v>
      </c>
      <c r="B759" s="23"/>
      <c r="C759" s="24"/>
      <c r="D759" s="24"/>
      <c r="E759" s="24"/>
      <c r="F759" s="24"/>
      <c r="G759" s="24">
        <f t="shared" ref="G759:G764" si="34">PRODUCT(C759:F759)</f>
        <v>0</v>
      </c>
    </row>
    <row r="760" spans="1:7" x14ac:dyDescent="0.25">
      <c r="A760" s="23" t="s">
        <v>296</v>
      </c>
      <c r="B760" s="23"/>
      <c r="C760" s="24">
        <v>156.96</v>
      </c>
      <c r="D760" s="24"/>
      <c r="E760" s="24"/>
      <c r="F760" s="24"/>
      <c r="G760" s="24">
        <f t="shared" si="34"/>
        <v>156.96</v>
      </c>
    </row>
    <row r="761" spans="1:7" x14ac:dyDescent="0.25">
      <c r="A761" s="23" t="s">
        <v>297</v>
      </c>
      <c r="B761" s="23"/>
      <c r="C761" s="24">
        <v>94.65</v>
      </c>
      <c r="D761" s="24"/>
      <c r="E761" s="24"/>
      <c r="F761" s="24"/>
      <c r="G761" s="24">
        <f t="shared" si="34"/>
        <v>94.65</v>
      </c>
    </row>
    <row r="762" spans="1:7" x14ac:dyDescent="0.25">
      <c r="A762" s="23" t="s">
        <v>298</v>
      </c>
      <c r="B762" s="23"/>
      <c r="C762" s="24">
        <v>54.6</v>
      </c>
      <c r="D762" s="24"/>
      <c r="E762" s="24"/>
      <c r="F762" s="24"/>
      <c r="G762" s="24">
        <f t="shared" si="34"/>
        <v>54.6</v>
      </c>
    </row>
    <row r="763" spans="1:7" x14ac:dyDescent="0.25">
      <c r="A763" s="23" t="s">
        <v>299</v>
      </c>
      <c r="B763" s="23"/>
      <c r="C763" s="24">
        <v>54.22</v>
      </c>
      <c r="D763" s="24"/>
      <c r="E763" s="24"/>
      <c r="F763" s="24"/>
      <c r="G763" s="24">
        <f t="shared" si="34"/>
        <v>54.22</v>
      </c>
    </row>
    <row r="764" spans="1:7" x14ac:dyDescent="0.25">
      <c r="A764" s="23" t="s">
        <v>300</v>
      </c>
      <c r="B764" s="23"/>
      <c r="C764" s="24">
        <v>47.34</v>
      </c>
      <c r="D764" s="24"/>
      <c r="E764" s="24"/>
      <c r="F764" s="24"/>
      <c r="G764" s="24">
        <f t="shared" si="34"/>
        <v>47.34</v>
      </c>
    </row>
    <row r="766" spans="1:7" ht="45" customHeight="1" x14ac:dyDescent="0.25">
      <c r="A766" s="20" t="s">
        <v>309</v>
      </c>
      <c r="B766" s="21" t="s">
        <v>125</v>
      </c>
      <c r="C766" s="20" t="s">
        <v>39</v>
      </c>
      <c r="D766" s="20" t="s">
        <v>23</v>
      </c>
      <c r="E766" s="1" t="s">
        <v>171</v>
      </c>
      <c r="F766" s="1" t="s">
        <v>171</v>
      </c>
      <c r="G766" s="22">
        <f>SUM(G767:G774)</f>
        <v>272.62</v>
      </c>
    </row>
    <row r="767" spans="1:7" x14ac:dyDescent="0.25">
      <c r="A767" s="23" t="s">
        <v>301</v>
      </c>
      <c r="B767" s="23"/>
      <c r="C767" s="24"/>
      <c r="D767" s="24"/>
      <c r="E767" s="24"/>
      <c r="F767" s="24"/>
      <c r="G767" s="24">
        <f t="shared" ref="G767:G774" si="35">PRODUCT(C767:F767)</f>
        <v>0</v>
      </c>
    </row>
    <row r="768" spans="1:7" x14ac:dyDescent="0.25">
      <c r="A768" s="23" t="s">
        <v>302</v>
      </c>
      <c r="B768" s="23"/>
      <c r="C768" s="24">
        <v>12.64</v>
      </c>
      <c r="D768" s="24"/>
      <c r="E768" s="24"/>
      <c r="F768" s="24"/>
      <c r="G768" s="24">
        <f t="shared" si="35"/>
        <v>12.64</v>
      </c>
    </row>
    <row r="769" spans="1:7" x14ac:dyDescent="0.25">
      <c r="A769" s="23" t="s">
        <v>303</v>
      </c>
      <c r="B769" s="23"/>
      <c r="C769" s="24">
        <v>54.22</v>
      </c>
      <c r="D769" s="24"/>
      <c r="E769" s="24"/>
      <c r="F769" s="24"/>
      <c r="G769" s="24">
        <f t="shared" si="35"/>
        <v>54.22</v>
      </c>
    </row>
    <row r="770" spans="1:7" x14ac:dyDescent="0.25">
      <c r="A770" s="23" t="s">
        <v>304</v>
      </c>
      <c r="B770" s="23"/>
      <c r="C770" s="24">
        <v>25.38</v>
      </c>
      <c r="D770" s="24"/>
      <c r="E770" s="24"/>
      <c r="F770" s="24"/>
      <c r="G770" s="24">
        <f t="shared" si="35"/>
        <v>25.38</v>
      </c>
    </row>
    <row r="771" spans="1:7" x14ac:dyDescent="0.25">
      <c r="A771" s="23" t="s">
        <v>305</v>
      </c>
      <c r="B771" s="23"/>
      <c r="C771" s="24">
        <v>93.44</v>
      </c>
      <c r="D771" s="24"/>
      <c r="E771" s="24"/>
      <c r="F771" s="24"/>
      <c r="G771" s="24">
        <f t="shared" si="35"/>
        <v>93.44</v>
      </c>
    </row>
    <row r="772" spans="1:7" x14ac:dyDescent="0.25">
      <c r="A772" s="23" t="s">
        <v>306</v>
      </c>
      <c r="B772" s="23"/>
      <c r="C772" s="24">
        <v>23.35</v>
      </c>
      <c r="D772" s="24"/>
      <c r="E772" s="24"/>
      <c r="F772" s="24"/>
      <c r="G772" s="24">
        <f t="shared" si="35"/>
        <v>23.35</v>
      </c>
    </row>
    <row r="773" spans="1:7" x14ac:dyDescent="0.25">
      <c r="A773" s="23" t="s">
        <v>307</v>
      </c>
      <c r="B773" s="23"/>
      <c r="C773" s="24">
        <v>5.09</v>
      </c>
      <c r="D773" s="24"/>
      <c r="E773" s="24"/>
      <c r="F773" s="24"/>
      <c r="G773" s="24">
        <f t="shared" si="35"/>
        <v>5.09</v>
      </c>
    </row>
    <row r="774" spans="1:7" x14ac:dyDescent="0.25">
      <c r="A774" s="23" t="s">
        <v>166</v>
      </c>
      <c r="B774" s="23"/>
      <c r="C774" s="24">
        <v>117</v>
      </c>
      <c r="D774" s="24">
        <v>0.5</v>
      </c>
      <c r="E774" s="24"/>
      <c r="F774" s="24"/>
      <c r="G774" s="24">
        <f t="shared" si="35"/>
        <v>58.5</v>
      </c>
    </row>
    <row r="776" spans="1:7" x14ac:dyDescent="0.25">
      <c r="B776" t="s">
        <v>123</v>
      </c>
      <c r="C776" s="18" t="s">
        <v>5</v>
      </c>
      <c r="D776" s="19" t="s">
        <v>6</v>
      </c>
      <c r="E776" s="18" t="s">
        <v>7</v>
      </c>
    </row>
    <row r="777" spans="1:7" x14ac:dyDescent="0.25">
      <c r="B777" t="s">
        <v>123</v>
      </c>
      <c r="C777" s="18" t="s">
        <v>8</v>
      </c>
      <c r="D777" s="19" t="s">
        <v>6</v>
      </c>
      <c r="E777" s="18" t="s">
        <v>9</v>
      </c>
    </row>
    <row r="778" spans="1:7" x14ac:dyDescent="0.25">
      <c r="B778" t="s">
        <v>123</v>
      </c>
      <c r="C778" s="18" t="s">
        <v>10</v>
      </c>
      <c r="D778" s="19" t="s">
        <v>71</v>
      </c>
      <c r="E778" s="18" t="s">
        <v>78</v>
      </c>
    </row>
    <row r="780" spans="1:7" ht="45" customHeight="1" x14ac:dyDescent="0.25">
      <c r="A780" s="20" t="s">
        <v>310</v>
      </c>
      <c r="B780" s="21" t="s">
        <v>125</v>
      </c>
      <c r="C780" s="20" t="s">
        <v>15</v>
      </c>
      <c r="D780" s="20" t="s">
        <v>16</v>
      </c>
      <c r="E780" s="1" t="s">
        <v>17</v>
      </c>
      <c r="F780" s="1" t="s">
        <v>17</v>
      </c>
      <c r="G780" s="22">
        <f>SUM(G781:G782)</f>
        <v>19.14</v>
      </c>
    </row>
    <row r="781" spans="1:7" x14ac:dyDescent="0.25">
      <c r="A781" s="23" t="s">
        <v>126</v>
      </c>
      <c r="B781" s="23"/>
      <c r="C781" s="24"/>
      <c r="D781" s="24"/>
      <c r="E781" s="24"/>
      <c r="F781" s="24"/>
      <c r="G781" s="24">
        <f>PRODUCT(C781:F781)</f>
        <v>0</v>
      </c>
    </row>
    <row r="782" spans="1:7" x14ac:dyDescent="0.25">
      <c r="A782" s="23" t="s">
        <v>78</v>
      </c>
      <c r="B782" s="23"/>
      <c r="C782" s="24">
        <v>0.33</v>
      </c>
      <c r="D782" s="24">
        <v>58</v>
      </c>
      <c r="E782" s="24"/>
      <c r="F782" s="24"/>
      <c r="G782" s="24">
        <f>PRODUCT(C782:F782)</f>
        <v>19.14</v>
      </c>
    </row>
    <row r="784" spans="1:7" ht="45" customHeight="1" x14ac:dyDescent="0.25">
      <c r="A784" s="20" t="s">
        <v>311</v>
      </c>
      <c r="B784" s="21" t="s">
        <v>125</v>
      </c>
      <c r="C784" s="20" t="s">
        <v>18</v>
      </c>
      <c r="D784" s="20" t="s">
        <v>16</v>
      </c>
      <c r="E784" s="1" t="s">
        <v>19</v>
      </c>
      <c r="F784" s="1" t="s">
        <v>19</v>
      </c>
      <c r="G784" s="22">
        <f>SUM(G785:G785)</f>
        <v>18.850000000000001</v>
      </c>
    </row>
    <row r="785" spans="1:7" x14ac:dyDescent="0.25">
      <c r="A785" s="23" t="s">
        <v>128</v>
      </c>
      <c r="B785" s="23"/>
      <c r="C785" s="24">
        <v>18.850000000000001</v>
      </c>
      <c r="D785" s="24"/>
      <c r="E785" s="24"/>
      <c r="F785" s="24"/>
      <c r="G785" s="24">
        <f>PRODUCT(C785:F785)</f>
        <v>18.850000000000001</v>
      </c>
    </row>
    <row r="787" spans="1:7" ht="45" customHeight="1" x14ac:dyDescent="0.25">
      <c r="A787" s="20" t="s">
        <v>312</v>
      </c>
      <c r="B787" s="21" t="s">
        <v>125</v>
      </c>
      <c r="C787" s="20" t="s">
        <v>20</v>
      </c>
      <c r="D787" s="20" t="s">
        <v>16</v>
      </c>
      <c r="E787" s="1" t="s">
        <v>130</v>
      </c>
      <c r="F787" s="1" t="s">
        <v>130</v>
      </c>
      <c r="G787" s="22">
        <f>SUM(G788:G789)</f>
        <v>206.10000000000002</v>
      </c>
    </row>
    <row r="788" spans="1:7" x14ac:dyDescent="0.25">
      <c r="A788" s="23" t="s">
        <v>240</v>
      </c>
      <c r="B788" s="23"/>
      <c r="C788" s="24"/>
      <c r="D788" s="24">
        <v>58</v>
      </c>
      <c r="E788" s="24">
        <v>0.9</v>
      </c>
      <c r="F788" s="24">
        <v>2</v>
      </c>
      <c r="G788" s="24">
        <f>PRODUCT(C788:F788)</f>
        <v>104.4</v>
      </c>
    </row>
    <row r="789" spans="1:7" x14ac:dyDescent="0.25">
      <c r="A789" s="23" t="s">
        <v>241</v>
      </c>
      <c r="B789" s="23"/>
      <c r="C789" s="24"/>
      <c r="D789" s="24">
        <v>56.5</v>
      </c>
      <c r="E789" s="24">
        <v>0.9</v>
      </c>
      <c r="F789" s="24">
        <v>2</v>
      </c>
      <c r="G789" s="24">
        <f>PRODUCT(C789:F789)</f>
        <v>101.7</v>
      </c>
    </row>
    <row r="791" spans="1:7" ht="45" customHeight="1" x14ac:dyDescent="0.25">
      <c r="A791" s="20" t="s">
        <v>313</v>
      </c>
      <c r="B791" s="21" t="s">
        <v>125</v>
      </c>
      <c r="C791" s="20" t="s">
        <v>22</v>
      </c>
      <c r="D791" s="20" t="s">
        <v>23</v>
      </c>
      <c r="E791" s="1" t="s">
        <v>132</v>
      </c>
      <c r="F791" s="1" t="s">
        <v>132</v>
      </c>
      <c r="G791" s="22">
        <f>SUM(G792:G796)</f>
        <v>659.7</v>
      </c>
    </row>
    <row r="792" spans="1:7" x14ac:dyDescent="0.25">
      <c r="A792" s="23" t="s">
        <v>133</v>
      </c>
      <c r="B792" s="23"/>
      <c r="C792" s="24"/>
      <c r="D792" s="24">
        <v>58</v>
      </c>
      <c r="E792" s="24">
        <v>3.2</v>
      </c>
      <c r="F792" s="24"/>
      <c r="G792" s="24">
        <f>PRODUCT(C792:F792)</f>
        <v>185.60000000000002</v>
      </c>
    </row>
    <row r="793" spans="1:7" x14ac:dyDescent="0.25">
      <c r="A793" s="23" t="s">
        <v>134</v>
      </c>
      <c r="B793" s="23"/>
      <c r="C793" s="24"/>
      <c r="D793" s="24">
        <v>56.5</v>
      </c>
      <c r="E793" s="24">
        <v>3.2</v>
      </c>
      <c r="F793" s="24"/>
      <c r="G793" s="24">
        <f>PRODUCT(C793:F793)</f>
        <v>180.8</v>
      </c>
    </row>
    <row r="794" spans="1:7" x14ac:dyDescent="0.25">
      <c r="A794" s="23" t="s">
        <v>136</v>
      </c>
      <c r="B794" s="23"/>
      <c r="C794" s="24">
        <v>254.3</v>
      </c>
      <c r="D794" s="24"/>
      <c r="E794" s="24"/>
      <c r="F794" s="24"/>
      <c r="G794" s="24">
        <f>PRODUCT(C794:F794)</f>
        <v>254.3</v>
      </c>
    </row>
    <row r="795" spans="1:7" x14ac:dyDescent="0.25">
      <c r="A795" s="23" t="s">
        <v>314</v>
      </c>
      <c r="B795" s="23"/>
      <c r="C795" s="24">
        <v>10</v>
      </c>
      <c r="D795" s="24"/>
      <c r="E795" s="24"/>
      <c r="F795" s="24"/>
      <c r="G795" s="24">
        <f>PRODUCT(C795:F795)</f>
        <v>10</v>
      </c>
    </row>
    <row r="796" spans="1:7" x14ac:dyDescent="0.25">
      <c r="A796" s="23" t="s">
        <v>138</v>
      </c>
      <c r="B796" s="23"/>
      <c r="C796" s="24"/>
      <c r="D796" s="24">
        <v>58</v>
      </c>
      <c r="E796" s="24">
        <v>0.5</v>
      </c>
      <c r="F796" s="24"/>
      <c r="G796" s="24">
        <f>PRODUCT(C796:F796)</f>
        <v>29</v>
      </c>
    </row>
    <row r="798" spans="1:7" ht="45" customHeight="1" x14ac:dyDescent="0.25">
      <c r="A798" s="20" t="s">
        <v>315</v>
      </c>
      <c r="B798" s="21" t="s">
        <v>125</v>
      </c>
      <c r="C798" s="20" t="s">
        <v>25</v>
      </c>
      <c r="D798" s="20" t="s">
        <v>23</v>
      </c>
      <c r="E798" s="1" t="s">
        <v>140</v>
      </c>
      <c r="F798" s="1" t="s">
        <v>140</v>
      </c>
      <c r="G798" s="22">
        <f>SUM(G799:G805)</f>
        <v>151.33000000000001</v>
      </c>
    </row>
    <row r="799" spans="1:7" x14ac:dyDescent="0.25">
      <c r="A799" s="23" t="s">
        <v>141</v>
      </c>
      <c r="B799" s="23"/>
      <c r="C799" s="24"/>
      <c r="D799" s="24"/>
      <c r="E799" s="24"/>
      <c r="F799" s="24"/>
      <c r="G799" s="24">
        <f t="shared" ref="G799:G805" si="36">PRODUCT(C799:F799)</f>
        <v>0</v>
      </c>
    </row>
    <row r="800" spans="1:7" x14ac:dyDescent="0.25">
      <c r="A800" s="23" t="s">
        <v>142</v>
      </c>
      <c r="B800" s="23"/>
      <c r="C800" s="24">
        <v>25.27</v>
      </c>
      <c r="D800" s="24"/>
      <c r="E800" s="24"/>
      <c r="F800" s="24"/>
      <c r="G800" s="24">
        <f t="shared" si="36"/>
        <v>25.27</v>
      </c>
    </row>
    <row r="801" spans="1:7" x14ac:dyDescent="0.25">
      <c r="A801" s="23" t="s">
        <v>143</v>
      </c>
      <c r="B801" s="23"/>
      <c r="C801" s="24">
        <v>23.81</v>
      </c>
      <c r="D801" s="24"/>
      <c r="E801" s="24"/>
      <c r="F801" s="24"/>
      <c r="G801" s="24">
        <f t="shared" si="36"/>
        <v>23.81</v>
      </c>
    </row>
    <row r="802" spans="1:7" x14ac:dyDescent="0.25">
      <c r="A802" s="23" t="s">
        <v>148</v>
      </c>
      <c r="B802" s="23"/>
      <c r="C802" s="24"/>
      <c r="D802" s="24"/>
      <c r="E802" s="24"/>
      <c r="F802" s="24"/>
      <c r="G802" s="24">
        <f t="shared" si="36"/>
        <v>0</v>
      </c>
    </row>
    <row r="803" spans="1:7" x14ac:dyDescent="0.25">
      <c r="A803" s="23" t="s">
        <v>142</v>
      </c>
      <c r="B803" s="23"/>
      <c r="C803" s="24">
        <v>45.13</v>
      </c>
      <c r="D803" s="24"/>
      <c r="E803" s="24"/>
      <c r="F803" s="24"/>
      <c r="G803" s="24">
        <f t="shared" si="36"/>
        <v>45.13</v>
      </c>
    </row>
    <row r="804" spans="1:7" x14ac:dyDescent="0.25">
      <c r="A804" s="23" t="s">
        <v>143</v>
      </c>
      <c r="B804" s="23"/>
      <c r="C804" s="24">
        <v>47.12</v>
      </c>
      <c r="D804" s="24"/>
      <c r="E804" s="24"/>
      <c r="F804" s="24"/>
      <c r="G804" s="24">
        <f t="shared" si="36"/>
        <v>47.12</v>
      </c>
    </row>
    <row r="805" spans="1:7" x14ac:dyDescent="0.25">
      <c r="A805" s="23" t="s">
        <v>149</v>
      </c>
      <c r="B805" s="23"/>
      <c r="C805" s="24">
        <v>10</v>
      </c>
      <c r="D805" s="24"/>
      <c r="E805" s="24"/>
      <c r="F805" s="24"/>
      <c r="G805" s="24">
        <f t="shared" si="36"/>
        <v>10</v>
      </c>
    </row>
    <row r="807" spans="1:7" ht="45" customHeight="1" x14ac:dyDescent="0.25">
      <c r="A807" s="20" t="s">
        <v>316</v>
      </c>
      <c r="B807" s="21" t="s">
        <v>125</v>
      </c>
      <c r="C807" s="20" t="s">
        <v>27</v>
      </c>
      <c r="D807" s="20" t="s">
        <v>16</v>
      </c>
      <c r="E807" s="1" t="s">
        <v>28</v>
      </c>
      <c r="F807" s="1" t="s">
        <v>28</v>
      </c>
      <c r="G807" s="22">
        <f>SUM(G808:G808)</f>
        <v>10.210000000000001</v>
      </c>
    </row>
    <row r="808" spans="1:7" x14ac:dyDescent="0.25">
      <c r="A808" s="23" t="s">
        <v>152</v>
      </c>
      <c r="B808" s="23"/>
      <c r="C808" s="24">
        <v>10.210000000000001</v>
      </c>
      <c r="D808" s="24"/>
      <c r="E808" s="24"/>
      <c r="F808" s="24"/>
      <c r="G808" s="24">
        <f>PRODUCT(C808:F808)</f>
        <v>10.210000000000001</v>
      </c>
    </row>
    <row r="810" spans="1:7" ht="45" customHeight="1" x14ac:dyDescent="0.25">
      <c r="A810" s="20" t="s">
        <v>317</v>
      </c>
      <c r="B810" s="21" t="s">
        <v>125</v>
      </c>
      <c r="C810" s="20" t="s">
        <v>29</v>
      </c>
      <c r="D810" s="20" t="s">
        <v>16</v>
      </c>
      <c r="E810" s="1" t="s">
        <v>154</v>
      </c>
      <c r="F810" s="1" t="s">
        <v>154</v>
      </c>
      <c r="G810" s="22">
        <f>SUM(G811:G811)</f>
        <v>10.210000000000001</v>
      </c>
    </row>
    <row r="811" spans="1:7" x14ac:dyDescent="0.25">
      <c r="A811" s="23" t="s">
        <v>155</v>
      </c>
      <c r="B811" s="23"/>
      <c r="C811" s="24">
        <v>10.210000000000001</v>
      </c>
      <c r="D811" s="24"/>
      <c r="E811" s="24"/>
      <c r="F811" s="24"/>
      <c r="G811" s="24">
        <f>PRODUCT(C811:F811)</f>
        <v>10.210000000000001</v>
      </c>
    </row>
    <row r="813" spans="1:7" ht="45" customHeight="1" x14ac:dyDescent="0.25">
      <c r="A813" s="20" t="s">
        <v>318</v>
      </c>
      <c r="B813" s="21" t="s">
        <v>125</v>
      </c>
      <c r="C813" s="20" t="s">
        <v>31</v>
      </c>
      <c r="D813" s="20" t="s">
        <v>16</v>
      </c>
      <c r="E813" s="1" t="s">
        <v>32</v>
      </c>
      <c r="F813" s="1" t="s">
        <v>32</v>
      </c>
      <c r="G813" s="22">
        <f>SUM(G814:G814)</f>
        <v>10.210000000000001</v>
      </c>
    </row>
    <row r="814" spans="1:7" x14ac:dyDescent="0.25">
      <c r="A814" s="23" t="s">
        <v>155</v>
      </c>
      <c r="B814" s="23"/>
      <c r="C814" s="24">
        <v>10.210000000000001</v>
      </c>
      <c r="D814" s="24"/>
      <c r="E814" s="24"/>
      <c r="F814" s="24"/>
      <c r="G814" s="24">
        <f>PRODUCT(C814:F814)</f>
        <v>10.210000000000001</v>
      </c>
    </row>
    <row r="816" spans="1:7" ht="45" customHeight="1" x14ac:dyDescent="0.25">
      <c r="A816" s="20" t="s">
        <v>319</v>
      </c>
      <c r="B816" s="21" t="s">
        <v>125</v>
      </c>
      <c r="C816" s="20" t="s">
        <v>33</v>
      </c>
      <c r="D816" s="20" t="s">
        <v>23</v>
      </c>
      <c r="E816" s="1" t="s">
        <v>158</v>
      </c>
      <c r="F816" s="1" t="s">
        <v>158</v>
      </c>
      <c r="G816" s="22">
        <f>SUM(G817:G824)</f>
        <v>118.52</v>
      </c>
    </row>
    <row r="817" spans="1:7" x14ac:dyDescent="0.25">
      <c r="A817" s="23" t="s">
        <v>141</v>
      </c>
      <c r="B817" s="23"/>
      <c r="C817" s="24"/>
      <c r="D817" s="24"/>
      <c r="E817" s="24"/>
      <c r="F817" s="24"/>
      <c r="G817" s="24">
        <f t="shared" ref="G817:G824" si="37">PRODUCT(C817:F817)</f>
        <v>0</v>
      </c>
    </row>
    <row r="818" spans="1:7" x14ac:dyDescent="0.25">
      <c r="A818" s="23" t="s">
        <v>142</v>
      </c>
      <c r="B818" s="23"/>
      <c r="C818" s="24">
        <v>15.16</v>
      </c>
      <c r="D818" s="24"/>
      <c r="E818" s="24"/>
      <c r="F818" s="24"/>
      <c r="G818" s="24">
        <f t="shared" si="37"/>
        <v>15.16</v>
      </c>
    </row>
    <row r="819" spans="1:7" x14ac:dyDescent="0.25">
      <c r="A819" s="23" t="s">
        <v>143</v>
      </c>
      <c r="B819" s="23"/>
      <c r="C819" s="24">
        <v>14.29</v>
      </c>
      <c r="D819" s="24"/>
      <c r="E819" s="24"/>
      <c r="F819" s="24"/>
      <c r="G819" s="24">
        <f t="shared" si="37"/>
        <v>14.29</v>
      </c>
    </row>
    <row r="820" spans="1:7" x14ac:dyDescent="0.25">
      <c r="A820" s="23" t="s">
        <v>148</v>
      </c>
      <c r="B820" s="23"/>
      <c r="C820" s="24"/>
      <c r="D820" s="24"/>
      <c r="E820" s="24"/>
      <c r="F820" s="24"/>
      <c r="G820" s="24">
        <f t="shared" si="37"/>
        <v>0</v>
      </c>
    </row>
    <row r="821" spans="1:7" x14ac:dyDescent="0.25">
      <c r="A821" s="23" t="s">
        <v>142</v>
      </c>
      <c r="B821" s="23"/>
      <c r="C821" s="24">
        <v>31.59</v>
      </c>
      <c r="D821" s="24"/>
      <c r="E821" s="24"/>
      <c r="F821" s="24"/>
      <c r="G821" s="24">
        <f t="shared" si="37"/>
        <v>31.59</v>
      </c>
    </row>
    <row r="822" spans="1:7" x14ac:dyDescent="0.25">
      <c r="A822" s="23" t="s">
        <v>143</v>
      </c>
      <c r="B822" s="23"/>
      <c r="C822" s="24">
        <v>32.979999999999997</v>
      </c>
      <c r="D822" s="24"/>
      <c r="E822" s="24"/>
      <c r="F822" s="24"/>
      <c r="G822" s="24">
        <f t="shared" si="37"/>
        <v>32.979999999999997</v>
      </c>
    </row>
    <row r="823" spans="1:7" x14ac:dyDescent="0.25">
      <c r="A823" s="23" t="s">
        <v>149</v>
      </c>
      <c r="B823" s="23"/>
      <c r="C823" s="24">
        <v>10</v>
      </c>
      <c r="D823" s="24"/>
      <c r="E823" s="24"/>
      <c r="F823" s="24"/>
      <c r="G823" s="24">
        <f t="shared" si="37"/>
        <v>10</v>
      </c>
    </row>
    <row r="824" spans="1:7" x14ac:dyDescent="0.25">
      <c r="A824" s="23" t="s">
        <v>249</v>
      </c>
      <c r="B824" s="23"/>
      <c r="C824" s="24"/>
      <c r="D824" s="24">
        <v>58</v>
      </c>
      <c r="E824" s="24">
        <v>0.25</v>
      </c>
      <c r="F824" s="24"/>
      <c r="G824" s="24">
        <f t="shared" si="37"/>
        <v>14.5</v>
      </c>
    </row>
    <row r="826" spans="1:7" ht="45" customHeight="1" x14ac:dyDescent="0.25">
      <c r="A826" s="20" t="s">
        <v>320</v>
      </c>
      <c r="B826" s="21" t="s">
        <v>125</v>
      </c>
      <c r="C826" s="20" t="s">
        <v>35</v>
      </c>
      <c r="D826" s="20" t="s">
        <v>23</v>
      </c>
      <c r="E826" s="1" t="s">
        <v>161</v>
      </c>
      <c r="F826" s="1" t="s">
        <v>161</v>
      </c>
      <c r="G826" s="22">
        <f>SUM(G827:G834)</f>
        <v>498.11</v>
      </c>
    </row>
    <row r="827" spans="1:7" x14ac:dyDescent="0.25">
      <c r="A827" s="23" t="s">
        <v>162</v>
      </c>
      <c r="B827" s="23"/>
      <c r="C827" s="24"/>
      <c r="D827" s="24"/>
      <c r="E827" s="24"/>
      <c r="F827" s="24"/>
      <c r="G827" s="24">
        <f t="shared" ref="G827:G834" si="38">PRODUCT(C827:F827)</f>
        <v>0</v>
      </c>
    </row>
    <row r="828" spans="1:7" x14ac:dyDescent="0.25">
      <c r="A828" s="23" t="s">
        <v>142</v>
      </c>
      <c r="B828" s="23"/>
      <c r="C828" s="24">
        <v>45.34</v>
      </c>
      <c r="D828" s="24"/>
      <c r="E828" s="24"/>
      <c r="F828" s="24"/>
      <c r="G828" s="24">
        <f t="shared" si="38"/>
        <v>45.34</v>
      </c>
    </row>
    <row r="829" spans="1:7" x14ac:dyDescent="0.25">
      <c r="A829" s="23" t="s">
        <v>143</v>
      </c>
      <c r="B829" s="23"/>
      <c r="C829" s="24">
        <v>43.34</v>
      </c>
      <c r="D829" s="24"/>
      <c r="E829" s="24"/>
      <c r="F829" s="24"/>
      <c r="G829" s="24">
        <f t="shared" si="38"/>
        <v>43.34</v>
      </c>
    </row>
    <row r="830" spans="1:7" x14ac:dyDescent="0.25">
      <c r="A830" s="23" t="s">
        <v>225</v>
      </c>
      <c r="B830" s="23"/>
      <c r="C830" s="24">
        <v>244.3</v>
      </c>
      <c r="D830" s="24"/>
      <c r="E830" s="24"/>
      <c r="F830" s="24"/>
      <c r="G830" s="24">
        <f t="shared" si="38"/>
        <v>244.3</v>
      </c>
    </row>
    <row r="831" spans="1:7" x14ac:dyDescent="0.25">
      <c r="A831" s="23" t="s">
        <v>165</v>
      </c>
      <c r="B831" s="23"/>
      <c r="C831" s="24"/>
      <c r="D831" s="24"/>
      <c r="E831" s="24"/>
      <c r="F831" s="24"/>
      <c r="G831" s="24">
        <f t="shared" si="38"/>
        <v>0</v>
      </c>
    </row>
    <row r="832" spans="1:7" x14ac:dyDescent="0.25">
      <c r="A832" s="23" t="s">
        <v>142</v>
      </c>
      <c r="B832" s="23"/>
      <c r="C832" s="24">
        <v>67.64</v>
      </c>
      <c r="D832" s="24"/>
      <c r="E832" s="24"/>
      <c r="F832" s="24"/>
      <c r="G832" s="24">
        <f t="shared" si="38"/>
        <v>67.64</v>
      </c>
    </row>
    <row r="833" spans="1:7" x14ac:dyDescent="0.25">
      <c r="A833" s="23" t="s">
        <v>142</v>
      </c>
      <c r="B833" s="23"/>
      <c r="C833" s="24">
        <v>68.489999999999995</v>
      </c>
      <c r="D833" s="24"/>
      <c r="E833" s="24"/>
      <c r="F833" s="24"/>
      <c r="G833" s="24">
        <f t="shared" si="38"/>
        <v>68.489999999999995</v>
      </c>
    </row>
    <row r="834" spans="1:7" x14ac:dyDescent="0.25">
      <c r="A834" s="23" t="s">
        <v>166</v>
      </c>
      <c r="B834" s="23"/>
      <c r="C834" s="24">
        <v>58</v>
      </c>
      <c r="D834" s="24">
        <v>0.5</v>
      </c>
      <c r="E834" s="24"/>
      <c r="F834" s="24"/>
      <c r="G834" s="24">
        <f t="shared" si="38"/>
        <v>29</v>
      </c>
    </row>
    <row r="836" spans="1:7" ht="45" customHeight="1" x14ac:dyDescent="0.25">
      <c r="A836" s="20" t="s">
        <v>321</v>
      </c>
      <c r="B836" s="21" t="s">
        <v>125</v>
      </c>
      <c r="C836" s="20" t="s">
        <v>37</v>
      </c>
      <c r="D836" s="20" t="s">
        <v>23</v>
      </c>
      <c r="E836" s="1" t="s">
        <v>168</v>
      </c>
      <c r="F836" s="1" t="s">
        <v>168</v>
      </c>
      <c r="G836" s="22">
        <f>SUM(G837:G841)</f>
        <v>267.47000000000003</v>
      </c>
    </row>
    <row r="837" spans="1:7" x14ac:dyDescent="0.25">
      <c r="A837" s="23" t="s">
        <v>162</v>
      </c>
      <c r="B837" s="23"/>
      <c r="C837" s="24"/>
      <c r="D837" s="24"/>
      <c r="E837" s="24"/>
      <c r="F837" s="24"/>
      <c r="G837" s="24">
        <f>PRODUCT(C837:F837)</f>
        <v>0</v>
      </c>
    </row>
    <row r="838" spans="1:7" x14ac:dyDescent="0.25">
      <c r="A838" s="23" t="s">
        <v>142</v>
      </c>
      <c r="B838" s="23"/>
      <c r="C838" s="24">
        <v>48.31</v>
      </c>
      <c r="D838" s="24"/>
      <c r="E838" s="24"/>
      <c r="F838" s="24"/>
      <c r="G838" s="24">
        <f>PRODUCT(C838:F838)</f>
        <v>48.31</v>
      </c>
    </row>
    <row r="839" spans="1:7" x14ac:dyDescent="0.25">
      <c r="A839" s="23" t="s">
        <v>143</v>
      </c>
      <c r="B839" s="23"/>
      <c r="C839" s="24">
        <v>46.96</v>
      </c>
      <c r="D839" s="24"/>
      <c r="E839" s="24"/>
      <c r="F839" s="24"/>
      <c r="G839" s="24">
        <f>PRODUCT(C839:F839)</f>
        <v>46.96</v>
      </c>
    </row>
    <row r="840" spans="1:7" x14ac:dyDescent="0.25">
      <c r="A840" s="23" t="s">
        <v>225</v>
      </c>
      <c r="B840" s="23"/>
      <c r="C840" s="24">
        <v>125.2</v>
      </c>
      <c r="D840" s="24"/>
      <c r="E840" s="24"/>
      <c r="F840" s="24"/>
      <c r="G840" s="24">
        <f>PRODUCT(C840:F840)</f>
        <v>125.2</v>
      </c>
    </row>
    <row r="841" spans="1:7" x14ac:dyDescent="0.25">
      <c r="A841" s="23" t="s">
        <v>270</v>
      </c>
      <c r="B841" s="23"/>
      <c r="C841" s="24">
        <v>47</v>
      </c>
      <c r="D841" s="24"/>
      <c r="E841" s="24"/>
      <c r="F841" s="24"/>
      <c r="G841" s="24">
        <f>PRODUCT(C841:F841)</f>
        <v>47</v>
      </c>
    </row>
    <row r="843" spans="1:7" ht="45" customHeight="1" x14ac:dyDescent="0.25">
      <c r="A843" s="20" t="s">
        <v>322</v>
      </c>
      <c r="B843" s="21" t="s">
        <v>125</v>
      </c>
      <c r="C843" s="20" t="s">
        <v>39</v>
      </c>
      <c r="D843" s="20" t="s">
        <v>23</v>
      </c>
      <c r="E843" s="1" t="s">
        <v>171</v>
      </c>
      <c r="F843" s="1" t="s">
        <v>171</v>
      </c>
      <c r="G843" s="22">
        <f>SUM(G844:G847)</f>
        <v>165.13</v>
      </c>
    </row>
    <row r="844" spans="1:7" x14ac:dyDescent="0.25">
      <c r="A844" s="23" t="s">
        <v>165</v>
      </c>
      <c r="B844" s="23"/>
      <c r="C844" s="24"/>
      <c r="D844" s="24"/>
      <c r="E844" s="24"/>
      <c r="F844" s="24"/>
      <c r="G844" s="24">
        <f>PRODUCT(C844:F844)</f>
        <v>0</v>
      </c>
    </row>
    <row r="845" spans="1:7" x14ac:dyDescent="0.25">
      <c r="A845" s="23" t="s">
        <v>142</v>
      </c>
      <c r="B845" s="23"/>
      <c r="C845" s="24">
        <v>67.64</v>
      </c>
      <c r="D845" s="24"/>
      <c r="E845" s="24"/>
      <c r="F845" s="24"/>
      <c r="G845" s="24">
        <f>PRODUCT(C845:F845)</f>
        <v>67.64</v>
      </c>
    </row>
    <row r="846" spans="1:7" x14ac:dyDescent="0.25">
      <c r="A846" s="23" t="s">
        <v>142</v>
      </c>
      <c r="B846" s="23"/>
      <c r="C846" s="24">
        <v>68.489999999999995</v>
      </c>
      <c r="D846" s="24"/>
      <c r="E846" s="24"/>
      <c r="F846" s="24"/>
      <c r="G846" s="24">
        <f>PRODUCT(C846:F846)</f>
        <v>68.489999999999995</v>
      </c>
    </row>
    <row r="847" spans="1:7" x14ac:dyDescent="0.25">
      <c r="A847" s="23" t="s">
        <v>166</v>
      </c>
      <c r="B847" s="23"/>
      <c r="C847" s="24">
        <v>58</v>
      </c>
      <c r="D847" s="24">
        <v>0.5</v>
      </c>
      <c r="E847" s="24"/>
      <c r="F847" s="24"/>
      <c r="G847" s="24">
        <f>PRODUCT(C847:F847)</f>
        <v>29</v>
      </c>
    </row>
    <row r="849" spans="1:7" x14ac:dyDescent="0.25">
      <c r="B849" t="s">
        <v>123</v>
      </c>
      <c r="C849" s="18" t="s">
        <v>5</v>
      </c>
      <c r="D849" s="19" t="s">
        <v>6</v>
      </c>
      <c r="E849" s="18" t="s">
        <v>7</v>
      </c>
    </row>
    <row r="850" spans="1:7" x14ac:dyDescent="0.25">
      <c r="B850" t="s">
        <v>123</v>
      </c>
      <c r="C850" s="18" t="s">
        <v>8</v>
      </c>
      <c r="D850" s="19" t="s">
        <v>6</v>
      </c>
      <c r="E850" s="18" t="s">
        <v>9</v>
      </c>
    </row>
    <row r="851" spans="1:7" x14ac:dyDescent="0.25">
      <c r="B851" t="s">
        <v>123</v>
      </c>
      <c r="C851" s="18" t="s">
        <v>10</v>
      </c>
      <c r="D851" s="19" t="s">
        <v>82</v>
      </c>
      <c r="E851" s="18" t="s">
        <v>83</v>
      </c>
    </row>
    <row r="853" spans="1:7" ht="45" customHeight="1" x14ac:dyDescent="0.25">
      <c r="A853" s="20" t="s">
        <v>323</v>
      </c>
      <c r="B853" s="21" t="s">
        <v>125</v>
      </c>
      <c r="C853" s="20" t="s">
        <v>15</v>
      </c>
      <c r="D853" s="20" t="s">
        <v>16</v>
      </c>
      <c r="E853" s="1" t="s">
        <v>17</v>
      </c>
      <c r="F853" s="1" t="s">
        <v>17</v>
      </c>
      <c r="G853" s="22">
        <f>SUM(G854:G855)</f>
        <v>37.620000000000005</v>
      </c>
    </row>
    <row r="854" spans="1:7" x14ac:dyDescent="0.25">
      <c r="A854" s="23" t="s">
        <v>126</v>
      </c>
      <c r="B854" s="23"/>
      <c r="C854" s="24"/>
      <c r="D854" s="24"/>
      <c r="E854" s="24"/>
      <c r="F854" s="24"/>
      <c r="G854" s="24">
        <f>PRODUCT(C854:F854)</f>
        <v>0</v>
      </c>
    </row>
    <row r="855" spans="1:7" x14ac:dyDescent="0.25">
      <c r="A855" s="23" t="s">
        <v>83</v>
      </c>
      <c r="B855" s="23"/>
      <c r="C855" s="24">
        <v>0.33</v>
      </c>
      <c r="D855" s="24">
        <v>114</v>
      </c>
      <c r="E855" s="24"/>
      <c r="F855" s="24"/>
      <c r="G855" s="24">
        <f>PRODUCT(C855:F855)</f>
        <v>37.620000000000005</v>
      </c>
    </row>
    <row r="857" spans="1:7" ht="45" customHeight="1" x14ac:dyDescent="0.25">
      <c r="A857" s="20" t="s">
        <v>324</v>
      </c>
      <c r="B857" s="21" t="s">
        <v>125</v>
      </c>
      <c r="C857" s="20" t="s">
        <v>18</v>
      </c>
      <c r="D857" s="20" t="s">
        <v>16</v>
      </c>
      <c r="E857" s="1" t="s">
        <v>19</v>
      </c>
      <c r="F857" s="1" t="s">
        <v>19</v>
      </c>
      <c r="G857" s="22">
        <f>SUM(G858:G858)</f>
        <v>37.049999999999997</v>
      </c>
    </row>
    <row r="858" spans="1:7" x14ac:dyDescent="0.25">
      <c r="A858" s="23" t="s">
        <v>128</v>
      </c>
      <c r="B858" s="23"/>
      <c r="C858" s="24">
        <v>37.049999999999997</v>
      </c>
      <c r="D858" s="24"/>
      <c r="E858" s="24"/>
      <c r="F858" s="24"/>
      <c r="G858" s="24">
        <f>PRODUCT(C858:F858)</f>
        <v>37.049999999999997</v>
      </c>
    </row>
    <row r="860" spans="1:7" ht="45" customHeight="1" x14ac:dyDescent="0.25">
      <c r="A860" s="20" t="s">
        <v>325</v>
      </c>
      <c r="B860" s="21" t="s">
        <v>125</v>
      </c>
      <c r="C860" s="20" t="s">
        <v>20</v>
      </c>
      <c r="D860" s="20" t="s">
        <v>16</v>
      </c>
      <c r="E860" s="1" t="s">
        <v>130</v>
      </c>
      <c r="F860" s="1" t="s">
        <v>130</v>
      </c>
      <c r="G860" s="22">
        <f>SUM(G861:G862)</f>
        <v>838.80000000000007</v>
      </c>
    </row>
    <row r="861" spans="1:7" x14ac:dyDescent="0.25">
      <c r="A861" s="23" t="s">
        <v>326</v>
      </c>
      <c r="B861" s="23"/>
      <c r="C861" s="24">
        <v>6</v>
      </c>
      <c r="D861" s="24">
        <v>72</v>
      </c>
      <c r="E861" s="24">
        <v>0.9</v>
      </c>
      <c r="F861" s="24">
        <v>2</v>
      </c>
      <c r="G861" s="24">
        <f>PRODUCT(C861:F861)</f>
        <v>777.6</v>
      </c>
    </row>
    <row r="862" spans="1:7" x14ac:dyDescent="0.25">
      <c r="A862" s="23" t="s">
        <v>327</v>
      </c>
      <c r="B862" s="23"/>
      <c r="C862" s="24">
        <v>1</v>
      </c>
      <c r="D862" s="24">
        <v>68</v>
      </c>
      <c r="E862" s="24">
        <v>0.9</v>
      </c>
      <c r="F862" s="24">
        <v>1</v>
      </c>
      <c r="G862" s="24">
        <f>PRODUCT(C862:F862)</f>
        <v>61.2</v>
      </c>
    </row>
    <row r="864" spans="1:7" ht="45" customHeight="1" x14ac:dyDescent="0.25">
      <c r="A864" s="20" t="s">
        <v>328</v>
      </c>
      <c r="B864" s="21" t="s">
        <v>125</v>
      </c>
      <c r="C864" s="20" t="s">
        <v>22</v>
      </c>
      <c r="D864" s="20" t="s">
        <v>23</v>
      </c>
      <c r="E864" s="1" t="s">
        <v>132</v>
      </c>
      <c r="F864" s="1" t="s">
        <v>132</v>
      </c>
      <c r="G864" s="22">
        <f>SUM(G865:G869)</f>
        <v>3573.7</v>
      </c>
    </row>
    <row r="865" spans="1:7" x14ac:dyDescent="0.25">
      <c r="A865" s="23" t="s">
        <v>329</v>
      </c>
      <c r="B865" s="23"/>
      <c r="C865" s="24">
        <v>235.5</v>
      </c>
      <c r="D865" s="24"/>
      <c r="E865" s="24"/>
      <c r="F865" s="24"/>
      <c r="G865" s="24">
        <f>PRODUCT(C865:F865)</f>
        <v>235.5</v>
      </c>
    </row>
    <row r="866" spans="1:7" x14ac:dyDescent="0.25">
      <c r="A866" s="23" t="s">
        <v>134</v>
      </c>
      <c r="B866" s="23"/>
      <c r="C866" s="24">
        <v>878</v>
      </c>
      <c r="D866" s="24"/>
      <c r="E866" s="24"/>
      <c r="F866" s="24"/>
      <c r="G866" s="24">
        <f>PRODUCT(C866:F866)</f>
        <v>878</v>
      </c>
    </row>
    <row r="867" spans="1:7" x14ac:dyDescent="0.25">
      <c r="A867" s="23" t="s">
        <v>136</v>
      </c>
      <c r="B867" s="23"/>
      <c r="C867" s="24">
        <v>1965</v>
      </c>
      <c r="D867" s="24"/>
      <c r="E867" s="24"/>
      <c r="F867" s="24"/>
      <c r="G867" s="24">
        <f>PRODUCT(C867:F867)</f>
        <v>1965</v>
      </c>
    </row>
    <row r="868" spans="1:7" x14ac:dyDescent="0.25">
      <c r="A868" s="23" t="s">
        <v>330</v>
      </c>
      <c r="B868" s="23"/>
      <c r="C868" s="24">
        <v>51.2</v>
      </c>
      <c r="D868" s="24"/>
      <c r="E868" s="24"/>
      <c r="F868" s="24"/>
      <c r="G868" s="24">
        <f>PRODUCT(C868:F868)</f>
        <v>51.2</v>
      </c>
    </row>
    <row r="869" spans="1:7" x14ac:dyDescent="0.25">
      <c r="A869" s="23" t="s">
        <v>331</v>
      </c>
      <c r="B869" s="23"/>
      <c r="C869" s="24">
        <v>444</v>
      </c>
      <c r="D869" s="24"/>
      <c r="E869" s="24"/>
      <c r="F869" s="24"/>
      <c r="G869" s="24">
        <f>PRODUCT(C869:F869)</f>
        <v>444</v>
      </c>
    </row>
    <row r="871" spans="1:7" ht="45" customHeight="1" x14ac:dyDescent="0.25">
      <c r="A871" s="20" t="s">
        <v>332</v>
      </c>
      <c r="B871" s="21" t="s">
        <v>125</v>
      </c>
      <c r="C871" s="20" t="s">
        <v>25</v>
      </c>
      <c r="D871" s="20" t="s">
        <v>23</v>
      </c>
      <c r="E871" s="1" t="s">
        <v>140</v>
      </c>
      <c r="F871" s="1" t="s">
        <v>140</v>
      </c>
      <c r="G871" s="22">
        <f>SUM(G872:G886)</f>
        <v>936.96</v>
      </c>
    </row>
    <row r="872" spans="1:7" x14ac:dyDescent="0.25">
      <c r="A872" s="23" t="s">
        <v>148</v>
      </c>
      <c r="B872" s="23"/>
      <c r="C872" s="24"/>
      <c r="D872" s="24"/>
      <c r="E872" s="24"/>
      <c r="F872" s="24"/>
      <c r="G872" s="24">
        <f t="shared" ref="G872:G886" si="39">PRODUCT(C872:F872)</f>
        <v>0</v>
      </c>
    </row>
    <row r="873" spans="1:7" x14ac:dyDescent="0.25">
      <c r="A873" s="23" t="s">
        <v>333</v>
      </c>
      <c r="B873" s="23"/>
      <c r="C873" s="24">
        <v>64.05</v>
      </c>
      <c r="D873" s="24"/>
      <c r="E873" s="24"/>
      <c r="F873" s="24"/>
      <c r="G873" s="24">
        <f t="shared" si="39"/>
        <v>64.05</v>
      </c>
    </row>
    <row r="874" spans="1:7" x14ac:dyDescent="0.25">
      <c r="A874" s="23" t="s">
        <v>334</v>
      </c>
      <c r="B874" s="23"/>
      <c r="C874" s="24">
        <v>30.85</v>
      </c>
      <c r="D874" s="24"/>
      <c r="E874" s="24"/>
      <c r="F874" s="24"/>
      <c r="G874" s="24">
        <f t="shared" si="39"/>
        <v>30.85</v>
      </c>
    </row>
    <row r="875" spans="1:7" x14ac:dyDescent="0.25">
      <c r="A875" s="23" t="s">
        <v>335</v>
      </c>
      <c r="B875" s="23"/>
      <c r="C875" s="24">
        <v>63.03</v>
      </c>
      <c r="D875" s="24"/>
      <c r="E875" s="24"/>
      <c r="F875" s="24"/>
      <c r="G875" s="24">
        <f t="shared" si="39"/>
        <v>63.03</v>
      </c>
    </row>
    <row r="876" spans="1:7" x14ac:dyDescent="0.25">
      <c r="A876" s="23" t="s">
        <v>336</v>
      </c>
      <c r="B876" s="23"/>
      <c r="C876" s="24">
        <v>71.14</v>
      </c>
      <c r="D876" s="24"/>
      <c r="E876" s="24"/>
      <c r="F876" s="24"/>
      <c r="G876" s="24">
        <f t="shared" si="39"/>
        <v>71.14</v>
      </c>
    </row>
    <row r="877" spans="1:7" x14ac:dyDescent="0.25">
      <c r="A877" s="23" t="s">
        <v>337</v>
      </c>
      <c r="B877" s="23"/>
      <c r="C877" s="24">
        <v>134</v>
      </c>
      <c r="D877" s="24"/>
      <c r="E877" s="24"/>
      <c r="F877" s="24"/>
      <c r="G877" s="24">
        <f t="shared" si="39"/>
        <v>134</v>
      </c>
    </row>
    <row r="878" spans="1:7" x14ac:dyDescent="0.25">
      <c r="A878" s="23" t="s">
        <v>149</v>
      </c>
      <c r="B878" s="23"/>
      <c r="C878" s="24">
        <v>80</v>
      </c>
      <c r="D878" s="24"/>
      <c r="E878" s="24"/>
      <c r="F878" s="24"/>
      <c r="G878" s="24">
        <f t="shared" si="39"/>
        <v>80</v>
      </c>
    </row>
    <row r="879" spans="1:7" x14ac:dyDescent="0.25">
      <c r="A879" s="23" t="s">
        <v>338</v>
      </c>
      <c r="B879" s="23"/>
      <c r="C879" s="24">
        <v>51.2</v>
      </c>
      <c r="D879" s="24"/>
      <c r="E879" s="24"/>
      <c r="F879" s="24"/>
      <c r="G879" s="24">
        <f t="shared" si="39"/>
        <v>51.2</v>
      </c>
    </row>
    <row r="880" spans="1:7" x14ac:dyDescent="0.25">
      <c r="A880" s="23" t="s">
        <v>339</v>
      </c>
      <c r="B880" s="23"/>
      <c r="C880" s="24"/>
      <c r="D880" s="24"/>
      <c r="E880" s="24"/>
      <c r="F880" s="24"/>
      <c r="G880" s="24">
        <f t="shared" si="39"/>
        <v>0</v>
      </c>
    </row>
    <row r="881" spans="1:7" x14ac:dyDescent="0.25">
      <c r="A881" s="23" t="s">
        <v>340</v>
      </c>
      <c r="B881" s="23"/>
      <c r="C881" s="24">
        <v>93.24</v>
      </c>
      <c r="D881" s="24"/>
      <c r="E881" s="24"/>
      <c r="F881" s="24"/>
      <c r="G881" s="24">
        <f t="shared" si="39"/>
        <v>93.24</v>
      </c>
    </row>
    <row r="882" spans="1:7" x14ac:dyDescent="0.25">
      <c r="A882" s="23" t="s">
        <v>341</v>
      </c>
      <c r="B882" s="23"/>
      <c r="C882" s="24">
        <v>92.99</v>
      </c>
      <c r="D882" s="24"/>
      <c r="E882" s="24"/>
      <c r="F882" s="24"/>
      <c r="G882" s="24">
        <f t="shared" si="39"/>
        <v>92.99</v>
      </c>
    </row>
    <row r="883" spans="1:7" x14ac:dyDescent="0.25">
      <c r="A883" s="23" t="s">
        <v>342</v>
      </c>
      <c r="B883" s="23"/>
      <c r="C883" s="24">
        <v>69.430000000000007</v>
      </c>
      <c r="D883" s="24"/>
      <c r="E883" s="24"/>
      <c r="F883" s="24"/>
      <c r="G883" s="24">
        <f t="shared" si="39"/>
        <v>69.430000000000007</v>
      </c>
    </row>
    <row r="884" spans="1:7" x14ac:dyDescent="0.25">
      <c r="A884" s="23" t="s">
        <v>230</v>
      </c>
      <c r="B884" s="23"/>
      <c r="C884" s="24">
        <v>63.39</v>
      </c>
      <c r="D884" s="24"/>
      <c r="E884" s="24"/>
      <c r="F884" s="24"/>
      <c r="G884" s="24">
        <f t="shared" si="39"/>
        <v>63.39</v>
      </c>
    </row>
    <row r="885" spans="1:7" x14ac:dyDescent="0.25">
      <c r="A885" s="23" t="s">
        <v>343</v>
      </c>
      <c r="B885" s="23"/>
      <c r="C885" s="24">
        <v>61.49</v>
      </c>
      <c r="D885" s="24"/>
      <c r="E885" s="24"/>
      <c r="F885" s="24"/>
      <c r="G885" s="24">
        <f t="shared" si="39"/>
        <v>61.49</v>
      </c>
    </row>
    <row r="886" spans="1:7" x14ac:dyDescent="0.25">
      <c r="A886" s="23" t="s">
        <v>344</v>
      </c>
      <c r="B886" s="23"/>
      <c r="C886" s="24">
        <v>62.15</v>
      </c>
      <c r="D886" s="24"/>
      <c r="E886" s="24"/>
      <c r="F886" s="24"/>
      <c r="G886" s="24">
        <f t="shared" si="39"/>
        <v>62.15</v>
      </c>
    </row>
    <row r="888" spans="1:7" ht="45" customHeight="1" x14ac:dyDescent="0.25">
      <c r="A888" s="20" t="s">
        <v>345</v>
      </c>
      <c r="B888" s="21" t="s">
        <v>125</v>
      </c>
      <c r="C888" s="20" t="s">
        <v>27</v>
      </c>
      <c r="D888" s="20" t="s">
        <v>16</v>
      </c>
      <c r="E888" s="1" t="s">
        <v>28</v>
      </c>
      <c r="F888" s="1" t="s">
        <v>28</v>
      </c>
      <c r="G888" s="22">
        <f>SUM(G889:G889)</f>
        <v>63.24</v>
      </c>
    </row>
    <row r="889" spans="1:7" x14ac:dyDescent="0.25">
      <c r="A889" s="23" t="s">
        <v>152</v>
      </c>
      <c r="B889" s="23"/>
      <c r="C889" s="24">
        <v>63.24</v>
      </c>
      <c r="D889" s="24"/>
      <c r="E889" s="24"/>
      <c r="F889" s="24"/>
      <c r="G889" s="24">
        <f>PRODUCT(C889:F889)</f>
        <v>63.24</v>
      </c>
    </row>
    <row r="891" spans="1:7" ht="45" customHeight="1" x14ac:dyDescent="0.25">
      <c r="A891" s="20" t="s">
        <v>346</v>
      </c>
      <c r="B891" s="21" t="s">
        <v>125</v>
      </c>
      <c r="C891" s="20" t="s">
        <v>29</v>
      </c>
      <c r="D891" s="20" t="s">
        <v>16</v>
      </c>
      <c r="E891" s="1" t="s">
        <v>154</v>
      </c>
      <c r="F891" s="1" t="s">
        <v>154</v>
      </c>
      <c r="G891" s="22">
        <f>SUM(G892:G892)</f>
        <v>10.210000000000001</v>
      </c>
    </row>
    <row r="892" spans="1:7" x14ac:dyDescent="0.25">
      <c r="A892" s="23" t="s">
        <v>155</v>
      </c>
      <c r="B892" s="23"/>
      <c r="C892" s="24">
        <v>10.210000000000001</v>
      </c>
      <c r="D892" s="24"/>
      <c r="E892" s="24"/>
      <c r="F892" s="24"/>
      <c r="G892" s="24">
        <f>PRODUCT(C892:F892)</f>
        <v>10.210000000000001</v>
      </c>
    </row>
    <row r="894" spans="1:7" ht="45" customHeight="1" x14ac:dyDescent="0.25">
      <c r="A894" s="20" t="s">
        <v>347</v>
      </c>
      <c r="B894" s="21" t="s">
        <v>125</v>
      </c>
      <c r="C894" s="20" t="s">
        <v>31</v>
      </c>
      <c r="D894" s="20" t="s">
        <v>16</v>
      </c>
      <c r="E894" s="1" t="s">
        <v>32</v>
      </c>
      <c r="F894" s="1" t="s">
        <v>32</v>
      </c>
      <c r="G894" s="22">
        <f>SUM(G895:G895)</f>
        <v>63.24</v>
      </c>
    </row>
    <row r="895" spans="1:7" x14ac:dyDescent="0.25">
      <c r="A895" s="23" t="s">
        <v>155</v>
      </c>
      <c r="B895" s="23"/>
      <c r="C895" s="24">
        <v>63.24</v>
      </c>
      <c r="D895" s="24"/>
      <c r="E895" s="24"/>
      <c r="F895" s="24"/>
      <c r="G895" s="24">
        <f>PRODUCT(C895:F895)</f>
        <v>63.24</v>
      </c>
    </row>
    <row r="897" spans="1:7" ht="45" customHeight="1" x14ac:dyDescent="0.25">
      <c r="A897" s="20" t="s">
        <v>348</v>
      </c>
      <c r="B897" s="21" t="s">
        <v>125</v>
      </c>
      <c r="C897" s="20" t="s">
        <v>33</v>
      </c>
      <c r="D897" s="20" t="s">
        <v>23</v>
      </c>
      <c r="E897" s="1" t="s">
        <v>158</v>
      </c>
      <c r="F897" s="1" t="s">
        <v>158</v>
      </c>
      <c r="G897" s="22">
        <f>SUM(G898:G913)</f>
        <v>692.38</v>
      </c>
    </row>
    <row r="898" spans="1:7" x14ac:dyDescent="0.25">
      <c r="A898" s="23" t="s">
        <v>148</v>
      </c>
      <c r="B898" s="23"/>
      <c r="C898" s="24"/>
      <c r="D898" s="24"/>
      <c r="E898" s="24"/>
      <c r="F898" s="24"/>
      <c r="G898" s="24">
        <f t="shared" ref="G898:G913" si="40">PRODUCT(C898:F898)</f>
        <v>0</v>
      </c>
    </row>
    <row r="899" spans="1:7" x14ac:dyDescent="0.25">
      <c r="A899" s="23" t="s">
        <v>333</v>
      </c>
      <c r="B899" s="23"/>
      <c r="C899" s="24">
        <v>44.84</v>
      </c>
      <c r="D899" s="24"/>
      <c r="E899" s="24"/>
      <c r="F899" s="24"/>
      <c r="G899" s="24">
        <f t="shared" si="40"/>
        <v>44.84</v>
      </c>
    </row>
    <row r="900" spans="1:7" x14ac:dyDescent="0.25">
      <c r="A900" s="23" t="s">
        <v>334</v>
      </c>
      <c r="B900" s="23"/>
      <c r="C900" s="24">
        <v>21.6</v>
      </c>
      <c r="D900" s="24"/>
      <c r="E900" s="24"/>
      <c r="F900" s="24"/>
      <c r="G900" s="24">
        <f t="shared" si="40"/>
        <v>21.6</v>
      </c>
    </row>
    <row r="901" spans="1:7" x14ac:dyDescent="0.25">
      <c r="A901" s="23" t="s">
        <v>335</v>
      </c>
      <c r="B901" s="23"/>
      <c r="C901" s="24">
        <v>44.12</v>
      </c>
      <c r="D901" s="24"/>
      <c r="E901" s="24"/>
      <c r="F901" s="24"/>
      <c r="G901" s="24">
        <f t="shared" si="40"/>
        <v>44.12</v>
      </c>
    </row>
    <row r="902" spans="1:7" x14ac:dyDescent="0.25">
      <c r="A902" s="23" t="s">
        <v>336</v>
      </c>
      <c r="B902" s="23"/>
      <c r="C902" s="24">
        <v>49.8</v>
      </c>
      <c r="D902" s="24"/>
      <c r="E902" s="24"/>
      <c r="F902" s="24"/>
      <c r="G902" s="24">
        <f t="shared" si="40"/>
        <v>49.8</v>
      </c>
    </row>
    <row r="903" spans="1:7" x14ac:dyDescent="0.25">
      <c r="A903" s="23" t="s">
        <v>337</v>
      </c>
      <c r="B903" s="23"/>
      <c r="C903" s="24">
        <v>93.8</v>
      </c>
      <c r="D903" s="24"/>
      <c r="E903" s="24"/>
      <c r="F903" s="24"/>
      <c r="G903" s="24">
        <f t="shared" si="40"/>
        <v>93.8</v>
      </c>
    </row>
    <row r="904" spans="1:7" x14ac:dyDescent="0.25">
      <c r="A904" s="23" t="s">
        <v>149</v>
      </c>
      <c r="B904" s="23"/>
      <c r="C904" s="24">
        <v>80</v>
      </c>
      <c r="D904" s="24"/>
      <c r="E904" s="24"/>
      <c r="F904" s="24"/>
      <c r="G904" s="24">
        <f t="shared" si="40"/>
        <v>80</v>
      </c>
    </row>
    <row r="905" spans="1:7" x14ac:dyDescent="0.25">
      <c r="A905" s="23" t="s">
        <v>338</v>
      </c>
      <c r="B905" s="23"/>
      <c r="C905" s="24">
        <v>35.840000000000003</v>
      </c>
      <c r="D905" s="24"/>
      <c r="E905" s="24"/>
      <c r="F905" s="24"/>
      <c r="G905" s="24">
        <f t="shared" si="40"/>
        <v>35.840000000000003</v>
      </c>
    </row>
    <row r="906" spans="1:7" x14ac:dyDescent="0.25">
      <c r="A906" s="23" t="s">
        <v>339</v>
      </c>
      <c r="B906" s="23"/>
      <c r="C906" s="24"/>
      <c r="D906" s="24"/>
      <c r="E906" s="24"/>
      <c r="F906" s="24"/>
      <c r="G906" s="24">
        <f t="shared" si="40"/>
        <v>0</v>
      </c>
    </row>
    <row r="907" spans="1:7" x14ac:dyDescent="0.25">
      <c r="A907" s="23" t="s">
        <v>340</v>
      </c>
      <c r="B907" s="23"/>
      <c r="C907" s="24">
        <v>65.27</v>
      </c>
      <c r="D907" s="24"/>
      <c r="E907" s="24"/>
      <c r="F907" s="24"/>
      <c r="G907" s="24">
        <f t="shared" si="40"/>
        <v>65.27</v>
      </c>
    </row>
    <row r="908" spans="1:7" x14ac:dyDescent="0.25">
      <c r="A908" s="23" t="s">
        <v>341</v>
      </c>
      <c r="B908" s="23"/>
      <c r="C908" s="24">
        <v>65.09</v>
      </c>
      <c r="D908" s="24"/>
      <c r="E908" s="24"/>
      <c r="F908" s="24"/>
      <c r="G908" s="24">
        <f t="shared" si="40"/>
        <v>65.09</v>
      </c>
    </row>
    <row r="909" spans="1:7" x14ac:dyDescent="0.25">
      <c r="A909" s="23" t="s">
        <v>342</v>
      </c>
      <c r="B909" s="23"/>
      <c r="C909" s="24">
        <v>48.6</v>
      </c>
      <c r="D909" s="24"/>
      <c r="E909" s="24"/>
      <c r="F909" s="24"/>
      <c r="G909" s="24">
        <f t="shared" si="40"/>
        <v>48.6</v>
      </c>
    </row>
    <row r="910" spans="1:7" x14ac:dyDescent="0.25">
      <c r="A910" s="23" t="s">
        <v>230</v>
      </c>
      <c r="B910" s="23"/>
      <c r="C910" s="24">
        <v>44.37</v>
      </c>
      <c r="D910" s="24"/>
      <c r="E910" s="24"/>
      <c r="F910" s="24"/>
      <c r="G910" s="24">
        <f t="shared" si="40"/>
        <v>44.37</v>
      </c>
    </row>
    <row r="911" spans="1:7" x14ac:dyDescent="0.25">
      <c r="A911" s="23" t="s">
        <v>343</v>
      </c>
      <c r="B911" s="23"/>
      <c r="C911" s="24">
        <v>43.04</v>
      </c>
      <c r="D911" s="24"/>
      <c r="E911" s="24"/>
      <c r="F911" s="24"/>
      <c r="G911" s="24">
        <f t="shared" si="40"/>
        <v>43.04</v>
      </c>
    </row>
    <row r="912" spans="1:7" x14ac:dyDescent="0.25">
      <c r="A912" s="23" t="s">
        <v>344</v>
      </c>
      <c r="B912" s="23"/>
      <c r="C912" s="24">
        <v>43.51</v>
      </c>
      <c r="D912" s="24"/>
      <c r="E912" s="24"/>
      <c r="F912" s="24"/>
      <c r="G912" s="24">
        <f t="shared" si="40"/>
        <v>43.51</v>
      </c>
    </row>
    <row r="913" spans="1:7" x14ac:dyDescent="0.25">
      <c r="A913" s="23" t="s">
        <v>349</v>
      </c>
      <c r="B913" s="23"/>
      <c r="C913" s="24">
        <v>12.5</v>
      </c>
      <c r="D913" s="24"/>
      <c r="E913" s="24"/>
      <c r="F913" s="24"/>
      <c r="G913" s="24">
        <f t="shared" si="40"/>
        <v>12.5</v>
      </c>
    </row>
    <row r="915" spans="1:7" ht="45" customHeight="1" x14ac:dyDescent="0.25">
      <c r="A915" s="20" t="s">
        <v>350</v>
      </c>
      <c r="B915" s="21" t="s">
        <v>125</v>
      </c>
      <c r="C915" s="20" t="s">
        <v>35</v>
      </c>
      <c r="D915" s="20" t="s">
        <v>23</v>
      </c>
      <c r="E915" s="1" t="s">
        <v>161</v>
      </c>
      <c r="F915" s="1" t="s">
        <v>161</v>
      </c>
      <c r="G915" s="22">
        <f>SUM(G916:G935)</f>
        <v>2749.08</v>
      </c>
    </row>
    <row r="916" spans="1:7" x14ac:dyDescent="0.25">
      <c r="A916" s="23" t="s">
        <v>351</v>
      </c>
      <c r="B916" s="23"/>
      <c r="C916" s="24"/>
      <c r="D916" s="24"/>
      <c r="E916" s="24"/>
      <c r="F916" s="24"/>
      <c r="G916" s="24">
        <f t="shared" ref="G916:G935" si="41">PRODUCT(C916:F916)</f>
        <v>0</v>
      </c>
    </row>
    <row r="917" spans="1:7" x14ac:dyDescent="0.25">
      <c r="A917" s="23" t="s">
        <v>333</v>
      </c>
      <c r="B917" s="23"/>
      <c r="C917" s="24">
        <v>0.57999999999999996</v>
      </c>
      <c r="D917" s="24"/>
      <c r="E917" s="24"/>
      <c r="F917" s="24"/>
      <c r="G917" s="24">
        <f t="shared" si="41"/>
        <v>0.57999999999999996</v>
      </c>
    </row>
    <row r="918" spans="1:7" x14ac:dyDescent="0.25">
      <c r="A918" s="23" t="s">
        <v>352</v>
      </c>
      <c r="B918" s="23"/>
      <c r="C918" s="24">
        <v>0.57999999999999996</v>
      </c>
      <c r="D918" s="24"/>
      <c r="E918" s="24"/>
      <c r="F918" s="24"/>
      <c r="G918" s="24">
        <f t="shared" si="41"/>
        <v>0.57999999999999996</v>
      </c>
    </row>
    <row r="919" spans="1:7" x14ac:dyDescent="0.25">
      <c r="A919" s="23" t="s">
        <v>353</v>
      </c>
      <c r="B919" s="23"/>
      <c r="C919" s="24"/>
      <c r="D919" s="24"/>
      <c r="E919" s="24"/>
      <c r="F919" s="24"/>
      <c r="G919" s="24">
        <f t="shared" si="41"/>
        <v>0</v>
      </c>
    </row>
    <row r="920" spans="1:7" x14ac:dyDescent="0.25">
      <c r="A920" s="23" t="s">
        <v>333</v>
      </c>
      <c r="B920" s="23"/>
      <c r="C920" s="24">
        <v>18.3</v>
      </c>
      <c r="D920" s="24"/>
      <c r="E920" s="24"/>
      <c r="F920" s="24"/>
      <c r="G920" s="24">
        <f t="shared" si="41"/>
        <v>18.3</v>
      </c>
    </row>
    <row r="921" spans="1:7" x14ac:dyDescent="0.25">
      <c r="A921" s="23" t="s">
        <v>334</v>
      </c>
      <c r="B921" s="23"/>
      <c r="C921" s="24">
        <v>17.88</v>
      </c>
      <c r="D921" s="24"/>
      <c r="E921" s="24"/>
      <c r="F921" s="24"/>
      <c r="G921" s="24">
        <f t="shared" si="41"/>
        <v>17.88</v>
      </c>
    </row>
    <row r="922" spans="1:7" x14ac:dyDescent="0.25">
      <c r="A922" s="23" t="s">
        <v>335</v>
      </c>
      <c r="B922" s="23"/>
      <c r="C922" s="24">
        <v>17.66</v>
      </c>
      <c r="D922" s="24"/>
      <c r="E922" s="24"/>
      <c r="F922" s="24"/>
      <c r="G922" s="24">
        <f t="shared" si="41"/>
        <v>17.66</v>
      </c>
    </row>
    <row r="923" spans="1:7" x14ac:dyDescent="0.25">
      <c r="A923" s="23" t="s">
        <v>354</v>
      </c>
      <c r="B923" s="23"/>
      <c r="C923" s="24"/>
      <c r="D923" s="24"/>
      <c r="E923" s="24"/>
      <c r="F923" s="24"/>
      <c r="G923" s="24">
        <f t="shared" si="41"/>
        <v>0</v>
      </c>
    </row>
    <row r="924" spans="1:7" x14ac:dyDescent="0.25">
      <c r="A924" s="23" t="s">
        <v>340</v>
      </c>
      <c r="B924" s="23"/>
      <c r="C924" s="24">
        <v>8.5500000000000007</v>
      </c>
      <c r="D924" s="24"/>
      <c r="E924" s="24"/>
      <c r="F924" s="24"/>
      <c r="G924" s="24">
        <f t="shared" si="41"/>
        <v>8.5500000000000007</v>
      </c>
    </row>
    <row r="925" spans="1:7" x14ac:dyDescent="0.25">
      <c r="A925" s="23" t="s">
        <v>341</v>
      </c>
      <c r="B925" s="23"/>
      <c r="C925" s="24">
        <v>8.5500000000000007</v>
      </c>
      <c r="D925" s="24"/>
      <c r="E925" s="24"/>
      <c r="F925" s="24"/>
      <c r="G925" s="24">
        <f t="shared" si="41"/>
        <v>8.5500000000000007</v>
      </c>
    </row>
    <row r="926" spans="1:7" x14ac:dyDescent="0.25">
      <c r="A926" s="23" t="s">
        <v>355</v>
      </c>
      <c r="B926" s="23"/>
      <c r="C926" s="24"/>
      <c r="D926" s="24"/>
      <c r="E926" s="24"/>
      <c r="F926" s="24"/>
      <c r="G926" s="24">
        <f t="shared" si="41"/>
        <v>0</v>
      </c>
    </row>
    <row r="927" spans="1:7" x14ac:dyDescent="0.25">
      <c r="A927" s="23" t="s">
        <v>227</v>
      </c>
      <c r="B927" s="23"/>
      <c r="C927" s="24">
        <v>81.99</v>
      </c>
      <c r="D927" s="24"/>
      <c r="E927" s="24"/>
      <c r="F927" s="24"/>
      <c r="G927" s="24">
        <f t="shared" si="41"/>
        <v>81.99</v>
      </c>
    </row>
    <row r="928" spans="1:7" x14ac:dyDescent="0.25">
      <c r="A928" s="23" t="s">
        <v>356</v>
      </c>
      <c r="B928" s="23"/>
      <c r="C928" s="24">
        <v>53.12</v>
      </c>
      <c r="D928" s="24"/>
      <c r="E928" s="24"/>
      <c r="F928" s="24"/>
      <c r="G928" s="24">
        <f t="shared" si="41"/>
        <v>53.12</v>
      </c>
    </row>
    <row r="929" spans="1:7" x14ac:dyDescent="0.25">
      <c r="A929" s="23" t="s">
        <v>357</v>
      </c>
      <c r="B929" s="23"/>
      <c r="C929" s="24">
        <v>52.73</v>
      </c>
      <c r="D929" s="24"/>
      <c r="E929" s="24"/>
      <c r="F929" s="24"/>
      <c r="G929" s="24">
        <f t="shared" si="41"/>
        <v>52.73</v>
      </c>
    </row>
    <row r="930" spans="1:7" x14ac:dyDescent="0.25">
      <c r="A930" s="23" t="s">
        <v>229</v>
      </c>
      <c r="B930" s="23"/>
      <c r="C930" s="24">
        <v>47.64</v>
      </c>
      <c r="D930" s="24"/>
      <c r="E930" s="24"/>
      <c r="F930" s="24"/>
      <c r="G930" s="24">
        <f t="shared" si="41"/>
        <v>47.64</v>
      </c>
    </row>
    <row r="931" spans="1:7" x14ac:dyDescent="0.25">
      <c r="A931" s="23" t="s">
        <v>358</v>
      </c>
      <c r="B931" s="23"/>
      <c r="C931" s="24"/>
      <c r="D931" s="24"/>
      <c r="E931" s="24"/>
      <c r="F931" s="24"/>
      <c r="G931" s="24">
        <f t="shared" si="41"/>
        <v>0</v>
      </c>
    </row>
    <row r="932" spans="1:7" x14ac:dyDescent="0.25">
      <c r="A932" s="23" t="s">
        <v>228</v>
      </c>
      <c r="B932" s="23"/>
      <c r="C932" s="24">
        <v>222</v>
      </c>
      <c r="D932" s="24"/>
      <c r="E932" s="24"/>
      <c r="F932" s="24"/>
      <c r="G932" s="24">
        <f t="shared" si="41"/>
        <v>222</v>
      </c>
    </row>
    <row r="933" spans="1:7" x14ac:dyDescent="0.25">
      <c r="A933" s="23" t="s">
        <v>359</v>
      </c>
      <c r="B933" s="23"/>
      <c r="C933" s="24">
        <v>222</v>
      </c>
      <c r="D933" s="24"/>
      <c r="E933" s="24"/>
      <c r="F933" s="24"/>
      <c r="G933" s="24">
        <f t="shared" si="41"/>
        <v>222</v>
      </c>
    </row>
    <row r="934" spans="1:7" x14ac:dyDescent="0.25">
      <c r="A934" s="23" t="s">
        <v>360</v>
      </c>
      <c r="B934" s="23"/>
      <c r="C934" s="24">
        <v>1885</v>
      </c>
      <c r="D934" s="24"/>
      <c r="E934" s="24"/>
      <c r="F934" s="24"/>
      <c r="G934" s="24">
        <f t="shared" si="41"/>
        <v>1885</v>
      </c>
    </row>
    <row r="935" spans="1:7" x14ac:dyDescent="0.25">
      <c r="A935" s="23" t="s">
        <v>361</v>
      </c>
      <c r="B935" s="23"/>
      <c r="C935" s="24">
        <v>112.5</v>
      </c>
      <c r="D935" s="24"/>
      <c r="E935" s="24"/>
      <c r="F935" s="24"/>
      <c r="G935" s="24">
        <f t="shared" si="41"/>
        <v>112.5</v>
      </c>
    </row>
    <row r="937" spans="1:7" ht="45" customHeight="1" x14ac:dyDescent="0.25">
      <c r="A937" s="20" t="s">
        <v>362</v>
      </c>
      <c r="B937" s="21" t="s">
        <v>125</v>
      </c>
      <c r="C937" s="20" t="s">
        <v>37</v>
      </c>
      <c r="D937" s="20" t="s">
        <v>23</v>
      </c>
      <c r="E937" s="1" t="s">
        <v>168</v>
      </c>
      <c r="F937" s="1" t="s">
        <v>168</v>
      </c>
      <c r="G937" s="22">
        <f>SUM(G938:G946)</f>
        <v>2699.66</v>
      </c>
    </row>
    <row r="938" spans="1:7" x14ac:dyDescent="0.25">
      <c r="A938" s="23" t="s">
        <v>351</v>
      </c>
      <c r="B938" s="23"/>
      <c r="C938" s="24"/>
      <c r="D938" s="24"/>
      <c r="E938" s="24"/>
      <c r="F938" s="24"/>
      <c r="G938" s="24">
        <f t="shared" ref="G938:G946" si="42">PRODUCT(C938:F938)</f>
        <v>0</v>
      </c>
    </row>
    <row r="939" spans="1:7" x14ac:dyDescent="0.25">
      <c r="A939" s="23" t="s">
        <v>333</v>
      </c>
      <c r="B939" s="23"/>
      <c r="C939" s="24">
        <v>0.57999999999999996</v>
      </c>
      <c r="D939" s="24"/>
      <c r="E939" s="24"/>
      <c r="F939" s="24"/>
      <c r="G939" s="24">
        <f t="shared" si="42"/>
        <v>0.57999999999999996</v>
      </c>
    </row>
    <row r="940" spans="1:7" x14ac:dyDescent="0.25">
      <c r="A940" s="23" t="s">
        <v>352</v>
      </c>
      <c r="B940" s="23"/>
      <c r="C940" s="24">
        <v>0.57999999999999996</v>
      </c>
      <c r="D940" s="24"/>
      <c r="E940" s="24"/>
      <c r="F940" s="24"/>
      <c r="G940" s="24">
        <f t="shared" si="42"/>
        <v>0.57999999999999996</v>
      </c>
    </row>
    <row r="941" spans="1:7" x14ac:dyDescent="0.25">
      <c r="A941" s="23" t="s">
        <v>358</v>
      </c>
      <c r="B941" s="23"/>
      <c r="C941" s="24"/>
      <c r="D941" s="24"/>
      <c r="E941" s="24"/>
      <c r="F941" s="24"/>
      <c r="G941" s="24">
        <f t="shared" si="42"/>
        <v>0</v>
      </c>
    </row>
    <row r="942" spans="1:7" x14ac:dyDescent="0.25">
      <c r="A942" s="23" t="s">
        <v>228</v>
      </c>
      <c r="B942" s="23"/>
      <c r="C942" s="24">
        <v>222</v>
      </c>
      <c r="D942" s="24"/>
      <c r="E942" s="24"/>
      <c r="F942" s="24"/>
      <c r="G942" s="24">
        <f t="shared" si="42"/>
        <v>222</v>
      </c>
    </row>
    <row r="943" spans="1:7" x14ac:dyDescent="0.25">
      <c r="A943" s="23" t="s">
        <v>359</v>
      </c>
      <c r="B943" s="23"/>
      <c r="C943" s="24">
        <v>222</v>
      </c>
      <c r="D943" s="24"/>
      <c r="E943" s="24"/>
      <c r="F943" s="24"/>
      <c r="G943" s="24">
        <f t="shared" si="42"/>
        <v>222</v>
      </c>
    </row>
    <row r="944" spans="1:7" x14ac:dyDescent="0.25">
      <c r="A944" s="23" t="s">
        <v>360</v>
      </c>
      <c r="B944" s="23"/>
      <c r="C944" s="24">
        <v>1885</v>
      </c>
      <c r="D944" s="24"/>
      <c r="E944" s="24"/>
      <c r="F944" s="24"/>
      <c r="G944" s="24">
        <f t="shared" si="42"/>
        <v>1885</v>
      </c>
    </row>
    <row r="945" spans="1:7" x14ac:dyDescent="0.25">
      <c r="A945" s="23" t="s">
        <v>198</v>
      </c>
      <c r="B945" s="23"/>
      <c r="C945" s="24">
        <v>257</v>
      </c>
      <c r="D945" s="24"/>
      <c r="E945" s="24"/>
      <c r="F945" s="24"/>
      <c r="G945" s="24">
        <f t="shared" si="42"/>
        <v>257</v>
      </c>
    </row>
    <row r="946" spans="1:7" x14ac:dyDescent="0.25">
      <c r="A946" s="23" t="s">
        <v>361</v>
      </c>
      <c r="B946" s="23"/>
      <c r="C946" s="24">
        <v>112.5</v>
      </c>
      <c r="D946" s="24"/>
      <c r="E946" s="24"/>
      <c r="F946" s="24"/>
      <c r="G946" s="24">
        <f t="shared" si="42"/>
        <v>112.5</v>
      </c>
    </row>
    <row r="948" spans="1:7" ht="45" customHeight="1" x14ac:dyDescent="0.25">
      <c r="A948" s="20" t="s">
        <v>363</v>
      </c>
      <c r="B948" s="21" t="s">
        <v>125</v>
      </c>
      <c r="C948" s="20" t="s">
        <v>39</v>
      </c>
      <c r="D948" s="20" t="s">
        <v>23</v>
      </c>
      <c r="E948" s="1" t="s">
        <v>171</v>
      </c>
      <c r="F948" s="1" t="s">
        <v>171</v>
      </c>
      <c r="G948" s="22">
        <f>SUM(G949:G961)</f>
        <v>363.42</v>
      </c>
    </row>
    <row r="949" spans="1:7" x14ac:dyDescent="0.25">
      <c r="A949" s="23" t="s">
        <v>353</v>
      </c>
      <c r="B949" s="23"/>
      <c r="C949" s="24"/>
      <c r="D949" s="24"/>
      <c r="E949" s="24"/>
      <c r="F949" s="24"/>
      <c r="G949" s="24">
        <f t="shared" ref="G949:G961" si="43">PRODUCT(C949:F949)</f>
        <v>0</v>
      </c>
    </row>
    <row r="950" spans="1:7" x14ac:dyDescent="0.25">
      <c r="A950" s="23" t="s">
        <v>333</v>
      </c>
      <c r="B950" s="23"/>
      <c r="C950" s="24">
        <v>18.3</v>
      </c>
      <c r="D950" s="24"/>
      <c r="E950" s="24"/>
      <c r="F950" s="24"/>
      <c r="G950" s="24">
        <f t="shared" si="43"/>
        <v>18.3</v>
      </c>
    </row>
    <row r="951" spans="1:7" x14ac:dyDescent="0.25">
      <c r="A951" s="23" t="s">
        <v>334</v>
      </c>
      <c r="B951" s="23"/>
      <c r="C951" s="24">
        <v>17.88</v>
      </c>
      <c r="D951" s="24"/>
      <c r="E951" s="24"/>
      <c r="F951" s="24"/>
      <c r="G951" s="24">
        <f t="shared" si="43"/>
        <v>17.88</v>
      </c>
    </row>
    <row r="952" spans="1:7" x14ac:dyDescent="0.25">
      <c r="A952" s="23" t="s">
        <v>335</v>
      </c>
      <c r="B952" s="23"/>
      <c r="C952" s="24">
        <v>17.66</v>
      </c>
      <c r="D952" s="24"/>
      <c r="E952" s="24"/>
      <c r="F952" s="24"/>
      <c r="G952" s="24">
        <f t="shared" si="43"/>
        <v>17.66</v>
      </c>
    </row>
    <row r="953" spans="1:7" x14ac:dyDescent="0.25">
      <c r="A953" s="23" t="s">
        <v>354</v>
      </c>
      <c r="B953" s="23"/>
      <c r="C953" s="24"/>
      <c r="D953" s="24"/>
      <c r="E953" s="24"/>
      <c r="F953" s="24"/>
      <c r="G953" s="24">
        <f t="shared" si="43"/>
        <v>0</v>
      </c>
    </row>
    <row r="954" spans="1:7" x14ac:dyDescent="0.25">
      <c r="A954" s="23" t="s">
        <v>340</v>
      </c>
      <c r="B954" s="23"/>
      <c r="C954" s="24">
        <v>8.5500000000000007</v>
      </c>
      <c r="D954" s="24"/>
      <c r="E954" s="24"/>
      <c r="F954" s="24"/>
      <c r="G954" s="24">
        <f t="shared" si="43"/>
        <v>8.5500000000000007</v>
      </c>
    </row>
    <row r="955" spans="1:7" x14ac:dyDescent="0.25">
      <c r="A955" s="23" t="s">
        <v>341</v>
      </c>
      <c r="B955" s="23"/>
      <c r="C955" s="24">
        <v>8.5500000000000007</v>
      </c>
      <c r="D955" s="24"/>
      <c r="E955" s="24"/>
      <c r="F955" s="24"/>
      <c r="G955" s="24">
        <f t="shared" si="43"/>
        <v>8.5500000000000007</v>
      </c>
    </row>
    <row r="956" spans="1:7" x14ac:dyDescent="0.25">
      <c r="A956" s="23" t="s">
        <v>355</v>
      </c>
      <c r="B956" s="23"/>
      <c r="C956" s="24"/>
      <c r="D956" s="24"/>
      <c r="E956" s="24"/>
      <c r="F956" s="24"/>
      <c r="G956" s="24">
        <f t="shared" si="43"/>
        <v>0</v>
      </c>
    </row>
    <row r="957" spans="1:7" x14ac:dyDescent="0.25">
      <c r="A957" s="23" t="s">
        <v>227</v>
      </c>
      <c r="B957" s="23"/>
      <c r="C957" s="24">
        <v>81.99</v>
      </c>
      <c r="D957" s="24"/>
      <c r="E957" s="24"/>
      <c r="F957" s="24"/>
      <c r="G957" s="24">
        <f t="shared" si="43"/>
        <v>81.99</v>
      </c>
    </row>
    <row r="958" spans="1:7" x14ac:dyDescent="0.25">
      <c r="A958" s="23" t="s">
        <v>356</v>
      </c>
      <c r="B958" s="23"/>
      <c r="C958" s="24">
        <v>53.12</v>
      </c>
      <c r="D958" s="24"/>
      <c r="E958" s="24"/>
      <c r="F958" s="24"/>
      <c r="G958" s="24">
        <f t="shared" si="43"/>
        <v>53.12</v>
      </c>
    </row>
    <row r="959" spans="1:7" x14ac:dyDescent="0.25">
      <c r="A959" s="23" t="s">
        <v>357</v>
      </c>
      <c r="B959" s="23"/>
      <c r="C959" s="24">
        <v>52.73</v>
      </c>
      <c r="D959" s="24"/>
      <c r="E959" s="24"/>
      <c r="F959" s="24"/>
      <c r="G959" s="24">
        <f t="shared" si="43"/>
        <v>52.73</v>
      </c>
    </row>
    <row r="960" spans="1:7" x14ac:dyDescent="0.25">
      <c r="A960" s="23" t="s">
        <v>229</v>
      </c>
      <c r="B960" s="23"/>
      <c r="C960" s="24">
        <v>47.64</v>
      </c>
      <c r="D960" s="24"/>
      <c r="E960" s="24"/>
      <c r="F960" s="24"/>
      <c r="G960" s="24">
        <f t="shared" si="43"/>
        <v>47.64</v>
      </c>
    </row>
    <row r="961" spans="1:7" x14ac:dyDescent="0.25">
      <c r="A961" s="23" t="s">
        <v>364</v>
      </c>
      <c r="B961" s="23"/>
      <c r="C961" s="24"/>
      <c r="D961" s="24">
        <v>114</v>
      </c>
      <c r="E961" s="24"/>
      <c r="F961" s="24">
        <v>0.5</v>
      </c>
      <c r="G961" s="24">
        <f t="shared" si="43"/>
        <v>57</v>
      </c>
    </row>
    <row r="963" spans="1:7" x14ac:dyDescent="0.25">
      <c r="B963" t="s">
        <v>123</v>
      </c>
      <c r="C963" s="18" t="s">
        <v>5</v>
      </c>
      <c r="D963" s="19" t="s">
        <v>6</v>
      </c>
      <c r="E963" s="18" t="s">
        <v>7</v>
      </c>
    </row>
    <row r="964" spans="1:7" x14ac:dyDescent="0.25">
      <c r="B964" t="s">
        <v>123</v>
      </c>
      <c r="C964" s="18" t="s">
        <v>8</v>
      </c>
      <c r="D964" s="19" t="s">
        <v>6</v>
      </c>
      <c r="E964" s="18" t="s">
        <v>9</v>
      </c>
    </row>
    <row r="965" spans="1:7" x14ac:dyDescent="0.25">
      <c r="B965" t="s">
        <v>123</v>
      </c>
      <c r="C965" s="18" t="s">
        <v>10</v>
      </c>
      <c r="D965" s="19" t="s">
        <v>89</v>
      </c>
      <c r="E965" s="18" t="s">
        <v>90</v>
      </c>
    </row>
    <row r="967" spans="1:7" ht="45" customHeight="1" x14ac:dyDescent="0.25">
      <c r="A967" s="20" t="s">
        <v>365</v>
      </c>
      <c r="B967" s="21" t="s">
        <v>125</v>
      </c>
      <c r="C967" s="20" t="s">
        <v>15</v>
      </c>
      <c r="D967" s="20" t="s">
        <v>16</v>
      </c>
      <c r="E967" s="1" t="s">
        <v>17</v>
      </c>
      <c r="F967" s="1" t="s">
        <v>17</v>
      </c>
      <c r="G967" s="22">
        <f>SUM(G968:G968)</f>
        <v>6</v>
      </c>
    </row>
    <row r="968" spans="1:7" x14ac:dyDescent="0.25">
      <c r="A968" s="23" t="s">
        <v>366</v>
      </c>
      <c r="B968" s="23"/>
      <c r="C968" s="24">
        <v>12</v>
      </c>
      <c r="D968" s="24">
        <v>0.5</v>
      </c>
      <c r="E968" s="24"/>
      <c r="F968" s="24"/>
      <c r="G968" s="24">
        <f>PRODUCT(C968:F968)</f>
        <v>6</v>
      </c>
    </row>
    <row r="970" spans="1:7" ht="45" customHeight="1" x14ac:dyDescent="0.25">
      <c r="A970" s="20" t="s">
        <v>367</v>
      </c>
      <c r="B970" s="21" t="s">
        <v>125</v>
      </c>
      <c r="C970" s="20" t="s">
        <v>18</v>
      </c>
      <c r="D970" s="20" t="s">
        <v>16</v>
      </c>
      <c r="E970" s="1" t="s">
        <v>19</v>
      </c>
      <c r="F970" s="1" t="s">
        <v>19</v>
      </c>
      <c r="G970" s="22">
        <f>SUM(G971:G971)</f>
        <v>6</v>
      </c>
    </row>
    <row r="971" spans="1:7" x14ac:dyDescent="0.25">
      <c r="A971" s="23" t="s">
        <v>128</v>
      </c>
      <c r="B971" s="23"/>
      <c r="C971" s="24">
        <v>6</v>
      </c>
      <c r="D971" s="24"/>
      <c r="E971" s="24"/>
      <c r="F971" s="24"/>
      <c r="G971" s="24">
        <f>PRODUCT(C971:F971)</f>
        <v>6</v>
      </c>
    </row>
    <row r="973" spans="1:7" ht="45" customHeight="1" x14ac:dyDescent="0.25">
      <c r="A973" s="20" t="s">
        <v>368</v>
      </c>
      <c r="B973" s="21" t="s">
        <v>125</v>
      </c>
      <c r="C973" s="20" t="s">
        <v>25</v>
      </c>
      <c r="D973" s="20" t="s">
        <v>23</v>
      </c>
      <c r="E973" s="1" t="s">
        <v>140</v>
      </c>
      <c r="F973" s="1" t="s">
        <v>140</v>
      </c>
      <c r="G973" s="22">
        <f>SUM(G974:G974)</f>
        <v>15</v>
      </c>
    </row>
    <row r="974" spans="1:7" x14ac:dyDescent="0.25">
      <c r="A974" s="23" t="s">
        <v>369</v>
      </c>
      <c r="B974" s="23"/>
      <c r="C974" s="24">
        <v>12</v>
      </c>
      <c r="D974" s="24">
        <v>2.5</v>
      </c>
      <c r="E974" s="24">
        <v>0.5</v>
      </c>
      <c r="F974" s="24"/>
      <c r="G974" s="24">
        <f>PRODUCT(C974:F974)</f>
        <v>15</v>
      </c>
    </row>
    <row r="976" spans="1:7" ht="45" customHeight="1" x14ac:dyDescent="0.25">
      <c r="A976" s="20" t="s">
        <v>370</v>
      </c>
      <c r="B976" s="21" t="s">
        <v>125</v>
      </c>
      <c r="C976" s="20" t="s">
        <v>92</v>
      </c>
      <c r="D976" s="20" t="s">
        <v>67</v>
      </c>
      <c r="E976" s="1" t="s">
        <v>371</v>
      </c>
      <c r="F976" s="1" t="s">
        <v>371</v>
      </c>
      <c r="G976" s="22">
        <f>SUM(G977:G981)</f>
        <v>29.2</v>
      </c>
    </row>
    <row r="977" spans="1:7" x14ac:dyDescent="0.25">
      <c r="A977" s="23" t="s">
        <v>227</v>
      </c>
      <c r="B977" s="23"/>
      <c r="C977" s="24">
        <v>4</v>
      </c>
      <c r="D977" s="24">
        <v>1.7</v>
      </c>
      <c r="E977" s="24"/>
      <c r="F977" s="24"/>
      <c r="G977" s="24">
        <f>PRODUCT(C977:F977)</f>
        <v>6.8</v>
      </c>
    </row>
    <row r="978" spans="1:7" x14ac:dyDescent="0.25">
      <c r="A978" s="23" t="s">
        <v>333</v>
      </c>
      <c r="B978" s="23"/>
      <c r="C978" s="24">
        <v>4</v>
      </c>
      <c r="D978" s="24">
        <v>2.15</v>
      </c>
      <c r="E978" s="24"/>
      <c r="F978" s="24"/>
      <c r="G978" s="24">
        <f>PRODUCT(C978:F978)</f>
        <v>8.6</v>
      </c>
    </row>
    <row r="979" spans="1:7" x14ac:dyDescent="0.25">
      <c r="A979" s="23" t="s">
        <v>229</v>
      </c>
      <c r="B979" s="23"/>
      <c r="C979" s="24">
        <v>2</v>
      </c>
      <c r="D979" s="24">
        <v>2</v>
      </c>
      <c r="E979" s="24"/>
      <c r="F979" s="24"/>
      <c r="G979" s="24">
        <f>PRODUCT(C979:F979)</f>
        <v>4</v>
      </c>
    </row>
    <row r="980" spans="1:7" x14ac:dyDescent="0.25">
      <c r="A980" s="23" t="s">
        <v>336</v>
      </c>
      <c r="B980" s="23"/>
      <c r="C980" s="24">
        <v>2</v>
      </c>
      <c r="D980" s="24">
        <v>1.9</v>
      </c>
      <c r="E980" s="24"/>
      <c r="F980" s="24"/>
      <c r="G980" s="24">
        <f>PRODUCT(C980:F980)</f>
        <v>3.8</v>
      </c>
    </row>
    <row r="981" spans="1:7" x14ac:dyDescent="0.25">
      <c r="A981" s="23" t="s">
        <v>372</v>
      </c>
      <c r="B981" s="23"/>
      <c r="C981" s="24">
        <v>6</v>
      </c>
      <c r="D981" s="24"/>
      <c r="E981" s="24"/>
      <c r="F981" s="24"/>
      <c r="G981" s="24">
        <f>PRODUCT(C981:F981)</f>
        <v>6</v>
      </c>
    </row>
    <row r="983" spans="1:7" x14ac:dyDescent="0.25">
      <c r="B983" t="s">
        <v>123</v>
      </c>
      <c r="C983" s="18" t="s">
        <v>5</v>
      </c>
      <c r="D983" s="19" t="s">
        <v>6</v>
      </c>
      <c r="E983" s="18" t="s">
        <v>7</v>
      </c>
    </row>
    <row r="984" spans="1:7" x14ac:dyDescent="0.25">
      <c r="B984" t="s">
        <v>123</v>
      </c>
      <c r="C984" s="18" t="s">
        <v>8</v>
      </c>
      <c r="D984" s="19" t="s">
        <v>49</v>
      </c>
      <c r="E984" s="18" t="s">
        <v>94</v>
      </c>
    </row>
    <row r="985" spans="1:7" x14ac:dyDescent="0.25">
      <c r="B985" t="s">
        <v>123</v>
      </c>
      <c r="C985" s="18" t="s">
        <v>10</v>
      </c>
      <c r="D985" s="19" t="s">
        <v>95</v>
      </c>
      <c r="E985" s="18" t="s">
        <v>96</v>
      </c>
    </row>
    <row r="987" spans="1:7" ht="45" customHeight="1" x14ac:dyDescent="0.25">
      <c r="A987" s="20" t="s">
        <v>373</v>
      </c>
      <c r="B987" s="21" t="s">
        <v>125</v>
      </c>
      <c r="C987" s="20" t="s">
        <v>98</v>
      </c>
      <c r="D987" s="20" t="s">
        <v>23</v>
      </c>
      <c r="E987" s="1" t="s">
        <v>99</v>
      </c>
      <c r="F987" s="1" t="s">
        <v>99</v>
      </c>
      <c r="G987" s="22">
        <f>SUM(G988:G989)</f>
        <v>73.44</v>
      </c>
    </row>
    <row r="988" spans="1:7" x14ac:dyDescent="0.25">
      <c r="A988" s="23" t="s">
        <v>374</v>
      </c>
      <c r="B988" s="23"/>
      <c r="C988" s="24"/>
      <c r="D988" s="24">
        <v>3.6</v>
      </c>
      <c r="E988" s="24"/>
      <c r="F988" s="24">
        <v>10.199999999999999</v>
      </c>
      <c r="G988" s="24">
        <f>PRODUCT(C988:F988)</f>
        <v>36.72</v>
      </c>
    </row>
    <row r="989" spans="1:7" x14ac:dyDescent="0.25">
      <c r="A989" s="23" t="s">
        <v>375</v>
      </c>
      <c r="B989" s="23"/>
      <c r="C989" s="24"/>
      <c r="D989" s="24">
        <v>3.6</v>
      </c>
      <c r="E989" s="24"/>
      <c r="F989" s="24">
        <v>10.199999999999999</v>
      </c>
      <c r="G989" s="24">
        <f>PRODUCT(C989:F989)</f>
        <v>36.72</v>
      </c>
    </row>
    <row r="991" spans="1:7" ht="45" customHeight="1" x14ac:dyDescent="0.25">
      <c r="A991" s="20" t="s">
        <v>376</v>
      </c>
      <c r="B991" s="21" t="s">
        <v>125</v>
      </c>
      <c r="C991" s="20" t="s">
        <v>25</v>
      </c>
      <c r="D991" s="20" t="s">
        <v>23</v>
      </c>
      <c r="E991" s="1" t="s">
        <v>140</v>
      </c>
      <c r="F991" s="1" t="s">
        <v>140</v>
      </c>
      <c r="G991" s="22">
        <f>SUM(G992:G993)</f>
        <v>20.832000000000001</v>
      </c>
    </row>
    <row r="992" spans="1:7" x14ac:dyDescent="0.25">
      <c r="A992" s="23" t="s">
        <v>377</v>
      </c>
      <c r="B992" s="23"/>
      <c r="C992" s="24"/>
      <c r="D992" s="24"/>
      <c r="E992" s="24">
        <v>1.2</v>
      </c>
      <c r="F992" s="24">
        <v>9.23</v>
      </c>
      <c r="G992" s="24">
        <f>PRODUCT(C992:F992)</f>
        <v>11.076000000000001</v>
      </c>
    </row>
    <row r="993" spans="1:7" x14ac:dyDescent="0.25">
      <c r="A993" s="23" t="s">
        <v>378</v>
      </c>
      <c r="B993" s="23"/>
      <c r="C993" s="24"/>
      <c r="D993" s="24"/>
      <c r="E993" s="24">
        <v>1.2</v>
      </c>
      <c r="F993" s="24">
        <v>8.1300000000000008</v>
      </c>
      <c r="G993" s="24">
        <f>PRODUCT(C993:F993)</f>
        <v>9.7560000000000002</v>
      </c>
    </row>
    <row r="995" spans="1:7" ht="45" customHeight="1" x14ac:dyDescent="0.25">
      <c r="A995" s="20" t="s">
        <v>379</v>
      </c>
      <c r="B995" s="21" t="s">
        <v>125</v>
      </c>
      <c r="C995" s="20" t="s">
        <v>102</v>
      </c>
      <c r="D995" s="20" t="s">
        <v>16</v>
      </c>
      <c r="E995" s="1" t="s">
        <v>103</v>
      </c>
      <c r="F995" s="1" t="s">
        <v>103</v>
      </c>
      <c r="G995" s="22">
        <f>SUM(G996:G996)</f>
        <v>72</v>
      </c>
    </row>
    <row r="996" spans="1:7" x14ac:dyDescent="0.25">
      <c r="A996" s="23" t="s">
        <v>380</v>
      </c>
      <c r="B996" s="23"/>
      <c r="C996" s="24"/>
      <c r="D996" s="24">
        <v>5</v>
      </c>
      <c r="E996" s="24">
        <v>1.2</v>
      </c>
      <c r="F996" s="24">
        <v>12</v>
      </c>
      <c r="G996" s="24">
        <f>PRODUCT(C996:F996)</f>
        <v>72</v>
      </c>
    </row>
    <row r="998" spans="1:7" ht="45" customHeight="1" x14ac:dyDescent="0.25">
      <c r="A998" s="20" t="s">
        <v>381</v>
      </c>
      <c r="B998" s="21" t="s">
        <v>125</v>
      </c>
      <c r="C998" s="20" t="s">
        <v>104</v>
      </c>
      <c r="D998" s="20" t="s">
        <v>16</v>
      </c>
      <c r="E998" s="1" t="s">
        <v>105</v>
      </c>
      <c r="F998" s="1" t="s">
        <v>105</v>
      </c>
      <c r="G998" s="22">
        <f>SUM(G999:G1000)</f>
        <v>39.657599999999995</v>
      </c>
    </row>
    <row r="999" spans="1:7" x14ac:dyDescent="0.25">
      <c r="A999" s="23" t="s">
        <v>374</v>
      </c>
      <c r="B999" s="23"/>
      <c r="C999" s="24">
        <v>1.35</v>
      </c>
      <c r="D999" s="24">
        <v>1.2</v>
      </c>
      <c r="E999" s="24">
        <v>1.2</v>
      </c>
      <c r="F999" s="24">
        <v>10.199999999999999</v>
      </c>
      <c r="G999" s="24">
        <f>PRODUCT(C999:F999)</f>
        <v>19.828799999999998</v>
      </c>
    </row>
    <row r="1000" spans="1:7" x14ac:dyDescent="0.25">
      <c r="A1000" s="23" t="s">
        <v>375</v>
      </c>
      <c r="B1000" s="23"/>
      <c r="C1000" s="24">
        <v>1.35</v>
      </c>
      <c r="D1000" s="24">
        <v>1.2</v>
      </c>
      <c r="E1000" s="24">
        <v>1.2</v>
      </c>
      <c r="F1000" s="24">
        <v>10.199999999999999</v>
      </c>
      <c r="G1000" s="24">
        <f>PRODUCT(C1000:F1000)</f>
        <v>19.828799999999998</v>
      </c>
    </row>
    <row r="1002" spans="1:7" ht="45" customHeight="1" x14ac:dyDescent="0.25">
      <c r="A1002" s="20" t="s">
        <v>382</v>
      </c>
      <c r="B1002" s="21" t="s">
        <v>125</v>
      </c>
      <c r="C1002" s="20" t="s">
        <v>31</v>
      </c>
      <c r="D1002" s="20" t="s">
        <v>16</v>
      </c>
      <c r="E1002" s="1" t="s">
        <v>32</v>
      </c>
      <c r="F1002" s="1" t="s">
        <v>32</v>
      </c>
      <c r="G1002" s="22">
        <f>SUM(G1003:G1003)</f>
        <v>39.659999999999997</v>
      </c>
    </row>
    <row r="1003" spans="1:7" x14ac:dyDescent="0.25">
      <c r="A1003" s="23" t="s">
        <v>155</v>
      </c>
      <c r="B1003" s="23"/>
      <c r="C1003" s="24">
        <v>39.659999999999997</v>
      </c>
      <c r="D1003" s="24"/>
      <c r="E1003" s="24"/>
      <c r="F1003" s="24"/>
      <c r="G1003" s="24">
        <f>PRODUCT(C1003:F1003)</f>
        <v>39.659999999999997</v>
      </c>
    </row>
    <row r="1005" spans="1:7" ht="45" customHeight="1" x14ac:dyDescent="0.25">
      <c r="A1005" s="20" t="s">
        <v>383</v>
      </c>
      <c r="B1005" s="21" t="s">
        <v>125</v>
      </c>
      <c r="C1005" s="20" t="s">
        <v>106</v>
      </c>
      <c r="D1005" s="20" t="s">
        <v>67</v>
      </c>
      <c r="E1005" s="1" t="s">
        <v>107</v>
      </c>
      <c r="F1005" s="1" t="s">
        <v>107</v>
      </c>
      <c r="G1005" s="22">
        <f>SUM(G1006:G1009)</f>
        <v>22</v>
      </c>
    </row>
    <row r="1006" spans="1:7" x14ac:dyDescent="0.25">
      <c r="A1006" s="23" t="s">
        <v>374</v>
      </c>
      <c r="B1006" s="23"/>
      <c r="C1006" s="24"/>
      <c r="D1006" s="24">
        <v>9</v>
      </c>
      <c r="E1006" s="24"/>
      <c r="F1006" s="24"/>
      <c r="G1006" s="24">
        <f>PRODUCT(C1006:F1006)</f>
        <v>9</v>
      </c>
    </row>
    <row r="1007" spans="1:7" x14ac:dyDescent="0.25">
      <c r="A1007" s="23" t="s">
        <v>384</v>
      </c>
      <c r="B1007" s="23"/>
      <c r="C1007" s="24"/>
      <c r="D1007" s="24">
        <v>2</v>
      </c>
      <c r="E1007" s="24"/>
      <c r="F1007" s="24"/>
      <c r="G1007" s="24">
        <f>PRODUCT(C1007:F1007)</f>
        <v>2</v>
      </c>
    </row>
    <row r="1008" spans="1:7" x14ac:dyDescent="0.25">
      <c r="A1008" s="23" t="s">
        <v>375</v>
      </c>
      <c r="B1008" s="23"/>
      <c r="C1008" s="24"/>
      <c r="D1008" s="24">
        <v>9</v>
      </c>
      <c r="E1008" s="24"/>
      <c r="F1008" s="24"/>
      <c r="G1008" s="24">
        <f>PRODUCT(C1008:F1008)</f>
        <v>9</v>
      </c>
    </row>
    <row r="1009" spans="1:7" x14ac:dyDescent="0.25">
      <c r="A1009" s="23" t="s">
        <v>385</v>
      </c>
      <c r="B1009" s="23"/>
      <c r="C1009" s="24"/>
      <c r="D1009" s="24">
        <v>2</v>
      </c>
      <c r="E1009" s="24"/>
      <c r="F1009" s="24"/>
      <c r="G1009" s="24">
        <f>PRODUCT(C1009:F1009)</f>
        <v>2</v>
      </c>
    </row>
  </sheetData>
  <sheetProtection sheet="1"/>
  <mergeCells count="130">
    <mergeCell ref="E995:F995"/>
    <mergeCell ref="E998:F998"/>
    <mergeCell ref="E1002:F1002"/>
    <mergeCell ref="E1005:F1005"/>
    <mergeCell ref="E915:F915"/>
    <mergeCell ref="E937:F937"/>
    <mergeCell ref="E948:F948"/>
    <mergeCell ref="E967:F967"/>
    <mergeCell ref="E970:F970"/>
    <mergeCell ref="E973:F973"/>
    <mergeCell ref="E976:F976"/>
    <mergeCell ref="E987:F987"/>
    <mergeCell ref="E991:F991"/>
    <mergeCell ref="E853:F853"/>
    <mergeCell ref="E857:F857"/>
    <mergeCell ref="E860:F860"/>
    <mergeCell ref="E864:F864"/>
    <mergeCell ref="E871:F871"/>
    <mergeCell ref="E888:F888"/>
    <mergeCell ref="E891:F891"/>
    <mergeCell ref="E894:F894"/>
    <mergeCell ref="E897:F897"/>
    <mergeCell ref="E791:F791"/>
    <mergeCell ref="E798:F798"/>
    <mergeCell ref="E807:F807"/>
    <mergeCell ref="E810:F810"/>
    <mergeCell ref="E813:F813"/>
    <mergeCell ref="E816:F816"/>
    <mergeCell ref="E826:F826"/>
    <mergeCell ref="E836:F836"/>
    <mergeCell ref="E843:F843"/>
    <mergeCell ref="E724:F724"/>
    <mergeCell ref="E727:F727"/>
    <mergeCell ref="E730:F730"/>
    <mergeCell ref="E742:F742"/>
    <mergeCell ref="E758:F758"/>
    <mergeCell ref="E766:F766"/>
    <mergeCell ref="E780:F780"/>
    <mergeCell ref="E784:F784"/>
    <mergeCell ref="E787:F787"/>
    <mergeCell ref="E662:F662"/>
    <mergeCell ref="E673:F673"/>
    <mergeCell ref="E680:F680"/>
    <mergeCell ref="E690:F690"/>
    <mergeCell ref="E694:F694"/>
    <mergeCell ref="E697:F697"/>
    <mergeCell ref="E700:F700"/>
    <mergeCell ref="E709:F709"/>
    <mergeCell ref="E721:F721"/>
    <mergeCell ref="E611:F611"/>
    <mergeCell ref="E614:F614"/>
    <mergeCell ref="E618:F618"/>
    <mergeCell ref="E626:F626"/>
    <mergeCell ref="E638:F638"/>
    <mergeCell ref="E641:F641"/>
    <mergeCell ref="E644:F644"/>
    <mergeCell ref="E647:F647"/>
    <mergeCell ref="E657:F657"/>
    <mergeCell ref="E555:F555"/>
    <mergeCell ref="E558:F558"/>
    <mergeCell ref="E568:F568"/>
    <mergeCell ref="E573:F573"/>
    <mergeCell ref="E583:F583"/>
    <mergeCell ref="E590:F590"/>
    <mergeCell ref="E601:F601"/>
    <mergeCell ref="E604:F604"/>
    <mergeCell ref="E607:F607"/>
    <mergeCell ref="E512:F512"/>
    <mergeCell ref="E515:F515"/>
    <mergeCell ref="E518:F518"/>
    <mergeCell ref="E522:F522"/>
    <mergeCell ref="E525:F525"/>
    <mergeCell ref="E529:F529"/>
    <mergeCell ref="E537:F537"/>
    <mergeCell ref="E549:F549"/>
    <mergeCell ref="E552:F552"/>
    <mergeCell ref="E452:F452"/>
    <mergeCell ref="E463:F463"/>
    <mergeCell ref="E466:F466"/>
    <mergeCell ref="E469:F469"/>
    <mergeCell ref="E472:F472"/>
    <mergeCell ref="E480:F480"/>
    <mergeCell ref="E483:F483"/>
    <mergeCell ref="E494:F494"/>
    <mergeCell ref="E499:F499"/>
    <mergeCell ref="E343:F343"/>
    <mergeCell ref="E346:F346"/>
    <mergeCell ref="E370:F370"/>
    <mergeCell ref="E396:F396"/>
    <mergeCell ref="E414:F414"/>
    <mergeCell ref="E435:F435"/>
    <mergeCell ref="E439:F439"/>
    <mergeCell ref="E442:F442"/>
    <mergeCell ref="E445:F445"/>
    <mergeCell ref="E255:F255"/>
    <mergeCell ref="E273:F273"/>
    <mergeCell ref="E295:F295"/>
    <mergeCell ref="E299:F299"/>
    <mergeCell ref="E302:F302"/>
    <mergeCell ref="E305:F305"/>
    <mergeCell ref="E313:F313"/>
    <mergeCell ref="E337:F337"/>
    <mergeCell ref="E340:F340"/>
    <mergeCell ref="E159:F159"/>
    <mergeCell ref="E162:F162"/>
    <mergeCell ref="E165:F165"/>
    <mergeCell ref="E173:F173"/>
    <mergeCell ref="E197:F197"/>
    <mergeCell ref="E200:F200"/>
    <mergeCell ref="E203:F203"/>
    <mergeCell ref="E206:F206"/>
    <mergeCell ref="E230:F230"/>
    <mergeCell ref="E33:F33"/>
    <mergeCell ref="E57:F57"/>
    <mergeCell ref="E60:F60"/>
    <mergeCell ref="E63:F63"/>
    <mergeCell ref="E66:F66"/>
    <mergeCell ref="E90:F90"/>
    <mergeCell ref="E115:F115"/>
    <mergeCell ref="E133:F133"/>
    <mergeCell ref="E155:F155"/>
    <mergeCell ref="E1:H1"/>
    <mergeCell ref="E2:H2"/>
    <mergeCell ref="E3:H3"/>
    <mergeCell ref="E4:H4"/>
    <mergeCell ref="C6:G6"/>
    <mergeCell ref="E15:F15"/>
    <mergeCell ref="E19:F19"/>
    <mergeCell ref="E22:F22"/>
    <mergeCell ref="E25:F25"/>
  </mergeCells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T-PRES</vt:lpstr>
      <vt:lpstr>T-DIM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Antoni Cardona</cp:lastModifiedBy>
  <dcterms:created xsi:type="dcterms:W3CDTF">2025-08-21T10:48:01Z</dcterms:created>
  <dcterms:modified xsi:type="dcterms:W3CDTF">2025-08-21T10:48:32Z</dcterms:modified>
</cp:coreProperties>
</file>