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60" windowHeight="14940"/>
  </bookViews>
  <sheets>
    <sheet name="ANNEX 9" sheetId="21" r:id="rId1"/>
  </sheets>
  <definedNames>
    <definedName name="_xlnm._FilterDatabase" localSheetId="0" hidden="1">'ANNEX 9'!$A$1:$K$175</definedName>
    <definedName name="_xlnm.Print_Area" localSheetId="0">'ANNEX 9'!$A:$G</definedName>
  </definedNames>
  <calcPr calcId="145621"/>
</workbook>
</file>

<file path=xl/calcChain.xml><?xml version="1.0" encoding="utf-8"?>
<calcChain xmlns="http://schemas.openxmlformats.org/spreadsheetml/2006/main">
  <c r="G174" i="21" l="1"/>
  <c r="G161" i="21"/>
  <c r="K171" i="21"/>
  <c r="K172" i="21"/>
  <c r="J171" i="21"/>
  <c r="J172" i="21"/>
  <c r="J149" i="21"/>
  <c r="K149" i="21"/>
  <c r="J131" i="21"/>
  <c r="K131" i="21"/>
  <c r="G118" i="21"/>
  <c r="J105" i="21"/>
  <c r="K105" i="21"/>
  <c r="J3" i="21"/>
  <c r="G92" i="21"/>
  <c r="J89" i="21"/>
  <c r="K89" i="21"/>
  <c r="J57" i="21"/>
  <c r="K57" i="21"/>
  <c r="J41" i="21"/>
  <c r="K41" i="21"/>
  <c r="J29" i="21"/>
  <c r="K29" i="21"/>
  <c r="J14" i="21"/>
  <c r="K14" i="21"/>
  <c r="J88" i="21"/>
  <c r="K173" i="21" l="1"/>
  <c r="J173" i="21"/>
  <c r="K170" i="21"/>
  <c r="J170" i="21"/>
  <c r="K169" i="21"/>
  <c r="J169" i="21"/>
  <c r="K168" i="21"/>
  <c r="J168" i="21"/>
  <c r="K167" i="21"/>
  <c r="J167" i="21"/>
  <c r="K166" i="21"/>
  <c r="J166" i="21"/>
  <c r="K165" i="21"/>
  <c r="J165" i="21"/>
  <c r="K164" i="21"/>
  <c r="J164" i="21"/>
  <c r="K160" i="21"/>
  <c r="J160" i="21"/>
  <c r="K159" i="21"/>
  <c r="J159" i="21"/>
  <c r="K158" i="21"/>
  <c r="J158" i="21"/>
  <c r="K157" i="21"/>
  <c r="J157" i="21"/>
  <c r="K156" i="21"/>
  <c r="J156" i="21"/>
  <c r="K155" i="21"/>
  <c r="J155" i="21"/>
  <c r="K154" i="21"/>
  <c r="J154" i="21"/>
  <c r="K153" i="21"/>
  <c r="J153" i="21"/>
  <c r="K152" i="21"/>
  <c r="J152" i="21"/>
  <c r="K151" i="21"/>
  <c r="J151" i="21"/>
  <c r="K150" i="21"/>
  <c r="J150" i="21"/>
  <c r="K148" i="21"/>
  <c r="J148" i="21"/>
  <c r="K147" i="21"/>
  <c r="J147" i="21"/>
  <c r="K146" i="21"/>
  <c r="J146" i="21"/>
  <c r="K145" i="21"/>
  <c r="J145" i="21"/>
  <c r="K144" i="21"/>
  <c r="J144" i="21"/>
  <c r="K143" i="21"/>
  <c r="J143" i="21"/>
  <c r="K142" i="21"/>
  <c r="J142" i="21"/>
  <c r="K141" i="21"/>
  <c r="J141" i="21"/>
  <c r="K140" i="21"/>
  <c r="J140" i="21"/>
  <c r="K139" i="21"/>
  <c r="J139" i="21"/>
  <c r="K138" i="21"/>
  <c r="J138" i="21"/>
  <c r="K137" i="21"/>
  <c r="J137" i="21"/>
  <c r="K136" i="21"/>
  <c r="J136" i="21"/>
  <c r="K135" i="21"/>
  <c r="J135" i="21"/>
  <c r="K134" i="21"/>
  <c r="J134" i="21"/>
  <c r="K133" i="21"/>
  <c r="J133" i="21"/>
  <c r="K132" i="21"/>
  <c r="J132" i="21"/>
  <c r="K130" i="21"/>
  <c r="J130" i="21"/>
  <c r="K129" i="21"/>
  <c r="J129" i="21"/>
  <c r="K128" i="21"/>
  <c r="J128" i="21"/>
  <c r="K127" i="21"/>
  <c r="J127" i="21"/>
  <c r="K126" i="21"/>
  <c r="J126" i="21"/>
  <c r="K125" i="21"/>
  <c r="J125" i="21"/>
  <c r="K124" i="21"/>
  <c r="J124" i="21"/>
  <c r="K123" i="21"/>
  <c r="J123" i="21"/>
  <c r="K122" i="21"/>
  <c r="J122" i="21"/>
  <c r="K121" i="21"/>
  <c r="J121" i="21"/>
  <c r="K117" i="21"/>
  <c r="J117" i="21"/>
  <c r="K116" i="21"/>
  <c r="J116" i="21"/>
  <c r="K115" i="21"/>
  <c r="J115" i="21"/>
  <c r="K114" i="21"/>
  <c r="J114" i="21"/>
  <c r="K113" i="21"/>
  <c r="J113" i="21"/>
  <c r="K112" i="21"/>
  <c r="J112" i="21"/>
  <c r="K111" i="21"/>
  <c r="J111" i="21"/>
  <c r="K110" i="21"/>
  <c r="J110" i="21"/>
  <c r="K109" i="21"/>
  <c r="J109" i="21"/>
  <c r="K108" i="21"/>
  <c r="J108" i="21"/>
  <c r="K107" i="21"/>
  <c r="J107" i="21"/>
  <c r="K106" i="21"/>
  <c r="J106" i="21"/>
  <c r="K104" i="21"/>
  <c r="J104" i="21"/>
  <c r="K103" i="21"/>
  <c r="J103" i="21"/>
  <c r="K102" i="21"/>
  <c r="J102" i="21"/>
  <c r="K101" i="21"/>
  <c r="J101" i="21"/>
  <c r="K100" i="21"/>
  <c r="J100" i="21"/>
  <c r="K99" i="21"/>
  <c r="J99" i="21"/>
  <c r="K98" i="21"/>
  <c r="J98" i="21"/>
  <c r="K97" i="21"/>
  <c r="J97" i="21"/>
  <c r="K96" i="21"/>
  <c r="J96" i="21"/>
  <c r="K95" i="21"/>
  <c r="J95" i="21"/>
  <c r="J118" i="21" s="1"/>
  <c r="K91" i="21"/>
  <c r="J91" i="21"/>
  <c r="K90" i="21"/>
  <c r="J90" i="21"/>
  <c r="K88" i="21"/>
  <c r="K87" i="21"/>
  <c r="J87" i="21"/>
  <c r="K86" i="21"/>
  <c r="J86" i="21"/>
  <c r="K85" i="21"/>
  <c r="J85" i="21"/>
  <c r="K84" i="21"/>
  <c r="J84" i="21"/>
  <c r="K83" i="21"/>
  <c r="J83" i="21"/>
  <c r="K82" i="21"/>
  <c r="J82" i="21"/>
  <c r="K81" i="21"/>
  <c r="J81" i="21"/>
  <c r="K80" i="21"/>
  <c r="J80" i="21"/>
  <c r="K79" i="21"/>
  <c r="J79" i="21"/>
  <c r="K78" i="21"/>
  <c r="J78" i="21"/>
  <c r="K77" i="21"/>
  <c r="J77" i="21"/>
  <c r="K76" i="21"/>
  <c r="J76" i="21"/>
  <c r="K75" i="21"/>
  <c r="J75" i="21"/>
  <c r="K74" i="21"/>
  <c r="J74" i="21"/>
  <c r="K73" i="21"/>
  <c r="J73" i="21"/>
  <c r="K72" i="21"/>
  <c r="J72" i="21"/>
  <c r="K71" i="21"/>
  <c r="J71" i="21"/>
  <c r="K70" i="21"/>
  <c r="J70" i="21"/>
  <c r="K69" i="21"/>
  <c r="J69" i="21"/>
  <c r="K68" i="21"/>
  <c r="J68" i="21"/>
  <c r="K67" i="21"/>
  <c r="J67" i="21"/>
  <c r="K66" i="21"/>
  <c r="J66" i="21"/>
  <c r="K65" i="21"/>
  <c r="J65" i="21"/>
  <c r="K64" i="21"/>
  <c r="J64" i="21"/>
  <c r="K63" i="21"/>
  <c r="J63" i="21"/>
  <c r="K62" i="21"/>
  <c r="J62" i="21"/>
  <c r="K61" i="21"/>
  <c r="J61" i="21"/>
  <c r="K60" i="21"/>
  <c r="J60" i="21"/>
  <c r="K59" i="21"/>
  <c r="J59" i="21"/>
  <c r="K58" i="21"/>
  <c r="J58" i="21"/>
  <c r="K56" i="21"/>
  <c r="J56" i="21"/>
  <c r="K55" i="21"/>
  <c r="J55" i="21"/>
  <c r="K54" i="21"/>
  <c r="J54" i="21"/>
  <c r="K53" i="21"/>
  <c r="J53" i="21"/>
  <c r="K52" i="21"/>
  <c r="J52" i="21"/>
  <c r="K51" i="21"/>
  <c r="J51" i="21"/>
  <c r="K50" i="21"/>
  <c r="J50" i="21"/>
  <c r="K49" i="21"/>
  <c r="J49" i="21"/>
  <c r="K48" i="21"/>
  <c r="J48" i="21"/>
  <c r="K47" i="21"/>
  <c r="J47" i="21"/>
  <c r="K46" i="21"/>
  <c r="J46" i="21"/>
  <c r="K45" i="21"/>
  <c r="J45" i="21"/>
  <c r="K44" i="21"/>
  <c r="J44" i="21"/>
  <c r="K43" i="21"/>
  <c r="J43" i="21"/>
  <c r="K42" i="21"/>
  <c r="J42" i="21"/>
  <c r="K40" i="21"/>
  <c r="J40" i="21"/>
  <c r="K39" i="21"/>
  <c r="J39" i="21"/>
  <c r="K38" i="21"/>
  <c r="J38" i="21"/>
  <c r="K37" i="21"/>
  <c r="J37" i="21"/>
  <c r="K36" i="21"/>
  <c r="J36" i="21"/>
  <c r="K35" i="21"/>
  <c r="J35" i="21"/>
  <c r="K34" i="21"/>
  <c r="J34" i="21"/>
  <c r="K33" i="21"/>
  <c r="J33" i="21"/>
  <c r="K32" i="21"/>
  <c r="J32" i="21"/>
  <c r="K31" i="21"/>
  <c r="J31" i="21"/>
  <c r="K30" i="21"/>
  <c r="J30" i="21"/>
  <c r="K28" i="21"/>
  <c r="J28" i="21"/>
  <c r="K27" i="21"/>
  <c r="J27" i="21"/>
  <c r="K26" i="21"/>
  <c r="J26" i="21"/>
  <c r="K25" i="21"/>
  <c r="J25" i="21"/>
  <c r="K24" i="21"/>
  <c r="J24" i="21"/>
  <c r="K23" i="21"/>
  <c r="J23" i="21"/>
  <c r="K22" i="21"/>
  <c r="J22" i="21"/>
  <c r="K21" i="21"/>
  <c r="J21" i="21"/>
  <c r="K20" i="21"/>
  <c r="J20" i="21"/>
  <c r="K19" i="21"/>
  <c r="J19" i="21"/>
  <c r="K18" i="21"/>
  <c r="J18" i="21"/>
  <c r="K17" i="21"/>
  <c r="J17" i="21"/>
  <c r="K16" i="21"/>
  <c r="J16" i="21"/>
  <c r="K15" i="21"/>
  <c r="J15" i="21"/>
  <c r="K13" i="21"/>
  <c r="J13" i="21"/>
  <c r="K12" i="21"/>
  <c r="J12" i="21"/>
  <c r="K11" i="21"/>
  <c r="J11" i="21"/>
  <c r="K10" i="21"/>
  <c r="J10" i="21"/>
  <c r="K9" i="21"/>
  <c r="J9" i="21"/>
  <c r="K8" i="21"/>
  <c r="J8" i="21"/>
  <c r="K7" i="21"/>
  <c r="J7" i="21"/>
  <c r="K6" i="21"/>
  <c r="J6" i="21"/>
  <c r="K5" i="21"/>
  <c r="J5" i="21"/>
  <c r="K4" i="21"/>
  <c r="J4" i="21"/>
  <c r="K3" i="21"/>
  <c r="J174" i="21" l="1"/>
  <c r="J161" i="21"/>
  <c r="G178" i="21"/>
  <c r="J92" i="21"/>
  <c r="J178" i="21" s="1"/>
</calcChain>
</file>

<file path=xl/sharedStrings.xml><?xml version="1.0" encoding="utf-8"?>
<sst xmlns="http://schemas.openxmlformats.org/spreadsheetml/2006/main" count="478" uniqueCount="186">
  <si>
    <t>QUANTITAT</t>
  </si>
  <si>
    <t>OFERTA</t>
  </si>
  <si>
    <t>Alerta</t>
  </si>
  <si>
    <t>ANNEX 9 - RELACIÓ PLANTES DE FLOR DE TEMPORADA I FLOR TALLADA</t>
  </si>
  <si>
    <t>PLANTA PRIMAVERA</t>
  </si>
  <si>
    <t>LLAVOR</t>
  </si>
  <si>
    <t>ESQUEIX</t>
  </si>
  <si>
    <t>IMPORT TOTAL</t>
  </si>
  <si>
    <t>Ageratum houstonianum (color flor: blau, rosa, lila, blanc i altres)</t>
  </si>
  <si>
    <t>Ageratum houstonianum</t>
  </si>
  <si>
    <t>Anemona hybrida</t>
  </si>
  <si>
    <t>Angelonia angustifolia (color flor: blanc, blau, lila, morat, rosa, violeta i altres)</t>
  </si>
  <si>
    <t>Argyranthemum frutescens</t>
  </si>
  <si>
    <t>Begonia boliviensis</t>
  </si>
  <si>
    <t>Begonia doublet</t>
  </si>
  <si>
    <t>Begonia olimpia</t>
  </si>
  <si>
    <t>Begonia rex cultorum hybrids</t>
  </si>
  <si>
    <t>Begonia semperflorens (color fulla: verd o bronze i color flor: blanc, rosa, taronja, vermell i altres)</t>
  </si>
  <si>
    <t>Begonia semperflorens</t>
  </si>
  <si>
    <t>Begonia x benariensis</t>
  </si>
  <si>
    <t>Begonia x benariensis (color fulla: verd o bronze i color flor: blanc, rosa, taronja, vermell i altres)</t>
  </si>
  <si>
    <t>Begonia x hiemalis</t>
  </si>
  <si>
    <t>Begonia x hybrida</t>
  </si>
  <si>
    <t>Begonia x tuberhibrida</t>
  </si>
  <si>
    <t>Bidens ferulifolia</t>
  </si>
  <si>
    <t>Bidens triplinervia</t>
  </si>
  <si>
    <t>X</t>
  </si>
  <si>
    <t>PRESENTACIÓ</t>
  </si>
  <si>
    <t>M-10,5</t>
  </si>
  <si>
    <t>M-13</t>
  </si>
  <si>
    <t>M-12</t>
  </si>
  <si>
    <t>M-16</t>
  </si>
  <si>
    <t>M-15</t>
  </si>
  <si>
    <t>PREU UNITARI</t>
  </si>
  <si>
    <t>Brachyscome iberidifolia</t>
  </si>
  <si>
    <t>Bracteantha bracteata</t>
  </si>
  <si>
    <t>Butterfly mix</t>
  </si>
  <si>
    <t>Calibrachoa calipetite (color flor: groc, morat, vermell, mixt o altres)</t>
  </si>
  <si>
    <t>Calibrachoa calipetite</t>
  </si>
  <si>
    <t>Calibrachoa calipetite Melenge</t>
  </si>
  <si>
    <t>Calibrachoa hybrida</t>
  </si>
  <si>
    <t>Catharanthus roseus</t>
  </si>
  <si>
    <t>Celosia argentea</t>
  </si>
  <si>
    <t>Cleome hasseriana</t>
  </si>
  <si>
    <t>Coleus hybrid</t>
  </si>
  <si>
    <t>Cosmos sulphureus</t>
  </si>
  <si>
    <t>Crosandra infundibulliformis</t>
  </si>
  <si>
    <t>Dahlia sp.</t>
  </si>
  <si>
    <t>Dianthus sp.</t>
  </si>
  <si>
    <t>Diplademia sp.</t>
  </si>
  <si>
    <t>Erysimum linifolium</t>
  </si>
  <si>
    <t>Fuchsia hybrida</t>
  </si>
  <si>
    <t>Gaura liendheimeri (color flor: blanc, fúcsia, rosa i altres)</t>
  </si>
  <si>
    <t>Gazania x hybrida</t>
  </si>
  <si>
    <t>x</t>
  </si>
  <si>
    <t>M-18</t>
  </si>
  <si>
    <t>M-14</t>
  </si>
  <si>
    <t>Gomphrena</t>
  </si>
  <si>
    <t>Heuchera americana</t>
  </si>
  <si>
    <t>Heuchera x hybrida</t>
  </si>
  <si>
    <t>Iberis sempervirens</t>
  </si>
  <si>
    <t>Impatiens hawkeri</t>
  </si>
  <si>
    <t>Impatiens hawkeri 'Sunpatiens'</t>
  </si>
  <si>
    <t>Ipomoea hybrida</t>
  </si>
  <si>
    <t>Kalanchoe blossfeldiana</t>
  </si>
  <si>
    <t>Lobelia erinus (color flor: blanc, blau, lila, rosa, violeta i altres)</t>
  </si>
  <si>
    <t>Lobelia erinus</t>
  </si>
  <si>
    <t>Lobularia maritima (color flor: blanc, lila, morat, rosa i altres)</t>
  </si>
  <si>
    <t>Lobularia maritima</t>
  </si>
  <si>
    <t>Myosotis sylvatica</t>
  </si>
  <si>
    <t>Nemesia hybrid (clor flor: blanc, groc, vermell, fucsia, taronja, mixt i altres)</t>
  </si>
  <si>
    <t>Papaver nudicaule</t>
  </si>
  <si>
    <t>Pelargonium x domesticum</t>
  </si>
  <si>
    <t>Pelargonium x hederaefolia</t>
  </si>
  <si>
    <t>Petunia grandiflora (color flor blanc, blau, groc, morat, vermell i altres)</t>
  </si>
  <si>
    <t>Petunia x hybrida (color flor: blanc, blau, groc, morat, vermell, bicolor i altres)</t>
  </si>
  <si>
    <t>Salvia farinacea (color flor: blanc, blau, lila, rosa i altres)</t>
  </si>
  <si>
    <t>Salvia farinacea</t>
  </si>
  <si>
    <t>Salvia splendens (color flor: vermell i altres)</t>
  </si>
  <si>
    <t>Solenostemon hybrida (color fulla uniforme o variat)</t>
  </si>
  <si>
    <t>Surfinia</t>
  </si>
  <si>
    <t>Sutera hybrida</t>
  </si>
  <si>
    <t>Tagete erecta (color flor: groc, taronja i altres)</t>
  </si>
  <si>
    <t>Tagete patula (color flor: bicolor, groc, taronja, vermell i altres)</t>
  </si>
  <si>
    <t>Tagete patula</t>
  </si>
  <si>
    <t>Tagete triploide(color flor: groc, taronja vermell i altres)</t>
  </si>
  <si>
    <t>Tagete zenith</t>
  </si>
  <si>
    <t>Tradescantia brushing bride</t>
  </si>
  <si>
    <t>Tradescantia pallida</t>
  </si>
  <si>
    <t>Tradescantia sillamontana</t>
  </si>
  <si>
    <t>Tradescantia zebrina</t>
  </si>
  <si>
    <t>Tropaeolum majus</t>
  </si>
  <si>
    <t>Verbena hybrida</t>
  </si>
  <si>
    <t>Veronica spicata</t>
  </si>
  <si>
    <t>Zinnia elegans</t>
  </si>
  <si>
    <t>Zinnia hybrida (color flor: bicolor, blanc, groc, morat, vermell, rosa, i altres)</t>
  </si>
  <si>
    <t>Zinnia profusion</t>
  </si>
  <si>
    <t>Zinnia x hybrida</t>
  </si>
  <si>
    <t>M-19</t>
  </si>
  <si>
    <t>SUBTOTAL PRIMAVERA</t>
  </si>
  <si>
    <t>PLANTA TARDOR</t>
  </si>
  <si>
    <t>Anthirrinum majus</t>
  </si>
  <si>
    <t>Bellis perennis (color flor: blanc, fucsia, rosa i altres)</t>
  </si>
  <si>
    <t>Bellis perennis</t>
  </si>
  <si>
    <t>Brassica oleracea (color fulles: morat, lila, rosa, blanc i altres)</t>
  </si>
  <si>
    <t>Calendula officinalis</t>
  </si>
  <si>
    <t>Chrysanthemum multicaule</t>
  </si>
  <si>
    <t>Cyclamen persicum (color flor: blanc, fucsia, magenta, rosa, salmó, vermell, violeta i altres)</t>
  </si>
  <si>
    <t>Leucanthemum paludosum</t>
  </si>
  <si>
    <t>Primula acaulis</t>
  </si>
  <si>
    <t>Primula obconica (color flor: rosa, blau, vermell, morat)</t>
  </si>
  <si>
    <t>Viola cornuta</t>
  </si>
  <si>
    <t>Viola cornuta gemeini</t>
  </si>
  <si>
    <t>Viola odorata</t>
  </si>
  <si>
    <t>Viola x wittrockiana (color flor pur: blanc, blau cel, groc, taronja, vermell, violeta, mixt i altres; color de flor macula, bicolor i altres)</t>
  </si>
  <si>
    <t>Anemona hybrida (color flor: blanc, fucsia, rosa i altres)</t>
  </si>
  <si>
    <t>Cyclamen latinia (color flor: blanc, rosa, vermell i altres</t>
  </si>
  <si>
    <t>Myosotis sylvatica (color flor: blanc, blau, rosa i altres)</t>
  </si>
  <si>
    <t>Papaver nudicaule (color flor: blanc, crema, groc, taronja, rosa, vermell i altres)</t>
  </si>
  <si>
    <t>SUBTOTAL TARDOR</t>
  </si>
  <si>
    <t>FLOR TALLADA</t>
  </si>
  <si>
    <t>Anthurium</t>
  </si>
  <si>
    <t>Asparagus plumosa</t>
  </si>
  <si>
    <t>Astratia major star of love</t>
  </si>
  <si>
    <t>Astilbe arenseli erika</t>
  </si>
  <si>
    <t>Astilbe arenseli washignton 60cm blanca</t>
  </si>
  <si>
    <t>Boix</t>
  </si>
  <si>
    <t>Chrysanthemum (diferents colors)</t>
  </si>
  <si>
    <t>Chrysanthemum celebrate</t>
  </si>
  <si>
    <t>Chrysanthemum deco aleman</t>
  </si>
  <si>
    <t>Chrysanthemum katinka</t>
  </si>
  <si>
    <t>Hypericum coco bamboo</t>
  </si>
  <si>
    <t>hypericum coco gelato</t>
  </si>
  <si>
    <t>Clavell (diferents colors)</t>
  </si>
  <si>
    <t>Clavell Fancy</t>
  </si>
  <si>
    <t>Clavell nacional extra (diferents colors)</t>
  </si>
  <si>
    <t>Esparraguera bruta</t>
  </si>
  <si>
    <t>Eucaliptus</t>
  </si>
  <si>
    <t>Gerbera</t>
  </si>
  <si>
    <t>Gladiol (diferents colors)</t>
  </si>
  <si>
    <t>Leader</t>
  </si>
  <si>
    <t>Lilium extra (diferents colors)</t>
  </si>
  <si>
    <t>Limonium</t>
  </si>
  <si>
    <t>Monstera deliciosa (fulla gran)</t>
  </si>
  <si>
    <t>5 u (paquet)</t>
  </si>
  <si>
    <t>u</t>
  </si>
  <si>
    <t>Feix 4/5 branques</t>
  </si>
  <si>
    <t>10 u (paquet)</t>
  </si>
  <si>
    <t>20 u (paquet)</t>
  </si>
  <si>
    <t>Feix 5/6 branques</t>
  </si>
  <si>
    <t>Monstera deliciosa (fulla petita)</t>
  </si>
  <si>
    <t>Paniculata blanc</t>
  </si>
  <si>
    <t>Paniculata Excellence</t>
  </si>
  <si>
    <t>Paniculata rosa</t>
  </si>
  <si>
    <t>Philodendron</t>
  </si>
  <si>
    <t>Pistacea lentiscus</t>
  </si>
  <si>
    <t>Ranunculus</t>
  </si>
  <si>
    <t>Rosa altres colors (50 cm neta)</t>
  </si>
  <si>
    <t>Rosa altres colors (60 cm neta)</t>
  </si>
  <si>
    <t>Rosa pitimini ramificada</t>
  </si>
  <si>
    <t>Rosa vermella (50 cm neta)</t>
  </si>
  <si>
    <t>Rosa vermella (60 cm neta)</t>
  </si>
  <si>
    <t>Rosa vermella (70 cm neta)</t>
  </si>
  <si>
    <t>Ruscus aculeatus</t>
  </si>
  <si>
    <t>Salix</t>
  </si>
  <si>
    <t>Rosa vermella Sant Jordi amb espifa, bandera i bossa en contenidor de transport (50/60 cm)</t>
  </si>
  <si>
    <t>Stalice (diferents colors)</t>
  </si>
  <si>
    <t>750 g</t>
  </si>
  <si>
    <t>25 u (paquet)</t>
  </si>
  <si>
    <t>1 u</t>
  </si>
  <si>
    <t>1 u branca</t>
  </si>
  <si>
    <t>SUBTOTAL FLOR TALLADA</t>
  </si>
  <si>
    <t>COMPLEMENTS - TIPUS</t>
  </si>
  <si>
    <t>chrysal (adob foliar)</t>
  </si>
  <si>
    <t>cinta plana</t>
  </si>
  <si>
    <t>corda de yute</t>
  </si>
  <si>
    <t>Gerros de vidre – tamany petit</t>
  </si>
  <si>
    <t>gerros de vidre – tamany mitja</t>
  </si>
  <si>
    <t>gerrros de vidre - tamany gran</t>
  </si>
  <si>
    <t>Branques seques</t>
  </si>
  <si>
    <t>Bossa d’escorça d’eucaliptus</t>
  </si>
  <si>
    <t>Flor seca : crisantem i rosa preservada</t>
  </si>
  <si>
    <t>Pintura especial per pintar flor</t>
  </si>
  <si>
    <t>100u (bossa)</t>
  </si>
  <si>
    <t>SUBTOTAL COMPLEMENTS</t>
  </si>
  <si>
    <t>TOTAL (SENSE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</si>
</sst>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>
    <font>
      <sz val="10"/>
      <name val="Arial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1"/>
    </font>
    <font>
      <b/>
      <sz val="10"/>
      <name val="Arial"/>
      <family val="2"/>
    </font>
    <font>
      <sz val="10"/>
      <name val="Arial"/>
    </font>
    <font>
      <sz val="9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rgb="FF000000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2">
    <border>
      <left/>
      <right/>
      <top/>
      <bottom/>
      <diagonal/>
    </border>
    <border>
      <left style="medium">
        <color rgb="FF000000"/>
      </left>
      <right/>
      <top/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44" fontId="6" fillId="0" borderId="0" applyFont="0" applyFill="0" applyBorder="0" applyAlignment="0" applyProtection="0"/>
  </cellStyleXfs>
  <cellXfs count="66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wrapText="1"/>
    </xf>
    <xf numFmtId="49" fontId="2" fillId="0" borderId="0" xfId="0" quotePrefix="1" applyNumberFormat="1" applyFont="1" applyBorder="1" applyAlignment="1">
      <alignment wrapText="1"/>
    </xf>
    <xf numFmtId="4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/>
    <xf numFmtId="49" fontId="2" fillId="0" borderId="0" xfId="0" quotePrefix="1" applyNumberFormat="1" applyFont="1" applyAlignment="1">
      <alignment wrapText="1"/>
    </xf>
    <xf numFmtId="0" fontId="0" fillId="0" borderId="0" xfId="0" applyFill="1"/>
    <xf numFmtId="49" fontId="2" fillId="0" borderId="0" xfId="0" quotePrefix="1" applyNumberFormat="1" applyFont="1" applyFill="1" applyAlignment="1">
      <alignment wrapText="1"/>
    </xf>
    <xf numFmtId="4" fontId="0" fillId="0" borderId="0" xfId="0" applyNumberFormat="1" applyAlignment="1">
      <alignment vertical="top"/>
    </xf>
    <xf numFmtId="4" fontId="0" fillId="0" borderId="0" xfId="0" applyNumberFormat="1" applyFill="1" applyAlignment="1">
      <alignment vertical="top"/>
    </xf>
    <xf numFmtId="4" fontId="0" fillId="2" borderId="0" xfId="0" applyNumberFormat="1" applyFill="1" applyAlignment="1">
      <alignment vertical="top"/>
    </xf>
    <xf numFmtId="4" fontId="0" fillId="0" borderId="0" xfId="0" applyNumberFormat="1"/>
    <xf numFmtId="9" fontId="5" fillId="3" borderId="0" xfId="0" applyNumberFormat="1" applyFont="1" applyFill="1" applyAlignment="1" applyProtection="1">
      <alignment horizontal="center" vertical="center" wrapText="1"/>
      <protection hidden="1"/>
    </xf>
    <xf numFmtId="9" fontId="5" fillId="3" borderId="0" xfId="1" applyNumberFormat="1" applyFont="1" applyFill="1" applyAlignment="1">
      <alignment horizontal="center" wrapText="1"/>
    </xf>
    <xf numFmtId="4" fontId="5" fillId="3" borderId="0" xfId="1" applyNumberFormat="1" applyFont="1" applyFill="1" applyAlignment="1">
      <alignment horizontal="center" wrapText="1"/>
    </xf>
    <xf numFmtId="4" fontId="0" fillId="4" borderId="0" xfId="0" applyNumberFormat="1" applyFill="1" applyAlignment="1">
      <alignment vertical="top"/>
    </xf>
    <xf numFmtId="0" fontId="5" fillId="5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2" fillId="0" borderId="0" xfId="0" applyFont="1" applyBorder="1" applyAlignment="1">
      <alignment vertical="top"/>
    </xf>
    <xf numFmtId="49" fontId="2" fillId="0" borderId="0" xfId="0" quotePrefix="1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3" fontId="2" fillId="0" borderId="0" xfId="0" applyNumberFormat="1" applyFont="1" applyFill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5" applyFont="1" applyBorder="1" applyAlignment="1">
      <alignment horizontal="center" vertical="center" wrapText="1"/>
    </xf>
    <xf numFmtId="44" fontId="5" fillId="0" borderId="0" xfId="5" applyFont="1" applyAlignment="1">
      <alignment horizontal="right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4" fontId="5" fillId="0" borderId="0" xfId="0" applyNumberFormat="1" applyFont="1" applyAlignment="1">
      <alignment horizontal="center" wrapText="1"/>
    </xf>
    <xf numFmtId="44" fontId="5" fillId="0" borderId="0" xfId="5" applyFont="1" applyAlignment="1">
      <alignment wrapText="1"/>
    </xf>
    <xf numFmtId="44" fontId="5" fillId="0" borderId="0" xfId="5" applyFont="1" applyAlignment="1">
      <alignment vertical="top"/>
    </xf>
    <xf numFmtId="9" fontId="5" fillId="5" borderId="0" xfId="1" applyNumberFormat="1" applyFont="1" applyFill="1" applyAlignment="1">
      <alignment horizontal="center" vertical="center" wrapText="1"/>
    </xf>
    <xf numFmtId="4" fontId="5" fillId="5" borderId="0" xfId="1" applyNumberFormat="1" applyFont="1" applyFill="1" applyAlignment="1">
      <alignment horizontal="center" vertical="center" wrapText="1"/>
    </xf>
    <xf numFmtId="4" fontId="0" fillId="6" borderId="0" xfId="0" applyNumberFormat="1" applyFill="1" applyAlignment="1">
      <alignment vertical="center"/>
    </xf>
    <xf numFmtId="0" fontId="5" fillId="5" borderId="0" xfId="0" applyFont="1" applyFill="1" applyAlignment="1">
      <alignment vertical="center" wrapText="1"/>
    </xf>
    <xf numFmtId="49" fontId="2" fillId="7" borderId="0" xfId="0" quotePrefix="1" applyNumberFormat="1" applyFont="1" applyFill="1" applyAlignment="1">
      <alignment wrapText="1"/>
    </xf>
    <xf numFmtId="49" fontId="2" fillId="7" borderId="0" xfId="0" quotePrefix="1" applyNumberFormat="1" applyFont="1" applyFill="1" applyBorder="1" applyAlignment="1">
      <alignment wrapText="1"/>
    </xf>
    <xf numFmtId="49" fontId="2" fillId="7" borderId="0" xfId="0" applyNumberFormat="1" applyFont="1" applyFill="1" applyBorder="1" applyAlignment="1">
      <alignment horizontal="center" vertical="center" wrapText="1"/>
    </xf>
    <xf numFmtId="49" fontId="2" fillId="7" borderId="0" xfId="0" applyNumberFormat="1" applyFont="1" applyFill="1" applyBorder="1" applyAlignment="1">
      <alignment horizontal="left"/>
    </xf>
    <xf numFmtId="49" fontId="2" fillId="8" borderId="0" xfId="0" applyNumberFormat="1" applyFont="1" applyFill="1" applyAlignment="1">
      <alignment horizontal="center" vertical="center" wrapText="1"/>
    </xf>
    <xf numFmtId="49" fontId="5" fillId="8" borderId="0" xfId="0" quotePrefix="1" applyNumberFormat="1" applyFont="1" applyFill="1" applyAlignment="1">
      <alignment horizontal="center" vertical="center" wrapText="1"/>
    </xf>
    <xf numFmtId="44" fontId="5" fillId="0" borderId="0" xfId="5" applyFont="1" applyFill="1" applyAlignment="1">
      <alignment wrapText="1"/>
    </xf>
    <xf numFmtId="44" fontId="5" fillId="0" borderId="0" xfId="5" applyFont="1" applyFill="1" applyAlignment="1">
      <alignment vertical="top"/>
    </xf>
    <xf numFmtId="44" fontId="5" fillId="0" borderId="0" xfId="5" applyFont="1" applyFill="1" applyAlignment="1">
      <alignment vertical="center"/>
    </xf>
    <xf numFmtId="44" fontId="5" fillId="0" borderId="0" xfId="5" applyFont="1" applyAlignment="1">
      <alignment vertical="center"/>
    </xf>
    <xf numFmtId="4" fontId="5" fillId="0" borderId="0" xfId="0" applyNumberFormat="1" applyFont="1" applyAlignment="1">
      <alignment horizontal="center" vertical="center" wrapText="1"/>
    </xf>
    <xf numFmtId="44" fontId="5" fillId="0" borderId="0" xfId="5" applyFont="1" applyAlignment="1">
      <alignment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Fill="1" applyAlignment="1">
      <alignment vertical="center"/>
    </xf>
    <xf numFmtId="44" fontId="5" fillId="0" borderId="0" xfId="5" applyFont="1" applyAlignment="1">
      <alignment horizontal="right" vertical="center"/>
    </xf>
    <xf numFmtId="49" fontId="2" fillId="0" borderId="0" xfId="0" quotePrefix="1" applyNumberFormat="1" applyFont="1" applyFill="1" applyBorder="1" applyAlignment="1">
      <alignment horizontal="center" wrapText="1"/>
    </xf>
  </cellXfs>
  <cellStyles count="6">
    <cellStyle name="Moneda" xfId="5" builtinId="4"/>
    <cellStyle name="Normal" xfId="0" builtinId="0"/>
    <cellStyle name="Normal 2" xfId="1"/>
    <cellStyle name="Normal 2 2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8"/>
  <sheetViews>
    <sheetView tabSelected="1" zoomScale="120" zoomScaleNormal="120" workbookViewId="0">
      <selection activeCell="B106" sqref="B106"/>
    </sheetView>
  </sheetViews>
  <sheetFormatPr defaultRowHeight="12.5"/>
  <cols>
    <col min="1" max="1" width="72.7265625" customWidth="1"/>
    <col min="2" max="2" width="9.6328125" customWidth="1"/>
    <col min="3" max="3" width="11" customWidth="1"/>
    <col min="4" max="4" width="14.7265625" customWidth="1"/>
    <col min="5" max="5" width="13.54296875" customWidth="1"/>
    <col min="6" max="6" width="15.26953125" style="10" customWidth="1"/>
    <col min="7" max="7" width="13.54296875" style="10" customWidth="1"/>
    <col min="8" max="10" width="9.1796875" style="10"/>
    <col min="11" max="11" width="9.1796875" style="1"/>
  </cols>
  <sheetData>
    <row r="1" spans="1:11" ht="13">
      <c r="A1" s="14" t="s">
        <v>3</v>
      </c>
      <c r="B1" s="14"/>
      <c r="C1" s="14"/>
      <c r="D1" s="15"/>
      <c r="E1" s="15"/>
      <c r="F1" s="16"/>
      <c r="G1" s="16"/>
      <c r="H1" s="17"/>
      <c r="I1" s="16"/>
      <c r="J1" s="16"/>
      <c r="K1" s="15"/>
    </row>
    <row r="2" spans="1:11" ht="26">
      <c r="A2" s="18" t="s">
        <v>4</v>
      </c>
      <c r="B2" s="18" t="s">
        <v>5</v>
      </c>
      <c r="C2" s="18" t="s">
        <v>6</v>
      </c>
      <c r="D2" s="46" t="s">
        <v>27</v>
      </c>
      <c r="E2" s="46" t="s">
        <v>0</v>
      </c>
      <c r="F2" s="47" t="s">
        <v>33</v>
      </c>
      <c r="G2" s="47" t="s">
        <v>7</v>
      </c>
      <c r="H2" s="48"/>
      <c r="I2" s="47" t="s">
        <v>1</v>
      </c>
      <c r="J2" s="47" t="s">
        <v>7</v>
      </c>
      <c r="K2" s="46" t="s">
        <v>2</v>
      </c>
    </row>
    <row r="3" spans="1:11">
      <c r="A3" s="20" t="s">
        <v>8</v>
      </c>
      <c r="B3" s="21" t="s">
        <v>26</v>
      </c>
      <c r="C3" s="21"/>
      <c r="D3" s="22" t="s">
        <v>28</v>
      </c>
      <c r="E3" s="32">
        <v>25</v>
      </c>
      <c r="F3" s="22">
        <v>0.96</v>
      </c>
      <c r="G3" s="25">
        <v>24</v>
      </c>
      <c r="I3" s="12"/>
      <c r="J3" s="10">
        <f>I3*E3</f>
        <v>0</v>
      </c>
      <c r="K3" s="1" t="str">
        <f>IF(I3&gt;F3,"Error, import excedit"," ")</f>
        <v xml:space="preserve"> </v>
      </c>
    </row>
    <row r="4" spans="1:11">
      <c r="A4" s="3" t="s">
        <v>9</v>
      </c>
      <c r="B4" s="21" t="s">
        <v>26</v>
      </c>
      <c r="C4" s="21"/>
      <c r="D4" s="22" t="s">
        <v>29</v>
      </c>
      <c r="E4" s="32">
        <v>25</v>
      </c>
      <c r="F4" s="22">
        <v>1.63</v>
      </c>
      <c r="G4" s="22">
        <v>40.75</v>
      </c>
      <c r="I4" s="12"/>
      <c r="J4" s="10">
        <f t="shared" ref="J4:J67" si="0">I4*E4</f>
        <v>0</v>
      </c>
      <c r="K4" s="1" t="str">
        <f t="shared" ref="K4:K67" si="1">IF(I4&gt;F4,"Error, import excedit"," ")</f>
        <v xml:space="preserve"> </v>
      </c>
    </row>
    <row r="5" spans="1:11">
      <c r="A5" s="23" t="s">
        <v>10</v>
      </c>
      <c r="B5" s="21" t="s">
        <v>26</v>
      </c>
      <c r="C5" s="21"/>
      <c r="D5" s="22" t="s">
        <v>29</v>
      </c>
      <c r="E5" s="32">
        <v>25</v>
      </c>
      <c r="F5" s="22">
        <v>2</v>
      </c>
      <c r="G5" s="25">
        <v>50</v>
      </c>
      <c r="I5" s="12"/>
      <c r="J5" s="10">
        <f t="shared" si="0"/>
        <v>0</v>
      </c>
      <c r="K5" s="1" t="str">
        <f t="shared" si="1"/>
        <v xml:space="preserve"> </v>
      </c>
    </row>
    <row r="6" spans="1:11">
      <c r="A6" s="23" t="s">
        <v>11</v>
      </c>
      <c r="B6" s="21"/>
      <c r="C6" s="21" t="s">
        <v>26</v>
      </c>
      <c r="D6" s="22" t="s">
        <v>29</v>
      </c>
      <c r="E6" s="32">
        <v>25</v>
      </c>
      <c r="F6" s="22">
        <v>1.84</v>
      </c>
      <c r="G6" s="25">
        <v>46</v>
      </c>
      <c r="I6" s="12"/>
      <c r="J6" s="10">
        <f t="shared" si="0"/>
        <v>0</v>
      </c>
      <c r="K6" s="1" t="str">
        <f t="shared" si="1"/>
        <v xml:space="preserve"> </v>
      </c>
    </row>
    <row r="7" spans="1:11">
      <c r="A7" s="23" t="s">
        <v>12</v>
      </c>
      <c r="B7" s="21"/>
      <c r="C7" s="21" t="s">
        <v>26</v>
      </c>
      <c r="D7" s="22" t="s">
        <v>29</v>
      </c>
      <c r="E7" s="32">
        <v>25</v>
      </c>
      <c r="F7" s="22">
        <v>2.0699999999999998</v>
      </c>
      <c r="G7" s="22">
        <v>51.75</v>
      </c>
      <c r="I7" s="12"/>
      <c r="J7" s="10">
        <f t="shared" si="0"/>
        <v>0</v>
      </c>
      <c r="K7" s="1" t="str">
        <f t="shared" si="1"/>
        <v xml:space="preserve"> </v>
      </c>
    </row>
    <row r="8" spans="1:11">
      <c r="A8" s="23" t="s">
        <v>13</v>
      </c>
      <c r="B8" s="65" t="s">
        <v>26</v>
      </c>
      <c r="C8" s="65"/>
      <c r="D8" s="22" t="s">
        <v>29</v>
      </c>
      <c r="E8" s="32">
        <v>25</v>
      </c>
      <c r="F8" s="22">
        <v>2.15</v>
      </c>
      <c r="G8" s="22">
        <v>53.75</v>
      </c>
      <c r="I8" s="12"/>
      <c r="J8" s="10">
        <f t="shared" si="0"/>
        <v>0</v>
      </c>
      <c r="K8" s="1" t="str">
        <f t="shared" si="1"/>
        <v xml:space="preserve"> </v>
      </c>
    </row>
    <row r="9" spans="1:11">
      <c r="A9" s="23" t="s">
        <v>14</v>
      </c>
      <c r="B9" s="21" t="s">
        <v>26</v>
      </c>
      <c r="C9" s="21"/>
      <c r="D9" s="22" t="s">
        <v>29</v>
      </c>
      <c r="E9" s="32">
        <v>25</v>
      </c>
      <c r="F9" s="22">
        <v>1.78</v>
      </c>
      <c r="G9" s="25">
        <v>44.5</v>
      </c>
      <c r="I9" s="12"/>
      <c r="J9" s="10">
        <f t="shared" si="0"/>
        <v>0</v>
      </c>
      <c r="K9" s="1" t="str">
        <f t="shared" si="1"/>
        <v xml:space="preserve"> </v>
      </c>
    </row>
    <row r="10" spans="1:11">
      <c r="A10" s="23" t="s">
        <v>15</v>
      </c>
      <c r="B10" s="21" t="s">
        <v>26</v>
      </c>
      <c r="C10" s="21"/>
      <c r="D10" s="22" t="s">
        <v>29</v>
      </c>
      <c r="E10" s="32">
        <v>25</v>
      </c>
      <c r="F10" s="22">
        <v>1.49</v>
      </c>
      <c r="G10" s="22">
        <v>37.25</v>
      </c>
      <c r="I10" s="12"/>
      <c r="J10" s="10">
        <f t="shared" si="0"/>
        <v>0</v>
      </c>
      <c r="K10" s="1" t="str">
        <f t="shared" si="1"/>
        <v xml:space="preserve"> </v>
      </c>
    </row>
    <row r="11" spans="1:11">
      <c r="A11" s="23" t="s">
        <v>16</v>
      </c>
      <c r="B11" s="21" t="s">
        <v>26</v>
      </c>
      <c r="C11" s="21"/>
      <c r="D11" s="22" t="s">
        <v>30</v>
      </c>
      <c r="E11" s="32">
        <v>25</v>
      </c>
      <c r="F11" s="22">
        <v>4.7300000000000004</v>
      </c>
      <c r="G11" s="22">
        <v>118.25</v>
      </c>
      <c r="I11" s="12"/>
      <c r="J11" s="10">
        <f t="shared" si="0"/>
        <v>0</v>
      </c>
      <c r="K11" s="1" t="str">
        <f t="shared" si="1"/>
        <v xml:space="preserve"> </v>
      </c>
    </row>
    <row r="12" spans="1:11" ht="25">
      <c r="A12" s="23" t="s">
        <v>17</v>
      </c>
      <c r="B12" s="21" t="s">
        <v>26</v>
      </c>
      <c r="C12" s="21"/>
      <c r="D12" s="22" t="s">
        <v>28</v>
      </c>
      <c r="E12" s="33">
        <v>4500</v>
      </c>
      <c r="F12" s="22">
        <v>0.68</v>
      </c>
      <c r="G12" s="25">
        <v>3060</v>
      </c>
      <c r="I12" s="12"/>
      <c r="J12" s="10">
        <f t="shared" si="0"/>
        <v>0</v>
      </c>
      <c r="K12" s="1" t="str">
        <f t="shared" si="1"/>
        <v xml:space="preserve"> </v>
      </c>
    </row>
    <row r="13" spans="1:11">
      <c r="A13" s="23" t="s">
        <v>18</v>
      </c>
      <c r="B13" s="21" t="s">
        <v>26</v>
      </c>
      <c r="C13" s="21"/>
      <c r="D13" s="22" t="s">
        <v>29</v>
      </c>
      <c r="E13" s="32">
        <v>25</v>
      </c>
      <c r="F13" s="22">
        <v>1.62</v>
      </c>
      <c r="G13" s="25">
        <v>40.5</v>
      </c>
      <c r="I13" s="12"/>
      <c r="J13" s="10">
        <f t="shared" si="0"/>
        <v>0</v>
      </c>
      <c r="K13" s="1" t="str">
        <f t="shared" si="1"/>
        <v xml:space="preserve"> </v>
      </c>
    </row>
    <row r="14" spans="1:11" ht="13">
      <c r="A14" s="23" t="s">
        <v>18</v>
      </c>
      <c r="B14" s="21" t="s">
        <v>26</v>
      </c>
      <c r="C14" s="24"/>
      <c r="D14" s="22" t="s">
        <v>31</v>
      </c>
      <c r="E14" s="32">
        <v>25</v>
      </c>
      <c r="F14" s="22">
        <v>3.65</v>
      </c>
      <c r="G14" s="22">
        <v>91.25</v>
      </c>
      <c r="I14" s="12"/>
      <c r="J14" s="10">
        <f t="shared" si="0"/>
        <v>0</v>
      </c>
      <c r="K14" s="1" t="str">
        <f t="shared" si="1"/>
        <v xml:space="preserve"> </v>
      </c>
    </row>
    <row r="15" spans="1:11">
      <c r="A15" s="23" t="s">
        <v>19</v>
      </c>
      <c r="B15" s="21" t="s">
        <v>26</v>
      </c>
      <c r="C15" s="21"/>
      <c r="D15" s="22" t="s">
        <v>29</v>
      </c>
      <c r="E15" s="32">
        <v>25</v>
      </c>
      <c r="F15" s="22">
        <v>1.96</v>
      </c>
      <c r="G15" s="25">
        <v>49</v>
      </c>
      <c r="I15" s="12"/>
      <c r="J15" s="10">
        <f t="shared" si="0"/>
        <v>0</v>
      </c>
      <c r="K15" s="1" t="str">
        <f t="shared" si="1"/>
        <v xml:space="preserve"> </v>
      </c>
    </row>
    <row r="16" spans="1:11" ht="25">
      <c r="A16" s="23" t="s">
        <v>20</v>
      </c>
      <c r="B16" s="21" t="s">
        <v>26</v>
      </c>
      <c r="C16" s="21"/>
      <c r="D16" s="22" t="s">
        <v>31</v>
      </c>
      <c r="E16" s="33">
        <v>7440</v>
      </c>
      <c r="F16" s="22">
        <v>3.32</v>
      </c>
      <c r="G16" s="25">
        <v>24700.799999999999</v>
      </c>
      <c r="I16" s="12"/>
      <c r="J16" s="10">
        <f t="shared" si="0"/>
        <v>0</v>
      </c>
      <c r="K16" s="1" t="str">
        <f t="shared" si="1"/>
        <v xml:space="preserve"> </v>
      </c>
    </row>
    <row r="17" spans="1:11">
      <c r="A17" s="23" t="s">
        <v>21</v>
      </c>
      <c r="B17" s="21" t="s">
        <v>26</v>
      </c>
      <c r="C17" s="21"/>
      <c r="D17" s="22" t="s">
        <v>29</v>
      </c>
      <c r="E17" s="32">
        <v>25</v>
      </c>
      <c r="F17" s="22">
        <v>3.24</v>
      </c>
      <c r="G17" s="25">
        <v>81</v>
      </c>
      <c r="I17" s="12"/>
      <c r="J17" s="10">
        <f t="shared" si="0"/>
        <v>0</v>
      </c>
      <c r="K17" s="1" t="str">
        <f t="shared" si="1"/>
        <v xml:space="preserve"> </v>
      </c>
    </row>
    <row r="18" spans="1:11">
      <c r="A18" s="23" t="s">
        <v>22</v>
      </c>
      <c r="B18" s="21" t="s">
        <v>26</v>
      </c>
      <c r="C18" s="21"/>
      <c r="D18" s="22" t="s">
        <v>31</v>
      </c>
      <c r="E18" s="32">
        <v>500</v>
      </c>
      <c r="F18" s="22">
        <v>2.95</v>
      </c>
      <c r="G18" s="25">
        <v>1475</v>
      </c>
      <c r="I18" s="12"/>
      <c r="J18" s="10">
        <f t="shared" si="0"/>
        <v>0</v>
      </c>
      <c r="K18" s="1" t="str">
        <f t="shared" si="1"/>
        <v xml:space="preserve"> </v>
      </c>
    </row>
    <row r="19" spans="1:11">
      <c r="A19" s="23" t="s">
        <v>22</v>
      </c>
      <c r="B19" s="21" t="s">
        <v>26</v>
      </c>
      <c r="C19" s="21"/>
      <c r="D19" s="22" t="s">
        <v>29</v>
      </c>
      <c r="E19" s="32">
        <v>25</v>
      </c>
      <c r="F19" s="22">
        <v>2.5099999999999998</v>
      </c>
      <c r="G19" s="22">
        <v>62.75</v>
      </c>
      <c r="I19" s="12"/>
      <c r="J19" s="10">
        <f t="shared" si="0"/>
        <v>0</v>
      </c>
      <c r="K19" s="1" t="str">
        <f t="shared" si="1"/>
        <v xml:space="preserve"> </v>
      </c>
    </row>
    <row r="20" spans="1:11">
      <c r="A20" s="23" t="s">
        <v>23</v>
      </c>
      <c r="B20" s="21"/>
      <c r="C20" s="21" t="s">
        <v>26</v>
      </c>
      <c r="D20" s="22" t="s">
        <v>32</v>
      </c>
      <c r="E20" s="32">
        <v>25</v>
      </c>
      <c r="F20" s="22">
        <v>2.59</v>
      </c>
      <c r="G20" s="22">
        <v>64.75</v>
      </c>
      <c r="I20" s="12"/>
      <c r="J20" s="10">
        <f t="shared" si="0"/>
        <v>0</v>
      </c>
      <c r="K20" s="1" t="str">
        <f t="shared" si="1"/>
        <v xml:space="preserve"> </v>
      </c>
    </row>
    <row r="21" spans="1:11">
      <c r="A21" s="23" t="s">
        <v>24</v>
      </c>
      <c r="B21" s="21"/>
      <c r="C21" s="21" t="s">
        <v>26</v>
      </c>
      <c r="D21" s="22" t="s">
        <v>28</v>
      </c>
      <c r="E21" s="32">
        <v>25</v>
      </c>
      <c r="F21" s="22">
        <v>1.27</v>
      </c>
      <c r="G21" s="22">
        <v>31.75</v>
      </c>
      <c r="I21" s="12"/>
      <c r="J21" s="10">
        <f t="shared" si="0"/>
        <v>0</v>
      </c>
      <c r="K21" s="1" t="str">
        <f t="shared" si="1"/>
        <v xml:space="preserve"> </v>
      </c>
    </row>
    <row r="22" spans="1:11">
      <c r="A22" s="23" t="s">
        <v>25</v>
      </c>
      <c r="B22" s="21"/>
      <c r="C22" s="21" t="s">
        <v>26</v>
      </c>
      <c r="D22" s="22" t="s">
        <v>28</v>
      </c>
      <c r="E22" s="32">
        <v>25</v>
      </c>
      <c r="F22" s="22">
        <v>1.27</v>
      </c>
      <c r="G22" s="22">
        <v>31.75</v>
      </c>
      <c r="I22" s="12"/>
      <c r="J22" s="10">
        <f t="shared" si="0"/>
        <v>0</v>
      </c>
      <c r="K22" s="1" t="str">
        <f t="shared" si="1"/>
        <v xml:space="preserve"> </v>
      </c>
    </row>
    <row r="23" spans="1:11">
      <c r="A23" s="23" t="s">
        <v>25</v>
      </c>
      <c r="B23" s="21"/>
      <c r="C23" s="21" t="s">
        <v>26</v>
      </c>
      <c r="D23" s="22" t="s">
        <v>29</v>
      </c>
      <c r="E23" s="32">
        <v>25</v>
      </c>
      <c r="F23" s="22">
        <v>2.06</v>
      </c>
      <c r="G23" s="25">
        <v>51.5</v>
      </c>
      <c r="I23" s="12"/>
      <c r="J23" s="10">
        <f t="shared" si="0"/>
        <v>0</v>
      </c>
      <c r="K23" s="1" t="str">
        <f t="shared" si="1"/>
        <v xml:space="preserve"> </v>
      </c>
    </row>
    <row r="24" spans="1:11">
      <c r="A24" s="23" t="s">
        <v>34</v>
      </c>
      <c r="B24" s="26"/>
      <c r="C24" s="22" t="s">
        <v>26</v>
      </c>
      <c r="D24" s="27" t="s">
        <v>55</v>
      </c>
      <c r="E24" s="34">
        <v>25</v>
      </c>
      <c r="F24" s="22">
        <v>3.51</v>
      </c>
      <c r="G24" s="22">
        <v>87.75</v>
      </c>
      <c r="I24" s="12"/>
      <c r="J24" s="10">
        <f t="shared" si="0"/>
        <v>0</v>
      </c>
      <c r="K24" s="1" t="str">
        <f t="shared" si="1"/>
        <v xml:space="preserve"> </v>
      </c>
    </row>
    <row r="25" spans="1:11">
      <c r="A25" s="23" t="s">
        <v>35</v>
      </c>
      <c r="B25" s="26"/>
      <c r="C25" s="22" t="s">
        <v>26</v>
      </c>
      <c r="D25" s="27" t="s">
        <v>29</v>
      </c>
      <c r="E25" s="34">
        <v>25</v>
      </c>
      <c r="F25" s="22">
        <v>2.2200000000000002</v>
      </c>
      <c r="G25" s="25">
        <v>55.5</v>
      </c>
      <c r="I25" s="12"/>
      <c r="J25" s="10">
        <f t="shared" si="0"/>
        <v>0</v>
      </c>
      <c r="K25" s="1" t="str">
        <f t="shared" si="1"/>
        <v xml:space="preserve"> </v>
      </c>
    </row>
    <row r="26" spans="1:11">
      <c r="A26" s="23" t="s">
        <v>36</v>
      </c>
      <c r="B26" s="26"/>
      <c r="C26" s="22" t="s">
        <v>26</v>
      </c>
      <c r="D26" s="27" t="s">
        <v>56</v>
      </c>
      <c r="E26" s="34">
        <v>25</v>
      </c>
      <c r="F26" s="22">
        <v>2.65</v>
      </c>
      <c r="G26" s="22">
        <v>66.25</v>
      </c>
      <c r="I26" s="12"/>
      <c r="J26" s="10">
        <f t="shared" si="0"/>
        <v>0</v>
      </c>
      <c r="K26" s="1" t="str">
        <f t="shared" si="1"/>
        <v xml:space="preserve"> </v>
      </c>
    </row>
    <row r="27" spans="1:11">
      <c r="A27" s="23" t="s">
        <v>37</v>
      </c>
      <c r="B27" s="26"/>
      <c r="C27" s="22" t="s">
        <v>26</v>
      </c>
      <c r="D27" s="27" t="s">
        <v>28</v>
      </c>
      <c r="E27" s="34">
        <v>375</v>
      </c>
      <c r="F27" s="22">
        <v>1.37</v>
      </c>
      <c r="G27" s="22">
        <v>513.75</v>
      </c>
      <c r="I27" s="12"/>
      <c r="J27" s="10">
        <f t="shared" si="0"/>
        <v>0</v>
      </c>
      <c r="K27" s="1" t="str">
        <f t="shared" si="1"/>
        <v xml:space="preserve"> </v>
      </c>
    </row>
    <row r="28" spans="1:11">
      <c r="A28" s="23" t="s">
        <v>38</v>
      </c>
      <c r="B28" s="26"/>
      <c r="C28" s="22" t="s">
        <v>26</v>
      </c>
      <c r="D28" s="27" t="s">
        <v>29</v>
      </c>
      <c r="E28" s="34">
        <v>25</v>
      </c>
      <c r="F28" s="22">
        <v>2.23</v>
      </c>
      <c r="G28" s="22">
        <v>55.75</v>
      </c>
      <c r="I28" s="12"/>
      <c r="J28" s="10">
        <f t="shared" si="0"/>
        <v>0</v>
      </c>
      <c r="K28" s="1" t="str">
        <f t="shared" si="1"/>
        <v xml:space="preserve"> </v>
      </c>
    </row>
    <row r="29" spans="1:11">
      <c r="A29" s="23" t="s">
        <v>39</v>
      </c>
      <c r="B29" s="26"/>
      <c r="C29" s="22" t="s">
        <v>26</v>
      </c>
      <c r="D29" s="27" t="s">
        <v>29</v>
      </c>
      <c r="E29" s="34">
        <v>25</v>
      </c>
      <c r="F29" s="22">
        <v>2.23</v>
      </c>
      <c r="G29" s="22">
        <v>55.75</v>
      </c>
      <c r="I29" s="12"/>
      <c r="J29" s="10">
        <f t="shared" si="0"/>
        <v>0</v>
      </c>
      <c r="K29" s="1" t="str">
        <f t="shared" si="1"/>
        <v xml:space="preserve"> </v>
      </c>
    </row>
    <row r="30" spans="1:11">
      <c r="A30" s="23" t="s">
        <v>40</v>
      </c>
      <c r="B30" s="26"/>
      <c r="C30" s="22" t="s">
        <v>26</v>
      </c>
      <c r="D30" s="27" t="s">
        <v>29</v>
      </c>
      <c r="E30" s="34">
        <v>25</v>
      </c>
      <c r="F30" s="22">
        <v>2.2200000000000002</v>
      </c>
      <c r="G30" s="25">
        <v>55.5</v>
      </c>
      <c r="I30" s="12"/>
      <c r="J30" s="10">
        <f t="shared" si="0"/>
        <v>0</v>
      </c>
      <c r="K30" s="1" t="str">
        <f t="shared" si="1"/>
        <v xml:space="preserve"> </v>
      </c>
    </row>
    <row r="31" spans="1:11">
      <c r="A31" s="23" t="s">
        <v>41</v>
      </c>
      <c r="B31" s="22" t="s">
        <v>26</v>
      </c>
      <c r="C31" s="26"/>
      <c r="D31" s="27" t="s">
        <v>29</v>
      </c>
      <c r="E31" s="34">
        <v>25</v>
      </c>
      <c r="F31" s="22">
        <v>2.2200000000000002</v>
      </c>
      <c r="G31" s="25">
        <v>55.5</v>
      </c>
      <c r="I31" s="12"/>
      <c r="J31" s="10">
        <f t="shared" si="0"/>
        <v>0</v>
      </c>
      <c r="K31" s="1" t="str">
        <f t="shared" si="1"/>
        <v xml:space="preserve"> </v>
      </c>
    </row>
    <row r="32" spans="1:11">
      <c r="A32" s="23" t="s">
        <v>41</v>
      </c>
      <c r="B32" s="22" t="s">
        <v>26</v>
      </c>
      <c r="C32" s="26"/>
      <c r="D32" s="27" t="s">
        <v>31</v>
      </c>
      <c r="E32" s="34">
        <v>25</v>
      </c>
      <c r="F32" s="22">
        <v>3.32</v>
      </c>
      <c r="G32" s="25">
        <v>83</v>
      </c>
      <c r="I32" s="12"/>
      <c r="J32" s="10">
        <f t="shared" si="0"/>
        <v>0</v>
      </c>
      <c r="K32" s="1" t="str">
        <f t="shared" si="1"/>
        <v xml:space="preserve"> </v>
      </c>
    </row>
    <row r="33" spans="1:11">
      <c r="A33" s="23" t="s">
        <v>42</v>
      </c>
      <c r="B33" s="22" t="s">
        <v>26</v>
      </c>
      <c r="C33" s="26"/>
      <c r="D33" s="27" t="s">
        <v>29</v>
      </c>
      <c r="E33" s="34">
        <v>25</v>
      </c>
      <c r="F33" s="22">
        <v>1.59</v>
      </c>
      <c r="G33" s="22">
        <v>39.75</v>
      </c>
      <c r="I33" s="12"/>
      <c r="J33" s="10">
        <f t="shared" si="0"/>
        <v>0</v>
      </c>
      <c r="K33" s="1" t="str">
        <f t="shared" si="1"/>
        <v xml:space="preserve"> </v>
      </c>
    </row>
    <row r="34" spans="1:11">
      <c r="A34" s="23" t="s">
        <v>43</v>
      </c>
      <c r="B34" s="22" t="s">
        <v>26</v>
      </c>
      <c r="C34" s="26"/>
      <c r="D34" s="27" t="s">
        <v>29</v>
      </c>
      <c r="E34" s="34">
        <v>25</v>
      </c>
      <c r="F34" s="22">
        <v>1.9</v>
      </c>
      <c r="G34" s="25">
        <v>47.5</v>
      </c>
      <c r="I34" s="12"/>
      <c r="J34" s="10">
        <f t="shared" si="0"/>
        <v>0</v>
      </c>
      <c r="K34" s="1" t="str">
        <f t="shared" si="1"/>
        <v xml:space="preserve"> </v>
      </c>
    </row>
    <row r="35" spans="1:11">
      <c r="A35" s="23" t="s">
        <v>43</v>
      </c>
      <c r="B35" s="22" t="s">
        <v>26</v>
      </c>
      <c r="C35" s="26"/>
      <c r="D35" s="27" t="s">
        <v>31</v>
      </c>
      <c r="E35" s="34">
        <v>25</v>
      </c>
      <c r="F35" s="22">
        <v>3.42</v>
      </c>
      <c r="G35" s="25">
        <v>85.5</v>
      </c>
      <c r="I35" s="12"/>
      <c r="J35" s="10">
        <f t="shared" si="0"/>
        <v>0</v>
      </c>
      <c r="K35" s="1" t="str">
        <f t="shared" si="1"/>
        <v xml:space="preserve"> </v>
      </c>
    </row>
    <row r="36" spans="1:11">
      <c r="A36" s="23" t="s">
        <v>44</v>
      </c>
      <c r="B36" s="26"/>
      <c r="C36" s="22" t="s">
        <v>26</v>
      </c>
      <c r="D36" s="27" t="s">
        <v>28</v>
      </c>
      <c r="E36" s="35">
        <v>1200</v>
      </c>
      <c r="F36" s="22">
        <v>0.84</v>
      </c>
      <c r="G36" s="25">
        <v>1008</v>
      </c>
      <c r="I36" s="12"/>
      <c r="J36" s="10">
        <f t="shared" si="0"/>
        <v>0</v>
      </c>
      <c r="K36" s="1" t="str">
        <f t="shared" si="1"/>
        <v xml:space="preserve"> </v>
      </c>
    </row>
    <row r="37" spans="1:11">
      <c r="A37" s="23" t="s">
        <v>44</v>
      </c>
      <c r="B37" s="26"/>
      <c r="C37" s="22" t="s">
        <v>26</v>
      </c>
      <c r="D37" s="27" t="s">
        <v>29</v>
      </c>
      <c r="E37" s="34">
        <v>25</v>
      </c>
      <c r="F37" s="22">
        <v>1.54</v>
      </c>
      <c r="G37" s="25">
        <v>38.5</v>
      </c>
      <c r="I37" s="12"/>
      <c r="J37" s="10">
        <f t="shared" si="0"/>
        <v>0</v>
      </c>
      <c r="K37" s="1" t="str">
        <f t="shared" si="1"/>
        <v xml:space="preserve"> </v>
      </c>
    </row>
    <row r="38" spans="1:11">
      <c r="A38" s="23" t="s">
        <v>45</v>
      </c>
      <c r="B38" s="22" t="s">
        <v>26</v>
      </c>
      <c r="C38" s="26"/>
      <c r="D38" s="27" t="s">
        <v>29</v>
      </c>
      <c r="E38" s="34">
        <v>25</v>
      </c>
      <c r="F38" s="22">
        <v>2.77</v>
      </c>
      <c r="G38" s="22">
        <v>69.25</v>
      </c>
      <c r="I38" s="12"/>
      <c r="J38" s="10">
        <f t="shared" si="0"/>
        <v>0</v>
      </c>
      <c r="K38" s="1" t="str">
        <f t="shared" si="1"/>
        <v xml:space="preserve"> </v>
      </c>
    </row>
    <row r="39" spans="1:11">
      <c r="A39" s="23" t="s">
        <v>46</v>
      </c>
      <c r="B39" s="22" t="s">
        <v>26</v>
      </c>
      <c r="C39" s="26"/>
      <c r="D39" s="27" t="s">
        <v>29</v>
      </c>
      <c r="E39" s="34">
        <v>25</v>
      </c>
      <c r="F39" s="22">
        <v>2.2799999999999998</v>
      </c>
      <c r="G39" s="25">
        <v>57</v>
      </c>
      <c r="I39" s="12"/>
      <c r="J39" s="10">
        <f t="shared" si="0"/>
        <v>0</v>
      </c>
      <c r="K39" s="1" t="str">
        <f t="shared" si="1"/>
        <v xml:space="preserve"> </v>
      </c>
    </row>
    <row r="40" spans="1:11">
      <c r="A40" s="23" t="s">
        <v>47</v>
      </c>
      <c r="B40" s="26"/>
      <c r="C40" s="22" t="s">
        <v>26</v>
      </c>
      <c r="D40" s="27" t="s">
        <v>29</v>
      </c>
      <c r="E40" s="34">
        <v>25</v>
      </c>
      <c r="F40" s="22">
        <v>2</v>
      </c>
      <c r="G40" s="25">
        <v>50</v>
      </c>
      <c r="I40" s="12"/>
      <c r="J40" s="10">
        <f t="shared" si="0"/>
        <v>0</v>
      </c>
      <c r="K40" s="1" t="str">
        <f t="shared" si="1"/>
        <v xml:space="preserve"> </v>
      </c>
    </row>
    <row r="41" spans="1:11">
      <c r="A41" s="23" t="s">
        <v>48</v>
      </c>
      <c r="B41" s="22" t="s">
        <v>26</v>
      </c>
      <c r="C41" s="26"/>
      <c r="D41" s="27" t="s">
        <v>29</v>
      </c>
      <c r="E41" s="34">
        <v>25</v>
      </c>
      <c r="F41" s="22">
        <v>2.11</v>
      </c>
      <c r="G41" s="22">
        <v>52.75</v>
      </c>
      <c r="I41" s="12"/>
      <c r="J41" s="10">
        <f t="shared" si="0"/>
        <v>0</v>
      </c>
      <c r="K41" s="1" t="str">
        <f t="shared" si="1"/>
        <v xml:space="preserve"> </v>
      </c>
    </row>
    <row r="42" spans="1:11">
      <c r="A42" s="23" t="s">
        <v>49</v>
      </c>
      <c r="B42" s="26"/>
      <c r="C42" s="22" t="s">
        <v>26</v>
      </c>
      <c r="D42" s="27" t="s">
        <v>28</v>
      </c>
      <c r="E42" s="34">
        <v>25</v>
      </c>
      <c r="F42" s="22">
        <v>2.94</v>
      </c>
      <c r="G42" s="25">
        <v>73.5</v>
      </c>
      <c r="I42" s="12"/>
      <c r="J42" s="10">
        <f t="shared" si="0"/>
        <v>0</v>
      </c>
      <c r="K42" s="1" t="str">
        <f t="shared" si="1"/>
        <v xml:space="preserve"> </v>
      </c>
    </row>
    <row r="43" spans="1:11">
      <c r="A43" s="23" t="s">
        <v>49</v>
      </c>
      <c r="B43" s="26"/>
      <c r="C43" s="22" t="s">
        <v>26</v>
      </c>
      <c r="D43" s="27" t="s">
        <v>56</v>
      </c>
      <c r="E43" s="34">
        <v>25</v>
      </c>
      <c r="F43" s="22">
        <v>5.3</v>
      </c>
      <c r="G43" s="25">
        <v>132.5</v>
      </c>
      <c r="I43" s="12"/>
      <c r="J43" s="10">
        <f t="shared" si="0"/>
        <v>0</v>
      </c>
      <c r="K43" s="1" t="str">
        <f t="shared" si="1"/>
        <v xml:space="preserve"> </v>
      </c>
    </row>
    <row r="44" spans="1:11">
      <c r="A44" s="23" t="s">
        <v>50</v>
      </c>
      <c r="B44" s="26"/>
      <c r="C44" s="22" t="s">
        <v>26</v>
      </c>
      <c r="D44" s="27" t="s">
        <v>29</v>
      </c>
      <c r="E44" s="34">
        <v>25</v>
      </c>
      <c r="F44" s="22">
        <v>2.06</v>
      </c>
      <c r="G44" s="25">
        <v>51.5</v>
      </c>
      <c r="I44" s="12"/>
      <c r="J44" s="10">
        <f t="shared" si="0"/>
        <v>0</v>
      </c>
      <c r="K44" s="1" t="str">
        <f t="shared" si="1"/>
        <v xml:space="preserve"> </v>
      </c>
    </row>
    <row r="45" spans="1:11">
      <c r="A45" s="23" t="s">
        <v>51</v>
      </c>
      <c r="B45" s="26"/>
      <c r="C45" s="22" t="s">
        <v>26</v>
      </c>
      <c r="D45" s="27" t="s">
        <v>29</v>
      </c>
      <c r="E45" s="34">
        <v>25</v>
      </c>
      <c r="F45" s="22">
        <v>2.87</v>
      </c>
      <c r="G45" s="22">
        <v>71.75</v>
      </c>
      <c r="I45" s="12"/>
      <c r="J45" s="10">
        <f t="shared" si="0"/>
        <v>0</v>
      </c>
      <c r="K45" s="1" t="str">
        <f t="shared" si="1"/>
        <v xml:space="preserve"> </v>
      </c>
    </row>
    <row r="46" spans="1:11">
      <c r="A46" s="23" t="s">
        <v>51</v>
      </c>
      <c r="B46" s="26"/>
      <c r="C46" s="22" t="s">
        <v>26</v>
      </c>
      <c r="D46" s="27" t="s">
        <v>31</v>
      </c>
      <c r="E46" s="34">
        <v>25</v>
      </c>
      <c r="F46" s="22">
        <v>4.3099999999999996</v>
      </c>
      <c r="G46" s="22">
        <v>107.75</v>
      </c>
      <c r="I46" s="12"/>
      <c r="J46" s="10">
        <f t="shared" si="0"/>
        <v>0</v>
      </c>
      <c r="K46" s="1" t="str">
        <f t="shared" si="1"/>
        <v xml:space="preserve"> </v>
      </c>
    </row>
    <row r="47" spans="1:11">
      <c r="A47" s="23" t="s">
        <v>52</v>
      </c>
      <c r="B47" s="26"/>
      <c r="C47" s="22" t="s">
        <v>26</v>
      </c>
      <c r="D47" s="27" t="s">
        <v>28</v>
      </c>
      <c r="E47" s="34">
        <v>25</v>
      </c>
      <c r="F47" s="22">
        <v>1.1399999999999999</v>
      </c>
      <c r="G47" s="22">
        <v>28.5</v>
      </c>
      <c r="I47" s="12"/>
      <c r="J47" s="10">
        <f t="shared" si="0"/>
        <v>0</v>
      </c>
      <c r="K47" s="1" t="str">
        <f t="shared" si="1"/>
        <v xml:space="preserve"> </v>
      </c>
    </row>
    <row r="48" spans="1:11">
      <c r="A48" s="23" t="s">
        <v>53</v>
      </c>
      <c r="B48" s="22" t="s">
        <v>26</v>
      </c>
      <c r="C48" s="26"/>
      <c r="D48" s="27" t="s">
        <v>28</v>
      </c>
      <c r="E48" s="34">
        <v>25</v>
      </c>
      <c r="F48" s="22">
        <v>0.97</v>
      </c>
      <c r="G48" s="22">
        <v>24.25</v>
      </c>
      <c r="I48" s="12"/>
      <c r="J48" s="10">
        <f t="shared" si="0"/>
        <v>0</v>
      </c>
      <c r="K48" s="1" t="str">
        <f t="shared" si="1"/>
        <v xml:space="preserve"> </v>
      </c>
    </row>
    <row r="49" spans="1:11">
      <c r="A49" s="28" t="s">
        <v>53</v>
      </c>
      <c r="B49" s="22" t="s">
        <v>26</v>
      </c>
      <c r="C49" s="26"/>
      <c r="D49" s="27" t="s">
        <v>29</v>
      </c>
      <c r="E49" s="34">
        <v>25</v>
      </c>
      <c r="F49" s="22">
        <v>1.51</v>
      </c>
      <c r="G49" s="22">
        <v>37.75</v>
      </c>
      <c r="I49" s="12"/>
      <c r="J49" s="10">
        <f t="shared" si="0"/>
        <v>0</v>
      </c>
      <c r="K49" s="1" t="str">
        <f t="shared" si="1"/>
        <v xml:space="preserve"> </v>
      </c>
    </row>
    <row r="50" spans="1:11">
      <c r="A50" s="23" t="s">
        <v>57</v>
      </c>
      <c r="B50" s="22" t="s">
        <v>26</v>
      </c>
      <c r="C50" s="26"/>
      <c r="D50" s="22" t="s">
        <v>29</v>
      </c>
      <c r="E50" s="22">
        <v>25</v>
      </c>
      <c r="F50" s="30">
        <v>2.1800000000000002</v>
      </c>
      <c r="G50" s="31">
        <v>54.5</v>
      </c>
      <c r="I50" s="12"/>
      <c r="J50" s="10">
        <f t="shared" si="0"/>
        <v>0</v>
      </c>
      <c r="K50" s="1" t="str">
        <f t="shared" si="1"/>
        <v xml:space="preserve"> </v>
      </c>
    </row>
    <row r="51" spans="1:11">
      <c r="A51" s="23" t="s">
        <v>58</v>
      </c>
      <c r="B51" s="26"/>
      <c r="C51" s="22" t="s">
        <v>26</v>
      </c>
      <c r="D51" s="22" t="s">
        <v>29</v>
      </c>
      <c r="E51" s="22">
        <v>25</v>
      </c>
      <c r="F51" s="30">
        <v>2.06</v>
      </c>
      <c r="G51" s="31">
        <v>51.5</v>
      </c>
      <c r="I51" s="12"/>
      <c r="J51" s="10">
        <f t="shared" si="0"/>
        <v>0</v>
      </c>
      <c r="K51" s="1" t="str">
        <f t="shared" si="1"/>
        <v xml:space="preserve"> </v>
      </c>
    </row>
    <row r="52" spans="1:11">
      <c r="A52" s="23" t="s">
        <v>59</v>
      </c>
      <c r="B52" s="26"/>
      <c r="C52" s="22" t="s">
        <v>26</v>
      </c>
      <c r="D52" s="22" t="s">
        <v>29</v>
      </c>
      <c r="E52" s="22">
        <v>25</v>
      </c>
      <c r="F52" s="30">
        <v>2.06</v>
      </c>
      <c r="G52" s="31">
        <v>51.5</v>
      </c>
      <c r="I52" s="12"/>
      <c r="J52" s="10">
        <f t="shared" si="0"/>
        <v>0</v>
      </c>
      <c r="K52" s="1" t="str">
        <f t="shared" si="1"/>
        <v xml:space="preserve"> </v>
      </c>
    </row>
    <row r="53" spans="1:11">
      <c r="A53" s="23" t="s">
        <v>60</v>
      </c>
      <c r="B53" s="22" t="s">
        <v>26</v>
      </c>
      <c r="C53" s="26"/>
      <c r="D53" s="22" t="s">
        <v>29</v>
      </c>
      <c r="E53" s="22">
        <v>25</v>
      </c>
      <c r="F53" s="30">
        <v>2.06</v>
      </c>
      <c r="G53" s="31">
        <v>51.5</v>
      </c>
      <c r="I53" s="12"/>
      <c r="J53" s="10">
        <f t="shared" si="0"/>
        <v>0</v>
      </c>
      <c r="K53" s="1" t="str">
        <f t="shared" si="1"/>
        <v xml:space="preserve"> </v>
      </c>
    </row>
    <row r="54" spans="1:11">
      <c r="A54" s="23" t="s">
        <v>61</v>
      </c>
      <c r="B54" s="26"/>
      <c r="C54" s="22" t="s">
        <v>26</v>
      </c>
      <c r="D54" s="22" t="s">
        <v>29</v>
      </c>
      <c r="E54" s="22">
        <v>25</v>
      </c>
      <c r="F54" s="30">
        <v>2.52</v>
      </c>
      <c r="G54" s="31">
        <v>63</v>
      </c>
      <c r="I54" s="12"/>
      <c r="J54" s="10">
        <f t="shared" si="0"/>
        <v>0</v>
      </c>
      <c r="K54" s="1" t="str">
        <f t="shared" si="1"/>
        <v xml:space="preserve"> </v>
      </c>
    </row>
    <row r="55" spans="1:11">
      <c r="A55" s="23" t="s">
        <v>62</v>
      </c>
      <c r="B55" s="26"/>
      <c r="C55" s="22" t="s">
        <v>26</v>
      </c>
      <c r="D55" s="22" t="s">
        <v>29</v>
      </c>
      <c r="E55" s="29">
        <v>1600</v>
      </c>
      <c r="F55" s="30">
        <v>2.52</v>
      </c>
      <c r="G55" s="31">
        <v>4032</v>
      </c>
      <c r="I55" s="12"/>
      <c r="J55" s="10">
        <f t="shared" si="0"/>
        <v>0</v>
      </c>
      <c r="K55" s="1" t="str">
        <f t="shared" si="1"/>
        <v xml:space="preserve"> </v>
      </c>
    </row>
    <row r="56" spans="1:11">
      <c r="A56" s="23" t="s">
        <v>62</v>
      </c>
      <c r="B56" s="26"/>
      <c r="C56" s="22" t="s">
        <v>26</v>
      </c>
      <c r="D56" s="22" t="s">
        <v>31</v>
      </c>
      <c r="E56" s="22">
        <v>25</v>
      </c>
      <c r="F56" s="30">
        <v>2.88</v>
      </c>
      <c r="G56" s="31">
        <v>72</v>
      </c>
      <c r="I56" s="12"/>
      <c r="J56" s="10">
        <f t="shared" si="0"/>
        <v>0</v>
      </c>
      <c r="K56" s="1" t="str">
        <f t="shared" si="1"/>
        <v xml:space="preserve"> </v>
      </c>
    </row>
    <row r="57" spans="1:11">
      <c r="A57" s="23" t="s">
        <v>63</v>
      </c>
      <c r="B57" s="26"/>
      <c r="C57" s="22" t="s">
        <v>26</v>
      </c>
      <c r="D57" s="22" t="s">
        <v>29</v>
      </c>
      <c r="E57" s="22">
        <v>25</v>
      </c>
      <c r="F57" s="30">
        <v>2.44</v>
      </c>
      <c r="G57" s="31">
        <v>61</v>
      </c>
      <c r="I57" s="12"/>
      <c r="J57" s="10">
        <f t="shared" si="0"/>
        <v>0</v>
      </c>
      <c r="K57" s="1" t="str">
        <f t="shared" si="1"/>
        <v xml:space="preserve"> </v>
      </c>
    </row>
    <row r="58" spans="1:11">
      <c r="A58" s="23" t="s">
        <v>64</v>
      </c>
      <c r="B58" s="26"/>
      <c r="C58" s="22" t="s">
        <v>26</v>
      </c>
      <c r="D58" s="22" t="s">
        <v>29</v>
      </c>
      <c r="E58" s="22">
        <v>25</v>
      </c>
      <c r="F58" s="30">
        <v>1.74</v>
      </c>
      <c r="G58" s="31">
        <v>43.5</v>
      </c>
      <c r="I58" s="12"/>
      <c r="J58" s="10">
        <f t="shared" si="0"/>
        <v>0</v>
      </c>
      <c r="K58" s="1" t="str">
        <f t="shared" si="1"/>
        <v xml:space="preserve"> </v>
      </c>
    </row>
    <row r="59" spans="1:11">
      <c r="A59" s="23" t="s">
        <v>65</v>
      </c>
      <c r="B59" s="26"/>
      <c r="C59" s="22" t="s">
        <v>26</v>
      </c>
      <c r="D59" s="22" t="s">
        <v>28</v>
      </c>
      <c r="E59" s="22">
        <v>25</v>
      </c>
      <c r="F59" s="30">
        <v>0.78</v>
      </c>
      <c r="G59" s="31">
        <v>19.5</v>
      </c>
      <c r="I59" s="12"/>
      <c r="J59" s="10">
        <f t="shared" si="0"/>
        <v>0</v>
      </c>
      <c r="K59" s="1" t="str">
        <f t="shared" si="1"/>
        <v xml:space="preserve"> </v>
      </c>
    </row>
    <row r="60" spans="1:11">
      <c r="A60" s="23" t="s">
        <v>66</v>
      </c>
      <c r="B60" s="26"/>
      <c r="C60" s="22" t="s">
        <v>26</v>
      </c>
      <c r="D60" s="22" t="s">
        <v>29</v>
      </c>
      <c r="E60" s="22">
        <v>25</v>
      </c>
      <c r="F60" s="30">
        <v>2.2200000000000002</v>
      </c>
      <c r="G60" s="31">
        <v>55.5</v>
      </c>
      <c r="I60" s="12"/>
      <c r="J60" s="10">
        <f t="shared" si="0"/>
        <v>0</v>
      </c>
      <c r="K60" s="1" t="str">
        <f t="shared" si="1"/>
        <v xml:space="preserve"> </v>
      </c>
    </row>
    <row r="61" spans="1:11">
      <c r="A61" s="23" t="s">
        <v>67</v>
      </c>
      <c r="B61" s="26"/>
      <c r="C61" s="22" t="s">
        <v>26</v>
      </c>
      <c r="D61" s="22" t="s">
        <v>28</v>
      </c>
      <c r="E61" s="29">
        <v>5000</v>
      </c>
      <c r="F61" s="30">
        <v>0.97</v>
      </c>
      <c r="G61" s="31">
        <v>4850</v>
      </c>
      <c r="I61" s="12"/>
      <c r="J61" s="10">
        <f t="shared" si="0"/>
        <v>0</v>
      </c>
      <c r="K61" s="1" t="str">
        <f t="shared" si="1"/>
        <v xml:space="preserve"> </v>
      </c>
    </row>
    <row r="62" spans="1:11">
      <c r="A62" s="23" t="s">
        <v>68</v>
      </c>
      <c r="B62" s="26"/>
      <c r="C62" s="22" t="s">
        <v>54</v>
      </c>
      <c r="D62" s="22" t="s">
        <v>29</v>
      </c>
      <c r="E62" s="22">
        <v>25</v>
      </c>
      <c r="F62" s="30">
        <v>1.86</v>
      </c>
      <c r="G62" s="31">
        <v>46.5</v>
      </c>
      <c r="I62" s="12"/>
      <c r="J62" s="10">
        <f t="shared" si="0"/>
        <v>0</v>
      </c>
      <c r="K62" s="1" t="str">
        <f t="shared" si="1"/>
        <v xml:space="preserve"> </v>
      </c>
    </row>
    <row r="63" spans="1:11">
      <c r="A63" s="23" t="s">
        <v>69</v>
      </c>
      <c r="B63" s="22" t="s">
        <v>26</v>
      </c>
      <c r="C63" s="26"/>
      <c r="D63" s="22" t="s">
        <v>29</v>
      </c>
      <c r="E63" s="22">
        <v>25</v>
      </c>
      <c r="F63" s="30">
        <v>2.06</v>
      </c>
      <c r="G63" s="31">
        <v>51.5</v>
      </c>
      <c r="I63" s="12"/>
      <c r="J63" s="10">
        <f t="shared" si="0"/>
        <v>0</v>
      </c>
      <c r="K63" s="1" t="str">
        <f t="shared" si="1"/>
        <v xml:space="preserve"> </v>
      </c>
    </row>
    <row r="64" spans="1:11">
      <c r="A64" s="23" t="s">
        <v>70</v>
      </c>
      <c r="B64" s="22" t="s">
        <v>26</v>
      </c>
      <c r="C64" s="26"/>
      <c r="D64" s="22" t="s">
        <v>28</v>
      </c>
      <c r="E64" s="22">
        <v>25</v>
      </c>
      <c r="F64" s="30">
        <v>1.05</v>
      </c>
      <c r="G64" s="31">
        <v>26.25</v>
      </c>
      <c r="I64" s="12"/>
      <c r="J64" s="10">
        <f t="shared" si="0"/>
        <v>0</v>
      </c>
      <c r="K64" s="1" t="str">
        <f t="shared" si="1"/>
        <v xml:space="preserve"> </v>
      </c>
    </row>
    <row r="65" spans="1:11">
      <c r="A65" s="23" t="s">
        <v>71</v>
      </c>
      <c r="B65" s="22" t="s">
        <v>26</v>
      </c>
      <c r="C65" s="26"/>
      <c r="D65" s="22" t="s">
        <v>29</v>
      </c>
      <c r="E65" s="22">
        <v>25</v>
      </c>
      <c r="F65" s="30">
        <v>2.06</v>
      </c>
      <c r="G65" s="31">
        <v>51.5</v>
      </c>
      <c r="I65" s="12"/>
      <c r="J65" s="10">
        <f t="shared" si="0"/>
        <v>0</v>
      </c>
      <c r="K65" s="1" t="str">
        <f t="shared" si="1"/>
        <v xml:space="preserve"> </v>
      </c>
    </row>
    <row r="66" spans="1:11">
      <c r="A66" s="23" t="s">
        <v>72</v>
      </c>
      <c r="B66" s="26"/>
      <c r="C66" s="22" t="s">
        <v>26</v>
      </c>
      <c r="D66" s="22" t="s">
        <v>29</v>
      </c>
      <c r="E66" s="22">
        <v>25</v>
      </c>
      <c r="F66" s="30">
        <v>2.09</v>
      </c>
      <c r="G66" s="31">
        <v>52.25</v>
      </c>
      <c r="I66" s="12"/>
      <c r="J66" s="10">
        <f t="shared" si="0"/>
        <v>0</v>
      </c>
      <c r="K66" s="1" t="str">
        <f t="shared" si="1"/>
        <v xml:space="preserve"> </v>
      </c>
    </row>
    <row r="67" spans="1:11">
      <c r="A67" s="23" t="s">
        <v>73</v>
      </c>
      <c r="B67" s="26"/>
      <c r="C67" s="22" t="s">
        <v>26</v>
      </c>
      <c r="D67" s="22" t="s">
        <v>29</v>
      </c>
      <c r="E67" s="22">
        <v>25</v>
      </c>
      <c r="F67" s="30">
        <v>1.97</v>
      </c>
      <c r="G67" s="31">
        <v>49.25</v>
      </c>
      <c r="I67" s="12"/>
      <c r="J67" s="10">
        <f t="shared" si="0"/>
        <v>0</v>
      </c>
      <c r="K67" s="1" t="str">
        <f t="shared" si="1"/>
        <v xml:space="preserve"> </v>
      </c>
    </row>
    <row r="68" spans="1:11">
      <c r="A68" s="23" t="s">
        <v>74</v>
      </c>
      <c r="B68" s="22" t="s">
        <v>26</v>
      </c>
      <c r="C68" s="26"/>
      <c r="D68" s="22" t="s">
        <v>28</v>
      </c>
      <c r="E68" s="29">
        <v>2000</v>
      </c>
      <c r="F68" s="30">
        <v>0.68</v>
      </c>
      <c r="G68" s="31">
        <v>1360</v>
      </c>
      <c r="I68" s="12"/>
      <c r="J68" s="10">
        <f t="shared" ref="J68:J137" si="2">I68*E68</f>
        <v>0</v>
      </c>
      <c r="K68" s="1" t="str">
        <f t="shared" ref="K68:K137" si="3">IF(I68&gt;F68,"Error, import excedit"," ")</f>
        <v xml:space="preserve"> </v>
      </c>
    </row>
    <row r="69" spans="1:11">
      <c r="A69" s="23" t="s">
        <v>75</v>
      </c>
      <c r="B69" s="26"/>
      <c r="C69" s="22" t="s">
        <v>26</v>
      </c>
      <c r="D69" s="22" t="s">
        <v>28</v>
      </c>
      <c r="E69" s="22">
        <v>25</v>
      </c>
      <c r="F69" s="30">
        <v>0.78</v>
      </c>
      <c r="G69" s="31">
        <v>19.5</v>
      </c>
      <c r="I69" s="12"/>
      <c r="J69" s="10">
        <f t="shared" si="2"/>
        <v>0</v>
      </c>
      <c r="K69" s="1" t="str">
        <f t="shared" si="3"/>
        <v xml:space="preserve"> </v>
      </c>
    </row>
    <row r="70" spans="1:11">
      <c r="A70" s="23" t="s">
        <v>76</v>
      </c>
      <c r="B70" s="22" t="s">
        <v>26</v>
      </c>
      <c r="C70" s="26"/>
      <c r="D70" s="22" t="s">
        <v>28</v>
      </c>
      <c r="E70" s="29">
        <v>1700</v>
      </c>
      <c r="F70" s="30">
        <v>1.38</v>
      </c>
      <c r="G70" s="31">
        <v>2346</v>
      </c>
      <c r="I70" s="12"/>
      <c r="J70" s="10">
        <f t="shared" si="2"/>
        <v>0</v>
      </c>
      <c r="K70" s="1" t="str">
        <f t="shared" si="3"/>
        <v xml:space="preserve"> </v>
      </c>
    </row>
    <row r="71" spans="1:11">
      <c r="A71" s="23" t="s">
        <v>77</v>
      </c>
      <c r="B71" s="22" t="s">
        <v>26</v>
      </c>
      <c r="C71" s="26"/>
      <c r="D71" s="22" t="s">
        <v>29</v>
      </c>
      <c r="E71" s="22">
        <v>25</v>
      </c>
      <c r="F71" s="30">
        <v>2.1800000000000002</v>
      </c>
      <c r="G71" s="31">
        <v>54.5</v>
      </c>
      <c r="I71" s="12"/>
      <c r="J71" s="10">
        <f t="shared" si="2"/>
        <v>0</v>
      </c>
      <c r="K71" s="1" t="str">
        <f t="shared" si="3"/>
        <v xml:space="preserve"> </v>
      </c>
    </row>
    <row r="72" spans="1:11">
      <c r="A72" s="23" t="s">
        <v>78</v>
      </c>
      <c r="B72" s="22" t="s">
        <v>26</v>
      </c>
      <c r="C72" s="26"/>
      <c r="D72" s="22" t="s">
        <v>28</v>
      </c>
      <c r="E72" s="22">
        <v>25</v>
      </c>
      <c r="F72" s="30">
        <v>0.68</v>
      </c>
      <c r="G72" s="31">
        <v>17</v>
      </c>
      <c r="I72" s="12"/>
      <c r="J72" s="10">
        <f t="shared" si="2"/>
        <v>0</v>
      </c>
      <c r="K72" s="1" t="str">
        <f t="shared" si="3"/>
        <v xml:space="preserve"> </v>
      </c>
    </row>
    <row r="73" spans="1:11">
      <c r="A73" s="23" t="s">
        <v>79</v>
      </c>
      <c r="B73" s="26"/>
      <c r="C73" s="22" t="s">
        <v>26</v>
      </c>
      <c r="D73" s="22" t="s">
        <v>28</v>
      </c>
      <c r="E73" s="29">
        <v>3500</v>
      </c>
      <c r="F73" s="30">
        <v>0.84</v>
      </c>
      <c r="G73" s="31">
        <v>2940</v>
      </c>
      <c r="I73" s="12"/>
      <c r="J73" s="10">
        <f t="shared" si="2"/>
        <v>0</v>
      </c>
      <c r="K73" s="1" t="str">
        <f t="shared" si="3"/>
        <v xml:space="preserve"> </v>
      </c>
    </row>
    <row r="74" spans="1:11">
      <c r="A74" s="23" t="s">
        <v>80</v>
      </c>
      <c r="B74" s="26"/>
      <c r="C74" s="22" t="s">
        <v>26</v>
      </c>
      <c r="D74" s="22" t="s">
        <v>29</v>
      </c>
      <c r="E74" s="22">
        <v>25</v>
      </c>
      <c r="F74" s="30">
        <v>2.09</v>
      </c>
      <c r="G74" s="31">
        <v>52.25</v>
      </c>
      <c r="I74" s="12"/>
      <c r="J74" s="10">
        <f t="shared" si="2"/>
        <v>0</v>
      </c>
      <c r="K74" s="1" t="str">
        <f t="shared" si="3"/>
        <v xml:space="preserve"> </v>
      </c>
    </row>
    <row r="75" spans="1:11">
      <c r="A75" s="23" t="s">
        <v>81</v>
      </c>
      <c r="B75" s="26"/>
      <c r="C75" s="22" t="s">
        <v>26</v>
      </c>
      <c r="D75" s="22" t="s">
        <v>98</v>
      </c>
      <c r="E75" s="22">
        <v>25</v>
      </c>
      <c r="F75" s="22">
        <v>5.83</v>
      </c>
      <c r="G75" s="22">
        <v>145.75</v>
      </c>
      <c r="I75" s="12"/>
      <c r="J75" s="10">
        <f t="shared" si="2"/>
        <v>0</v>
      </c>
      <c r="K75" s="1" t="str">
        <f t="shared" si="3"/>
        <v xml:space="preserve"> </v>
      </c>
    </row>
    <row r="76" spans="1:11">
      <c r="A76" s="23" t="s">
        <v>82</v>
      </c>
      <c r="B76" s="22" t="s">
        <v>26</v>
      </c>
      <c r="C76" s="26"/>
      <c r="D76" s="22" t="s">
        <v>28</v>
      </c>
      <c r="E76" s="22">
        <v>25</v>
      </c>
      <c r="F76" s="22">
        <v>0.68</v>
      </c>
      <c r="G76" s="25">
        <v>17</v>
      </c>
      <c r="I76" s="12"/>
      <c r="J76" s="10">
        <f t="shared" si="2"/>
        <v>0</v>
      </c>
      <c r="K76" s="1" t="str">
        <f t="shared" si="3"/>
        <v xml:space="preserve"> </v>
      </c>
    </row>
    <row r="77" spans="1:11">
      <c r="A77" s="23" t="s">
        <v>83</v>
      </c>
      <c r="B77" s="22" t="s">
        <v>26</v>
      </c>
      <c r="C77" s="26"/>
      <c r="D77" s="22" t="s">
        <v>28</v>
      </c>
      <c r="E77" s="22">
        <v>25</v>
      </c>
      <c r="F77" s="22">
        <v>0.68</v>
      </c>
      <c r="G77" s="25">
        <v>17</v>
      </c>
      <c r="I77" s="12"/>
      <c r="J77" s="10">
        <f t="shared" si="2"/>
        <v>0</v>
      </c>
      <c r="K77" s="1" t="str">
        <f t="shared" si="3"/>
        <v xml:space="preserve"> </v>
      </c>
    </row>
    <row r="78" spans="1:11">
      <c r="A78" s="23" t="s">
        <v>84</v>
      </c>
      <c r="B78" s="22" t="s">
        <v>26</v>
      </c>
      <c r="C78" s="26"/>
      <c r="D78" s="22" t="s">
        <v>29</v>
      </c>
      <c r="E78" s="22">
        <v>25</v>
      </c>
      <c r="F78" s="22">
        <v>1.87</v>
      </c>
      <c r="G78" s="22">
        <v>46.75</v>
      </c>
      <c r="I78" s="12"/>
      <c r="J78" s="10">
        <f t="shared" si="2"/>
        <v>0</v>
      </c>
      <c r="K78" s="1" t="str">
        <f t="shared" si="3"/>
        <v xml:space="preserve"> </v>
      </c>
    </row>
    <row r="79" spans="1:11">
      <c r="A79" s="23" t="s">
        <v>85</v>
      </c>
      <c r="B79" s="22" t="s">
        <v>26</v>
      </c>
      <c r="C79" s="26"/>
      <c r="D79" s="22" t="s">
        <v>28</v>
      </c>
      <c r="E79" s="22">
        <v>25</v>
      </c>
      <c r="F79" s="22">
        <v>0.74</v>
      </c>
      <c r="G79" s="25">
        <v>18.5</v>
      </c>
      <c r="I79" s="12"/>
      <c r="J79" s="10">
        <f t="shared" si="2"/>
        <v>0</v>
      </c>
      <c r="K79" s="1" t="str">
        <f t="shared" si="3"/>
        <v xml:space="preserve"> </v>
      </c>
    </row>
    <row r="80" spans="1:11">
      <c r="A80" s="23" t="s">
        <v>86</v>
      </c>
      <c r="B80" s="22" t="s">
        <v>26</v>
      </c>
      <c r="C80" s="26"/>
      <c r="D80" s="22" t="s">
        <v>29</v>
      </c>
      <c r="E80" s="22">
        <v>25</v>
      </c>
      <c r="F80" s="22">
        <v>1.63</v>
      </c>
      <c r="G80" s="22">
        <v>40.75</v>
      </c>
      <c r="I80" s="12"/>
      <c r="J80" s="10">
        <f t="shared" si="2"/>
        <v>0</v>
      </c>
      <c r="K80" s="1" t="str">
        <f t="shared" si="3"/>
        <v xml:space="preserve"> </v>
      </c>
    </row>
    <row r="81" spans="1:11">
      <c r="A81" s="23" t="s">
        <v>87</v>
      </c>
      <c r="B81" s="26"/>
      <c r="C81" s="22" t="s">
        <v>26</v>
      </c>
      <c r="D81" s="22" t="s">
        <v>31</v>
      </c>
      <c r="E81" s="22">
        <v>25</v>
      </c>
      <c r="F81" s="22">
        <v>4.7300000000000004</v>
      </c>
      <c r="G81" s="22">
        <v>118.25</v>
      </c>
      <c r="I81" s="12"/>
      <c r="J81" s="10">
        <f t="shared" si="2"/>
        <v>0</v>
      </c>
      <c r="K81" s="1" t="str">
        <f t="shared" si="3"/>
        <v xml:space="preserve"> </v>
      </c>
    </row>
    <row r="82" spans="1:11">
      <c r="A82" s="23" t="s">
        <v>88</v>
      </c>
      <c r="B82" s="26"/>
      <c r="C82" s="22" t="s">
        <v>26</v>
      </c>
      <c r="D82" s="22" t="s">
        <v>31</v>
      </c>
      <c r="E82" s="22">
        <v>25</v>
      </c>
      <c r="F82" s="22">
        <v>4.42</v>
      </c>
      <c r="G82" s="25">
        <v>110.5</v>
      </c>
      <c r="I82" s="12"/>
      <c r="J82" s="10">
        <f t="shared" si="2"/>
        <v>0</v>
      </c>
      <c r="K82" s="1" t="str">
        <f t="shared" si="3"/>
        <v xml:space="preserve"> </v>
      </c>
    </row>
    <row r="83" spans="1:11">
      <c r="A83" s="23" t="s">
        <v>89</v>
      </c>
      <c r="B83" s="26"/>
      <c r="C83" s="22" t="s">
        <v>26</v>
      </c>
      <c r="D83" s="22" t="s">
        <v>31</v>
      </c>
      <c r="E83" s="22">
        <v>25</v>
      </c>
      <c r="F83" s="22">
        <v>5.4</v>
      </c>
      <c r="G83" s="25">
        <v>135</v>
      </c>
      <c r="I83" s="12"/>
      <c r="J83" s="10">
        <f t="shared" si="2"/>
        <v>0</v>
      </c>
      <c r="K83" s="1" t="str">
        <f t="shared" si="3"/>
        <v xml:space="preserve"> </v>
      </c>
    </row>
    <row r="84" spans="1:11">
      <c r="A84" s="23" t="s">
        <v>90</v>
      </c>
      <c r="B84" s="26"/>
      <c r="C84" s="22" t="s">
        <v>26</v>
      </c>
      <c r="D84" s="22" t="s">
        <v>29</v>
      </c>
      <c r="E84" s="22">
        <v>25</v>
      </c>
      <c r="F84" s="22">
        <v>2.62</v>
      </c>
      <c r="G84" s="25">
        <v>65.5</v>
      </c>
      <c r="I84" s="12"/>
      <c r="J84" s="10">
        <f t="shared" si="2"/>
        <v>0</v>
      </c>
      <c r="K84" s="1" t="str">
        <f t="shared" si="3"/>
        <v xml:space="preserve"> </v>
      </c>
    </row>
    <row r="85" spans="1:11">
      <c r="A85" s="23" t="s">
        <v>91</v>
      </c>
      <c r="B85" s="26"/>
      <c r="C85" s="22" t="s">
        <v>26</v>
      </c>
      <c r="D85" s="22" t="s">
        <v>29</v>
      </c>
      <c r="E85" s="22">
        <v>25</v>
      </c>
      <c r="F85" s="22">
        <v>2.09</v>
      </c>
      <c r="G85" s="22">
        <v>52.25</v>
      </c>
      <c r="I85" s="12"/>
      <c r="J85" s="10">
        <f t="shared" si="2"/>
        <v>0</v>
      </c>
      <c r="K85" s="1" t="str">
        <f t="shared" si="3"/>
        <v xml:space="preserve"> </v>
      </c>
    </row>
    <row r="86" spans="1:11">
      <c r="A86" s="23" t="s">
        <v>92</v>
      </c>
      <c r="B86" s="22" t="s">
        <v>26</v>
      </c>
      <c r="C86" s="26"/>
      <c r="D86" s="22" t="s">
        <v>29</v>
      </c>
      <c r="E86" s="22">
        <v>25</v>
      </c>
      <c r="F86" s="22">
        <v>1.65</v>
      </c>
      <c r="G86" s="22">
        <v>41.25</v>
      </c>
      <c r="I86" s="12"/>
      <c r="J86" s="10">
        <f t="shared" si="2"/>
        <v>0</v>
      </c>
      <c r="K86" s="1" t="str">
        <f t="shared" si="3"/>
        <v xml:space="preserve"> </v>
      </c>
    </row>
    <row r="87" spans="1:11">
      <c r="A87" s="23" t="s">
        <v>93</v>
      </c>
      <c r="B87" s="22" t="s">
        <v>26</v>
      </c>
      <c r="C87" s="26"/>
      <c r="D87" s="22" t="s">
        <v>29</v>
      </c>
      <c r="E87" s="22">
        <v>25</v>
      </c>
      <c r="F87" s="22">
        <v>2.69</v>
      </c>
      <c r="G87" s="22">
        <v>67.25</v>
      </c>
      <c r="I87" s="12"/>
      <c r="J87" s="10">
        <f t="shared" si="2"/>
        <v>0</v>
      </c>
      <c r="K87" s="1" t="str">
        <f t="shared" si="3"/>
        <v xml:space="preserve"> </v>
      </c>
    </row>
    <row r="88" spans="1:11">
      <c r="A88" s="23" t="s">
        <v>94</v>
      </c>
      <c r="B88" s="22" t="s">
        <v>26</v>
      </c>
      <c r="C88" s="26"/>
      <c r="D88" s="22" t="s">
        <v>28</v>
      </c>
      <c r="E88" s="22">
        <v>15</v>
      </c>
      <c r="F88" s="22">
        <v>0.79</v>
      </c>
      <c r="G88" s="22">
        <v>11.85</v>
      </c>
      <c r="I88" s="12"/>
      <c r="J88" s="10">
        <f>I88*E88</f>
        <v>0</v>
      </c>
      <c r="K88" s="1" t="str">
        <f t="shared" si="3"/>
        <v xml:space="preserve"> </v>
      </c>
    </row>
    <row r="89" spans="1:11">
      <c r="A89" s="23" t="s">
        <v>95</v>
      </c>
      <c r="B89" s="22" t="s">
        <v>26</v>
      </c>
      <c r="C89" s="26"/>
      <c r="D89" s="22" t="s">
        <v>28</v>
      </c>
      <c r="E89" s="22">
        <v>15</v>
      </c>
      <c r="F89" s="22">
        <v>1.0900000000000001</v>
      </c>
      <c r="G89" s="22">
        <v>16.350000000000001</v>
      </c>
      <c r="I89" s="12"/>
      <c r="J89" s="10">
        <f>I89*E89</f>
        <v>0</v>
      </c>
      <c r="K89" s="1" t="str">
        <f t="shared" si="3"/>
        <v xml:space="preserve"> </v>
      </c>
    </row>
    <row r="90" spans="1:11">
      <c r="A90" s="23" t="s">
        <v>96</v>
      </c>
      <c r="B90" s="26"/>
      <c r="C90" s="22" t="s">
        <v>26</v>
      </c>
      <c r="D90" s="22" t="s">
        <v>29</v>
      </c>
      <c r="E90" s="22">
        <v>15</v>
      </c>
      <c r="F90" s="22">
        <v>2.0699999999999998</v>
      </c>
      <c r="G90" s="22">
        <v>31.05</v>
      </c>
      <c r="I90" s="12"/>
      <c r="J90" s="10">
        <f t="shared" si="2"/>
        <v>0</v>
      </c>
      <c r="K90" s="1" t="str">
        <f t="shared" si="3"/>
        <v xml:space="preserve"> </v>
      </c>
    </row>
    <row r="91" spans="1:11">
      <c r="A91" s="23" t="s">
        <v>97</v>
      </c>
      <c r="B91" s="22" t="s">
        <v>26</v>
      </c>
      <c r="C91" s="26"/>
      <c r="D91" s="22" t="s">
        <v>29</v>
      </c>
      <c r="E91" s="22">
        <v>15</v>
      </c>
      <c r="F91" s="22">
        <v>2.0699999999999998</v>
      </c>
      <c r="G91" s="22">
        <v>31.05</v>
      </c>
      <c r="I91" s="12"/>
      <c r="J91" s="10">
        <f t="shared" si="2"/>
        <v>0</v>
      </c>
      <c r="K91" s="1" t="str">
        <f t="shared" si="3"/>
        <v xml:space="preserve"> </v>
      </c>
    </row>
    <row r="92" spans="1:11" ht="26">
      <c r="A92" s="23"/>
      <c r="B92" s="22"/>
      <c r="C92" s="26"/>
      <c r="D92" s="22"/>
      <c r="E92" s="22"/>
      <c r="F92" s="36" t="s">
        <v>99</v>
      </c>
      <c r="G92" s="37">
        <f>SUBTOTAL(9,G3:G91)</f>
        <v>50648.850000000006</v>
      </c>
      <c r="H92" s="62"/>
      <c r="I92" s="63"/>
      <c r="J92" s="64">
        <f>SUBTOTAL(9,J3:J91)</f>
        <v>0</v>
      </c>
    </row>
    <row r="93" spans="1:11" ht="13">
      <c r="A93" s="23"/>
      <c r="B93" s="22"/>
      <c r="C93" s="26"/>
      <c r="D93" s="22"/>
      <c r="E93" s="22"/>
      <c r="F93" s="36"/>
      <c r="G93" s="37"/>
      <c r="I93" s="11"/>
      <c r="J93" s="38"/>
    </row>
    <row r="94" spans="1:11" ht="26">
      <c r="A94" s="18" t="s">
        <v>100</v>
      </c>
      <c r="B94" s="18" t="s">
        <v>5</v>
      </c>
      <c r="C94" s="18" t="s">
        <v>6</v>
      </c>
      <c r="D94" s="46" t="s">
        <v>27</v>
      </c>
      <c r="E94" s="46" t="s">
        <v>0</v>
      </c>
      <c r="F94" s="47" t="s">
        <v>33</v>
      </c>
      <c r="G94" s="47" t="s">
        <v>7</v>
      </c>
      <c r="H94" s="48"/>
      <c r="I94" s="47" t="s">
        <v>1</v>
      </c>
      <c r="J94" s="47" t="s">
        <v>7</v>
      </c>
      <c r="K94" s="46" t="s">
        <v>2</v>
      </c>
    </row>
    <row r="95" spans="1:11">
      <c r="A95" s="23" t="s">
        <v>101</v>
      </c>
      <c r="B95" s="7" t="s">
        <v>26</v>
      </c>
      <c r="C95" s="7"/>
      <c r="D95" s="22" t="s">
        <v>29</v>
      </c>
      <c r="E95" s="22">
        <v>25</v>
      </c>
      <c r="F95" s="22">
        <v>1.54</v>
      </c>
      <c r="G95" s="25">
        <v>38.5</v>
      </c>
      <c r="I95" s="12"/>
      <c r="J95" s="10">
        <f t="shared" si="2"/>
        <v>0</v>
      </c>
      <c r="K95" s="1" t="str">
        <f t="shared" si="3"/>
        <v xml:space="preserve"> </v>
      </c>
    </row>
    <row r="96" spans="1:11">
      <c r="A96" s="23" t="s">
        <v>102</v>
      </c>
      <c r="B96" s="7" t="s">
        <v>26</v>
      </c>
      <c r="C96" s="7"/>
      <c r="D96" s="22" t="s">
        <v>28</v>
      </c>
      <c r="E96" s="22">
        <v>25</v>
      </c>
      <c r="F96" s="22">
        <v>0.69</v>
      </c>
      <c r="G96" s="22">
        <v>17.25</v>
      </c>
      <c r="I96" s="12"/>
      <c r="J96" s="10">
        <f t="shared" si="2"/>
        <v>0</v>
      </c>
      <c r="K96" s="1" t="str">
        <f t="shared" si="3"/>
        <v xml:space="preserve"> </v>
      </c>
    </row>
    <row r="97" spans="1:11">
      <c r="A97" s="23" t="s">
        <v>103</v>
      </c>
      <c r="B97" s="7" t="s">
        <v>26</v>
      </c>
      <c r="C97" s="7"/>
      <c r="D97" s="22" t="s">
        <v>29</v>
      </c>
      <c r="E97" s="22">
        <v>25</v>
      </c>
      <c r="F97" s="22">
        <v>1.62</v>
      </c>
      <c r="G97" s="25">
        <v>40.5</v>
      </c>
      <c r="I97" s="12"/>
      <c r="J97" s="10">
        <f t="shared" si="2"/>
        <v>0</v>
      </c>
      <c r="K97" s="1" t="str">
        <f t="shared" si="3"/>
        <v xml:space="preserve"> </v>
      </c>
    </row>
    <row r="98" spans="1:11">
      <c r="A98" s="23" t="s">
        <v>104</v>
      </c>
      <c r="B98" s="7" t="s">
        <v>26</v>
      </c>
      <c r="C98" s="7"/>
      <c r="D98" s="22" t="s">
        <v>29</v>
      </c>
      <c r="E98" s="22">
        <v>25</v>
      </c>
      <c r="F98" s="22">
        <v>1.41</v>
      </c>
      <c r="G98" s="22">
        <v>35.25</v>
      </c>
      <c r="I98" s="12"/>
      <c r="J98" s="10">
        <f t="shared" si="2"/>
        <v>0</v>
      </c>
      <c r="K98" s="1" t="str">
        <f t="shared" si="3"/>
        <v xml:space="preserve"> </v>
      </c>
    </row>
    <row r="99" spans="1:11">
      <c r="A99" s="23" t="s">
        <v>105</v>
      </c>
      <c r="B99" s="7" t="s">
        <v>26</v>
      </c>
      <c r="C99" s="7"/>
      <c r="D99" s="22" t="s">
        <v>29</v>
      </c>
      <c r="E99" s="22">
        <v>25</v>
      </c>
      <c r="F99" s="22">
        <v>1.5</v>
      </c>
      <c r="G99" s="25">
        <v>37.5</v>
      </c>
      <c r="I99" s="12"/>
      <c r="J99" s="10">
        <f t="shared" si="2"/>
        <v>0</v>
      </c>
      <c r="K99" s="1" t="str">
        <f t="shared" si="3"/>
        <v xml:space="preserve"> </v>
      </c>
    </row>
    <row r="100" spans="1:11">
      <c r="A100" s="23" t="s">
        <v>106</v>
      </c>
      <c r="B100" s="7" t="s">
        <v>26</v>
      </c>
      <c r="C100" s="7"/>
      <c r="D100" s="22" t="s">
        <v>28</v>
      </c>
      <c r="E100" s="22">
        <v>25</v>
      </c>
      <c r="F100" s="22">
        <v>0.77</v>
      </c>
      <c r="G100" s="22">
        <v>19.25</v>
      </c>
      <c r="I100" s="12"/>
      <c r="J100" s="10">
        <f t="shared" si="2"/>
        <v>0</v>
      </c>
      <c r="K100" s="1" t="str">
        <f t="shared" si="3"/>
        <v xml:space="preserve"> </v>
      </c>
    </row>
    <row r="101" spans="1:11" ht="25">
      <c r="A101" s="23" t="s">
        <v>107</v>
      </c>
      <c r="B101" s="7" t="s">
        <v>26</v>
      </c>
      <c r="C101" s="7"/>
      <c r="D101" s="22" t="s">
        <v>29</v>
      </c>
      <c r="E101" s="29">
        <v>5000</v>
      </c>
      <c r="F101" s="22">
        <v>2.4300000000000002</v>
      </c>
      <c r="G101" s="22">
        <v>12150</v>
      </c>
      <c r="I101" s="12"/>
      <c r="J101" s="10">
        <f t="shared" si="2"/>
        <v>0</v>
      </c>
      <c r="K101" s="1" t="str">
        <f t="shared" si="3"/>
        <v xml:space="preserve"> </v>
      </c>
    </row>
    <row r="102" spans="1:11">
      <c r="A102" s="23" t="s">
        <v>108</v>
      </c>
      <c r="B102" s="7" t="s">
        <v>26</v>
      </c>
      <c r="C102" s="7"/>
      <c r="D102" s="22" t="s">
        <v>28</v>
      </c>
      <c r="E102" s="22">
        <v>25</v>
      </c>
      <c r="F102" s="22">
        <v>0.85</v>
      </c>
      <c r="G102" s="22">
        <v>21.25</v>
      </c>
      <c r="I102" s="12"/>
      <c r="J102" s="10">
        <f t="shared" si="2"/>
        <v>0</v>
      </c>
      <c r="K102" s="1" t="str">
        <f t="shared" si="3"/>
        <v xml:space="preserve"> </v>
      </c>
    </row>
    <row r="103" spans="1:11">
      <c r="A103" s="23" t="s">
        <v>108</v>
      </c>
      <c r="B103" s="7" t="s">
        <v>26</v>
      </c>
      <c r="C103" s="7"/>
      <c r="D103" s="22" t="s">
        <v>29</v>
      </c>
      <c r="E103" s="22">
        <v>25</v>
      </c>
      <c r="F103" s="22">
        <v>1.63</v>
      </c>
      <c r="G103" s="22">
        <v>40.75</v>
      </c>
      <c r="I103" s="12"/>
      <c r="J103" s="10">
        <f t="shared" si="2"/>
        <v>0</v>
      </c>
      <c r="K103" s="1" t="str">
        <f t="shared" si="3"/>
        <v xml:space="preserve"> </v>
      </c>
    </row>
    <row r="104" spans="1:11">
      <c r="A104" s="23" t="s">
        <v>109</v>
      </c>
      <c r="B104" s="7" t="s">
        <v>26</v>
      </c>
      <c r="C104" s="7"/>
      <c r="D104" s="22" t="s">
        <v>29</v>
      </c>
      <c r="E104" s="22">
        <v>25</v>
      </c>
      <c r="F104" s="22">
        <v>2.2200000000000002</v>
      </c>
      <c r="G104" s="25">
        <v>55.5</v>
      </c>
      <c r="I104" s="12"/>
      <c r="J104" s="10">
        <f t="shared" si="2"/>
        <v>0</v>
      </c>
      <c r="K104" s="1" t="str">
        <f t="shared" si="3"/>
        <v xml:space="preserve"> </v>
      </c>
    </row>
    <row r="105" spans="1:11" ht="13">
      <c r="A105" s="23" t="s">
        <v>110</v>
      </c>
      <c r="B105" s="39" t="s">
        <v>26</v>
      </c>
      <c r="C105" s="19"/>
      <c r="D105" s="22" t="s">
        <v>29</v>
      </c>
      <c r="E105" s="29">
        <v>1500</v>
      </c>
      <c r="F105" s="22">
        <v>2.2200000000000002</v>
      </c>
      <c r="G105" s="25">
        <v>3330</v>
      </c>
      <c r="I105" s="12"/>
      <c r="J105" s="10">
        <f t="shared" si="2"/>
        <v>0</v>
      </c>
      <c r="K105" s="1" t="str">
        <f t="shared" si="3"/>
        <v xml:space="preserve"> </v>
      </c>
    </row>
    <row r="106" spans="1:11">
      <c r="A106" s="23" t="s">
        <v>111</v>
      </c>
      <c r="B106" s="7" t="s">
        <v>26</v>
      </c>
      <c r="C106" s="7"/>
      <c r="D106" s="22" t="s">
        <v>28</v>
      </c>
      <c r="E106" s="22">
        <v>400</v>
      </c>
      <c r="F106" s="22">
        <v>0.69</v>
      </c>
      <c r="G106" s="25">
        <v>276</v>
      </c>
      <c r="I106" s="12"/>
      <c r="J106" s="10">
        <f t="shared" si="2"/>
        <v>0</v>
      </c>
      <c r="K106" s="1" t="str">
        <f t="shared" si="3"/>
        <v xml:space="preserve"> </v>
      </c>
    </row>
    <row r="107" spans="1:11">
      <c r="A107" s="23" t="s">
        <v>112</v>
      </c>
      <c r="B107" s="7" t="s">
        <v>26</v>
      </c>
      <c r="C107" s="7"/>
      <c r="D107" s="22" t="s">
        <v>29</v>
      </c>
      <c r="E107" s="22">
        <v>25</v>
      </c>
      <c r="F107" s="22">
        <v>2.08</v>
      </c>
      <c r="G107" s="25">
        <v>52</v>
      </c>
      <c r="I107" s="12"/>
      <c r="J107" s="10">
        <f t="shared" si="2"/>
        <v>0</v>
      </c>
      <c r="K107" s="1" t="str">
        <f t="shared" si="3"/>
        <v xml:space="preserve"> </v>
      </c>
    </row>
    <row r="108" spans="1:11">
      <c r="A108" s="23" t="s">
        <v>113</v>
      </c>
      <c r="B108" s="7" t="s">
        <v>26</v>
      </c>
      <c r="C108" s="7"/>
      <c r="D108" s="22" t="s">
        <v>28</v>
      </c>
      <c r="E108" s="22">
        <v>25</v>
      </c>
      <c r="F108" s="22">
        <v>0.69</v>
      </c>
      <c r="G108" s="22">
        <v>17.25</v>
      </c>
      <c r="I108" s="12"/>
      <c r="J108" s="10">
        <f t="shared" si="2"/>
        <v>0</v>
      </c>
      <c r="K108" s="1" t="str">
        <f t="shared" si="3"/>
        <v xml:space="preserve"> </v>
      </c>
    </row>
    <row r="109" spans="1:11" ht="25">
      <c r="A109" s="23" t="s">
        <v>114</v>
      </c>
      <c r="B109" s="7" t="s">
        <v>26</v>
      </c>
      <c r="C109" s="7"/>
      <c r="D109" s="22" t="s">
        <v>28</v>
      </c>
      <c r="E109" s="29">
        <v>30000</v>
      </c>
      <c r="F109" s="22">
        <v>0.68</v>
      </c>
      <c r="G109" s="25">
        <v>20400</v>
      </c>
      <c r="I109" s="12"/>
      <c r="J109" s="10">
        <f t="shared" si="2"/>
        <v>0</v>
      </c>
      <c r="K109" s="1" t="str">
        <f t="shared" si="3"/>
        <v xml:space="preserve"> </v>
      </c>
    </row>
    <row r="110" spans="1:11">
      <c r="A110" s="23" t="s">
        <v>115</v>
      </c>
      <c r="B110" s="9" t="s">
        <v>26</v>
      </c>
      <c r="C110" s="9"/>
      <c r="D110" s="22" t="s">
        <v>29</v>
      </c>
      <c r="E110" s="22">
        <v>15</v>
      </c>
      <c r="F110" s="22">
        <v>2.0099999999999998</v>
      </c>
      <c r="G110" s="22">
        <v>30.15</v>
      </c>
      <c r="I110" s="12"/>
      <c r="J110" s="10">
        <f t="shared" si="2"/>
        <v>0</v>
      </c>
      <c r="K110" s="1" t="str">
        <f t="shared" si="3"/>
        <v xml:space="preserve"> </v>
      </c>
    </row>
    <row r="111" spans="1:11">
      <c r="A111" s="23" t="s">
        <v>116</v>
      </c>
      <c r="B111" s="9" t="s">
        <v>26</v>
      </c>
      <c r="C111" s="9"/>
      <c r="D111" s="22" t="s">
        <v>29</v>
      </c>
      <c r="E111" s="22">
        <v>15</v>
      </c>
      <c r="F111" s="22">
        <v>2.4300000000000002</v>
      </c>
      <c r="G111" s="22">
        <v>36.450000000000003</v>
      </c>
      <c r="I111" s="12"/>
      <c r="J111" s="10">
        <f t="shared" si="2"/>
        <v>0</v>
      </c>
      <c r="K111" s="1" t="str">
        <f t="shared" si="3"/>
        <v xml:space="preserve"> </v>
      </c>
    </row>
    <row r="112" spans="1:11">
      <c r="A112" s="23" t="s">
        <v>50</v>
      </c>
      <c r="B112" s="9" t="s">
        <v>26</v>
      </c>
      <c r="C112" s="9"/>
      <c r="D112" s="22" t="s">
        <v>29</v>
      </c>
      <c r="E112" s="22">
        <v>15</v>
      </c>
      <c r="F112" s="22">
        <v>2.06</v>
      </c>
      <c r="G112" s="25">
        <v>30.9</v>
      </c>
      <c r="I112" s="12"/>
      <c r="J112" s="10">
        <f t="shared" si="2"/>
        <v>0</v>
      </c>
      <c r="K112" s="1" t="str">
        <f t="shared" si="3"/>
        <v xml:space="preserve"> </v>
      </c>
    </row>
    <row r="113" spans="1:11">
      <c r="A113" s="23" t="s">
        <v>58</v>
      </c>
      <c r="B113" s="9" t="s">
        <v>26</v>
      </c>
      <c r="C113" s="9"/>
      <c r="D113" s="22" t="s">
        <v>29</v>
      </c>
      <c r="E113" s="22">
        <v>15</v>
      </c>
      <c r="F113" s="22">
        <v>2.06</v>
      </c>
      <c r="G113" s="25">
        <v>30.9</v>
      </c>
      <c r="I113" s="12"/>
      <c r="J113" s="10">
        <f t="shared" si="2"/>
        <v>0</v>
      </c>
      <c r="K113" s="1" t="str">
        <f t="shared" si="3"/>
        <v xml:space="preserve"> </v>
      </c>
    </row>
    <row r="114" spans="1:11">
      <c r="A114" s="23" t="s">
        <v>59</v>
      </c>
      <c r="B114" s="9" t="s">
        <v>26</v>
      </c>
      <c r="C114" s="9"/>
      <c r="D114" s="22" t="s">
        <v>29</v>
      </c>
      <c r="E114" s="22">
        <v>15</v>
      </c>
      <c r="F114" s="22">
        <v>2.06</v>
      </c>
      <c r="G114" s="25">
        <v>30.9</v>
      </c>
      <c r="I114" s="12"/>
      <c r="J114" s="10">
        <f t="shared" si="2"/>
        <v>0</v>
      </c>
      <c r="K114" s="1" t="str">
        <f t="shared" si="3"/>
        <v xml:space="preserve"> </v>
      </c>
    </row>
    <row r="115" spans="1:11">
      <c r="A115" s="23" t="s">
        <v>117</v>
      </c>
      <c r="B115" s="9" t="s">
        <v>26</v>
      </c>
      <c r="C115" s="9"/>
      <c r="D115" s="22" t="s">
        <v>29</v>
      </c>
      <c r="E115" s="22">
        <v>15</v>
      </c>
      <c r="F115" s="22">
        <v>2.06</v>
      </c>
      <c r="G115" s="25">
        <v>30.9</v>
      </c>
      <c r="I115" s="12"/>
      <c r="J115" s="10">
        <f t="shared" si="2"/>
        <v>0</v>
      </c>
      <c r="K115" s="1" t="str">
        <f t="shared" si="3"/>
        <v xml:space="preserve"> </v>
      </c>
    </row>
    <row r="116" spans="1:11">
      <c r="A116" s="23" t="s">
        <v>70</v>
      </c>
      <c r="B116" s="9" t="s">
        <v>26</v>
      </c>
      <c r="C116" s="9"/>
      <c r="D116" s="22" t="s">
        <v>28</v>
      </c>
      <c r="E116" s="22">
        <v>15</v>
      </c>
      <c r="F116" s="22">
        <v>1.04</v>
      </c>
      <c r="G116" s="25">
        <v>15.6</v>
      </c>
      <c r="I116" s="12"/>
      <c r="J116" s="10">
        <f t="shared" si="2"/>
        <v>0</v>
      </c>
      <c r="K116" s="1" t="str">
        <f t="shared" si="3"/>
        <v xml:space="preserve"> </v>
      </c>
    </row>
    <row r="117" spans="1:11">
      <c r="A117" s="23" t="s">
        <v>118</v>
      </c>
      <c r="B117" s="9" t="s">
        <v>26</v>
      </c>
      <c r="C117" s="9"/>
      <c r="D117" s="22" t="s">
        <v>29</v>
      </c>
      <c r="E117" s="22">
        <v>15</v>
      </c>
      <c r="F117" s="22">
        <v>2.06</v>
      </c>
      <c r="G117" s="25">
        <v>30.9</v>
      </c>
      <c r="I117" s="12"/>
      <c r="J117" s="10">
        <f t="shared" si="2"/>
        <v>0</v>
      </c>
      <c r="K117" s="1" t="str">
        <f t="shared" si="3"/>
        <v xml:space="preserve"> </v>
      </c>
    </row>
    <row r="118" spans="1:11" ht="26">
      <c r="A118" s="40"/>
      <c r="B118" s="9"/>
      <c r="C118" s="9"/>
      <c r="D118" s="2"/>
      <c r="E118" s="5"/>
      <c r="F118" s="60" t="s">
        <v>119</v>
      </c>
      <c r="G118" s="61">
        <f>SUBTOTAL(9,G95:G117)</f>
        <v>36767.700000000004</v>
      </c>
      <c r="H118" s="62"/>
      <c r="I118" s="63"/>
      <c r="J118" s="59">
        <f>SUBTOTAL(9,J95:J117)</f>
        <v>0</v>
      </c>
    </row>
    <row r="119" spans="1:11" ht="13">
      <c r="A119" s="40"/>
      <c r="B119" s="9"/>
      <c r="C119" s="9"/>
      <c r="D119" s="2"/>
      <c r="E119" s="5"/>
      <c r="F119" s="43"/>
      <c r="G119" s="44"/>
      <c r="I119" s="11"/>
      <c r="J119" s="45"/>
    </row>
    <row r="120" spans="1:11" s="42" customFormat="1" ht="26" customHeight="1">
      <c r="A120" s="18" t="s">
        <v>120</v>
      </c>
      <c r="B120" s="49"/>
      <c r="C120" s="49"/>
      <c r="D120" s="46" t="s">
        <v>27</v>
      </c>
      <c r="E120" s="46" t="s">
        <v>0</v>
      </c>
      <c r="F120" s="47" t="s">
        <v>33</v>
      </c>
      <c r="G120" s="47" t="s">
        <v>7</v>
      </c>
      <c r="H120" s="48"/>
      <c r="I120" s="47" t="s">
        <v>1</v>
      </c>
      <c r="J120" s="47" t="s">
        <v>7</v>
      </c>
      <c r="K120" s="46" t="s">
        <v>2</v>
      </c>
    </row>
    <row r="121" spans="1:11">
      <c r="A121" s="23" t="s">
        <v>121</v>
      </c>
      <c r="B121" s="51"/>
      <c r="C121" s="51"/>
      <c r="D121" s="22" t="s">
        <v>144</v>
      </c>
      <c r="E121" s="22">
        <v>10</v>
      </c>
      <c r="F121" s="22">
        <v>16.579999999999998</v>
      </c>
      <c r="G121" s="22">
        <v>165.8</v>
      </c>
      <c r="I121" s="12"/>
      <c r="J121" s="10">
        <f t="shared" si="2"/>
        <v>0</v>
      </c>
      <c r="K121" s="1" t="str">
        <f t="shared" si="3"/>
        <v xml:space="preserve"> </v>
      </c>
    </row>
    <row r="122" spans="1:11">
      <c r="A122" s="23" t="s">
        <v>122</v>
      </c>
      <c r="B122" s="51"/>
      <c r="C122" s="51"/>
      <c r="D122" s="22" t="s">
        <v>144</v>
      </c>
      <c r="E122" s="22">
        <v>10</v>
      </c>
      <c r="F122" s="22">
        <v>8.02</v>
      </c>
      <c r="G122" s="22">
        <v>80.2</v>
      </c>
      <c r="I122" s="12"/>
      <c r="J122" s="10">
        <f t="shared" si="2"/>
        <v>0</v>
      </c>
      <c r="K122" s="1" t="str">
        <f t="shared" si="3"/>
        <v xml:space="preserve"> </v>
      </c>
    </row>
    <row r="123" spans="1:11">
      <c r="A123" s="23" t="s">
        <v>123</v>
      </c>
      <c r="B123" s="51"/>
      <c r="C123" s="51"/>
      <c r="D123" s="22" t="s">
        <v>145</v>
      </c>
      <c r="E123" s="22">
        <v>50</v>
      </c>
      <c r="F123" s="22">
        <v>1.65</v>
      </c>
      <c r="G123" s="22">
        <v>82.5</v>
      </c>
      <c r="I123" s="12"/>
      <c r="J123" s="10">
        <f t="shared" si="2"/>
        <v>0</v>
      </c>
      <c r="K123" s="1" t="str">
        <f t="shared" si="3"/>
        <v xml:space="preserve"> </v>
      </c>
    </row>
    <row r="124" spans="1:11">
      <c r="A124" s="23" t="s">
        <v>124</v>
      </c>
      <c r="B124" s="51"/>
      <c r="C124" s="51"/>
      <c r="D124" s="22" t="s">
        <v>145</v>
      </c>
      <c r="E124" s="22">
        <v>50</v>
      </c>
      <c r="F124" s="22">
        <v>0.9</v>
      </c>
      <c r="G124" s="22">
        <v>45</v>
      </c>
      <c r="I124" s="12"/>
      <c r="J124" s="10">
        <f t="shared" si="2"/>
        <v>0</v>
      </c>
      <c r="K124" s="1" t="str">
        <f t="shared" si="3"/>
        <v xml:space="preserve"> </v>
      </c>
    </row>
    <row r="125" spans="1:11">
      <c r="A125" s="23" t="s">
        <v>125</v>
      </c>
      <c r="B125" s="51"/>
      <c r="C125" s="51"/>
      <c r="D125" s="22" t="s">
        <v>145</v>
      </c>
      <c r="E125" s="22">
        <v>50</v>
      </c>
      <c r="F125" s="22">
        <v>0.9</v>
      </c>
      <c r="G125" s="22">
        <v>45</v>
      </c>
      <c r="I125" s="12"/>
      <c r="J125" s="10">
        <f t="shared" si="2"/>
        <v>0</v>
      </c>
      <c r="K125" s="1" t="str">
        <f t="shared" si="3"/>
        <v xml:space="preserve"> </v>
      </c>
    </row>
    <row r="126" spans="1:11" ht="25">
      <c r="A126" s="23" t="s">
        <v>126</v>
      </c>
      <c r="B126" s="51"/>
      <c r="C126" s="51"/>
      <c r="D126" s="22" t="s">
        <v>146</v>
      </c>
      <c r="E126" s="22">
        <v>20</v>
      </c>
      <c r="F126" s="22">
        <v>4.6900000000000004</v>
      </c>
      <c r="G126" s="22">
        <v>93.8</v>
      </c>
      <c r="I126" s="12"/>
      <c r="J126" s="10">
        <f t="shared" si="2"/>
        <v>0</v>
      </c>
      <c r="K126" s="1" t="str">
        <f t="shared" si="3"/>
        <v xml:space="preserve"> </v>
      </c>
    </row>
    <row r="127" spans="1:11">
      <c r="A127" s="23" t="s">
        <v>127</v>
      </c>
      <c r="B127" s="51"/>
      <c r="C127" s="51"/>
      <c r="D127" s="22" t="s">
        <v>144</v>
      </c>
      <c r="E127" s="22">
        <v>30</v>
      </c>
      <c r="F127" s="22">
        <v>6.49</v>
      </c>
      <c r="G127" s="22">
        <v>194.7</v>
      </c>
      <c r="I127" s="12"/>
      <c r="J127" s="10">
        <f t="shared" si="2"/>
        <v>0</v>
      </c>
      <c r="K127" s="1" t="str">
        <f t="shared" si="3"/>
        <v xml:space="preserve"> </v>
      </c>
    </row>
    <row r="128" spans="1:11">
      <c r="A128" s="23" t="s">
        <v>128</v>
      </c>
      <c r="B128" s="51"/>
      <c r="C128" s="51"/>
      <c r="D128" s="22" t="s">
        <v>144</v>
      </c>
      <c r="E128" s="22">
        <v>20</v>
      </c>
      <c r="F128" s="22">
        <v>7.94</v>
      </c>
      <c r="G128" s="22">
        <v>158.80000000000001</v>
      </c>
      <c r="I128" s="12"/>
      <c r="J128" s="10">
        <f t="shared" si="2"/>
        <v>0</v>
      </c>
      <c r="K128" s="1" t="str">
        <f t="shared" si="3"/>
        <v xml:space="preserve"> </v>
      </c>
    </row>
    <row r="129" spans="1:11">
      <c r="A129" s="23" t="s">
        <v>129</v>
      </c>
      <c r="B129" s="51"/>
      <c r="C129" s="51"/>
      <c r="D129" s="22" t="s">
        <v>147</v>
      </c>
      <c r="E129" s="22">
        <v>20</v>
      </c>
      <c r="F129" s="22">
        <v>18.52</v>
      </c>
      <c r="G129" s="22">
        <v>370.4</v>
      </c>
      <c r="I129" s="12"/>
      <c r="J129" s="10">
        <f t="shared" si="2"/>
        <v>0</v>
      </c>
      <c r="K129" s="1" t="str">
        <f t="shared" si="3"/>
        <v xml:space="preserve"> </v>
      </c>
    </row>
    <row r="130" spans="1:11">
      <c r="A130" s="23" t="s">
        <v>130</v>
      </c>
      <c r="B130" s="51"/>
      <c r="C130" s="51"/>
      <c r="D130" s="22" t="s">
        <v>144</v>
      </c>
      <c r="E130" s="22">
        <v>10</v>
      </c>
      <c r="F130" s="22">
        <v>7.94</v>
      </c>
      <c r="G130" s="22">
        <v>79.400000000000006</v>
      </c>
      <c r="I130" s="12"/>
      <c r="J130" s="10">
        <f t="shared" si="2"/>
        <v>0</v>
      </c>
      <c r="K130" s="1" t="str">
        <f t="shared" si="3"/>
        <v xml:space="preserve"> </v>
      </c>
    </row>
    <row r="131" spans="1:11">
      <c r="A131" s="23" t="s">
        <v>131</v>
      </c>
      <c r="B131" s="52"/>
      <c r="C131" s="52"/>
      <c r="D131" s="22" t="s">
        <v>145</v>
      </c>
      <c r="E131" s="22">
        <v>30</v>
      </c>
      <c r="F131" s="22">
        <v>15.88</v>
      </c>
      <c r="G131" s="22">
        <v>476.4</v>
      </c>
      <c r="I131" s="12"/>
      <c r="J131" s="10">
        <f t="shared" si="2"/>
        <v>0</v>
      </c>
      <c r="K131" s="1" t="str">
        <f t="shared" si="3"/>
        <v xml:space="preserve"> </v>
      </c>
    </row>
    <row r="132" spans="1:11">
      <c r="A132" s="23" t="s">
        <v>132</v>
      </c>
      <c r="B132" s="51"/>
      <c r="C132" s="51"/>
      <c r="D132" s="22" t="s">
        <v>145</v>
      </c>
      <c r="E132" s="22">
        <v>30</v>
      </c>
      <c r="F132" s="22">
        <v>15.88</v>
      </c>
      <c r="G132" s="22">
        <v>476.4</v>
      </c>
      <c r="I132" s="12"/>
      <c r="J132" s="10">
        <f t="shared" si="2"/>
        <v>0</v>
      </c>
      <c r="K132" s="1" t="str">
        <f t="shared" si="3"/>
        <v xml:space="preserve"> </v>
      </c>
    </row>
    <row r="133" spans="1:11">
      <c r="A133" s="23" t="s">
        <v>133</v>
      </c>
      <c r="B133" s="51"/>
      <c r="C133" s="51"/>
      <c r="D133" s="22" t="s">
        <v>148</v>
      </c>
      <c r="E133" s="22">
        <v>10</v>
      </c>
      <c r="F133" s="22">
        <v>7.7</v>
      </c>
      <c r="G133" s="22">
        <v>77</v>
      </c>
      <c r="I133" s="12"/>
      <c r="J133" s="10">
        <f t="shared" si="2"/>
        <v>0</v>
      </c>
      <c r="K133" s="1" t="str">
        <f t="shared" si="3"/>
        <v xml:space="preserve"> </v>
      </c>
    </row>
    <row r="134" spans="1:11">
      <c r="A134" s="23" t="s">
        <v>134</v>
      </c>
      <c r="B134" s="53"/>
      <c r="C134" s="53"/>
      <c r="D134" s="22" t="s">
        <v>148</v>
      </c>
      <c r="E134" s="22">
        <v>40</v>
      </c>
      <c r="F134" s="22">
        <v>9.39</v>
      </c>
      <c r="G134" s="22">
        <v>375.6</v>
      </c>
      <c r="I134" s="12"/>
      <c r="J134" s="10">
        <f t="shared" si="2"/>
        <v>0</v>
      </c>
      <c r="K134" s="1" t="str">
        <f t="shared" si="3"/>
        <v xml:space="preserve"> </v>
      </c>
    </row>
    <row r="135" spans="1:11">
      <c r="A135" s="23" t="s">
        <v>135</v>
      </c>
      <c r="B135" s="51"/>
      <c r="C135" s="51"/>
      <c r="D135" s="22" t="s">
        <v>148</v>
      </c>
      <c r="E135" s="22">
        <v>10</v>
      </c>
      <c r="F135" s="22">
        <v>7.7</v>
      </c>
      <c r="G135" s="22">
        <v>77</v>
      </c>
      <c r="I135" s="12"/>
      <c r="J135" s="10">
        <f t="shared" si="2"/>
        <v>0</v>
      </c>
      <c r="K135" s="1" t="str">
        <f t="shared" si="3"/>
        <v xml:space="preserve"> </v>
      </c>
    </row>
    <row r="136" spans="1:11" ht="25">
      <c r="A136" s="23" t="s">
        <v>136</v>
      </c>
      <c r="B136" s="51"/>
      <c r="C136" s="51"/>
      <c r="D136" s="22" t="s">
        <v>149</v>
      </c>
      <c r="E136" s="22">
        <v>5</v>
      </c>
      <c r="F136" s="22">
        <v>6.49</v>
      </c>
      <c r="G136" s="22">
        <v>32.450000000000003</v>
      </c>
      <c r="I136" s="12"/>
      <c r="J136" s="10">
        <f t="shared" si="2"/>
        <v>0</v>
      </c>
      <c r="K136" s="1" t="str">
        <f t="shared" si="3"/>
        <v xml:space="preserve"> </v>
      </c>
    </row>
    <row r="137" spans="1:11">
      <c r="A137" s="23" t="s">
        <v>137</v>
      </c>
      <c r="B137" s="51"/>
      <c r="C137" s="51"/>
      <c r="D137" s="22" t="s">
        <v>144</v>
      </c>
      <c r="E137" s="22">
        <v>20</v>
      </c>
      <c r="F137" s="22">
        <v>2.77</v>
      </c>
      <c r="G137" s="22">
        <v>55.4</v>
      </c>
      <c r="I137" s="12"/>
      <c r="J137" s="10">
        <f t="shared" si="2"/>
        <v>0</v>
      </c>
      <c r="K137" s="1" t="str">
        <f t="shared" si="3"/>
        <v xml:space="preserve"> </v>
      </c>
    </row>
    <row r="138" spans="1:11">
      <c r="A138" s="23" t="s">
        <v>138</v>
      </c>
      <c r="B138" s="51"/>
      <c r="C138" s="51"/>
      <c r="D138" s="22" t="s">
        <v>147</v>
      </c>
      <c r="E138" s="22">
        <v>20</v>
      </c>
      <c r="F138" s="22">
        <v>9.33</v>
      </c>
      <c r="G138" s="22">
        <v>186.6</v>
      </c>
      <c r="I138" s="12"/>
      <c r="J138" s="10">
        <f t="shared" ref="J138:J173" si="4">I138*E138</f>
        <v>0</v>
      </c>
      <c r="K138" s="1" t="str">
        <f t="shared" ref="K138:K173" si="5">IF(I138&gt;F138,"Error, import excedit"," ")</f>
        <v xml:space="preserve"> </v>
      </c>
    </row>
    <row r="139" spans="1:11">
      <c r="A139" s="23" t="s">
        <v>139</v>
      </c>
      <c r="B139" s="51"/>
      <c r="C139" s="51"/>
      <c r="D139" s="22" t="s">
        <v>147</v>
      </c>
      <c r="E139" s="22">
        <v>10</v>
      </c>
      <c r="F139" s="22">
        <v>13.13</v>
      </c>
      <c r="G139" s="22">
        <v>131.30000000000001</v>
      </c>
      <c r="I139" s="12"/>
      <c r="J139" s="10">
        <f t="shared" si="4"/>
        <v>0</v>
      </c>
      <c r="K139" s="1" t="str">
        <f t="shared" si="5"/>
        <v xml:space="preserve"> </v>
      </c>
    </row>
    <row r="140" spans="1:11">
      <c r="A140" s="23" t="s">
        <v>140</v>
      </c>
      <c r="B140" s="51"/>
      <c r="C140" s="51"/>
      <c r="D140" s="22" t="s">
        <v>148</v>
      </c>
      <c r="E140" s="22">
        <v>30</v>
      </c>
      <c r="F140" s="22">
        <v>7.17</v>
      </c>
      <c r="G140" s="22">
        <v>215.1</v>
      </c>
      <c r="I140" s="12"/>
      <c r="J140" s="10">
        <f t="shared" si="4"/>
        <v>0</v>
      </c>
      <c r="K140" s="1" t="str">
        <f t="shared" si="5"/>
        <v xml:space="preserve"> </v>
      </c>
    </row>
    <row r="141" spans="1:11">
      <c r="A141" s="23" t="s">
        <v>141</v>
      </c>
      <c r="B141" s="51"/>
      <c r="C141" s="51"/>
      <c r="D141" s="22" t="s">
        <v>147</v>
      </c>
      <c r="E141" s="22">
        <v>40</v>
      </c>
      <c r="F141" s="22">
        <v>13.13</v>
      </c>
      <c r="G141" s="22">
        <v>525.20000000000005</v>
      </c>
      <c r="I141" s="12"/>
      <c r="J141" s="10">
        <f t="shared" si="4"/>
        <v>0</v>
      </c>
      <c r="K141" s="1" t="str">
        <f t="shared" si="5"/>
        <v xml:space="preserve"> </v>
      </c>
    </row>
    <row r="142" spans="1:11">
      <c r="A142" s="23" t="s">
        <v>142</v>
      </c>
      <c r="B142" s="51"/>
      <c r="C142" s="51"/>
      <c r="D142" s="22" t="s">
        <v>144</v>
      </c>
      <c r="E142" s="22">
        <v>10</v>
      </c>
      <c r="F142" s="22">
        <v>7.17</v>
      </c>
      <c r="G142" s="22">
        <v>71.7</v>
      </c>
      <c r="I142" s="12"/>
      <c r="J142" s="10">
        <f t="shared" si="4"/>
        <v>0</v>
      </c>
      <c r="K142" s="1" t="str">
        <f t="shared" si="5"/>
        <v xml:space="preserve"> </v>
      </c>
    </row>
    <row r="143" spans="1:11">
      <c r="A143" s="23" t="s">
        <v>143</v>
      </c>
      <c r="B143" s="51"/>
      <c r="C143" s="51"/>
      <c r="D143" s="22" t="s">
        <v>147</v>
      </c>
      <c r="E143" s="22">
        <v>10</v>
      </c>
      <c r="F143" s="22">
        <v>11.06</v>
      </c>
      <c r="G143" s="22">
        <v>110.6</v>
      </c>
      <c r="I143" s="12"/>
      <c r="J143" s="10">
        <f t="shared" si="4"/>
        <v>0</v>
      </c>
      <c r="K143" s="1" t="str">
        <f t="shared" si="5"/>
        <v xml:space="preserve"> </v>
      </c>
    </row>
    <row r="144" spans="1:11">
      <c r="A144" s="23" t="s">
        <v>150</v>
      </c>
      <c r="B144" s="50"/>
      <c r="C144" s="50"/>
      <c r="D144" s="22" t="s">
        <v>147</v>
      </c>
      <c r="E144" s="22">
        <v>10</v>
      </c>
      <c r="F144" s="22">
        <v>11.06</v>
      </c>
      <c r="G144" s="22">
        <v>110.6</v>
      </c>
      <c r="I144" s="12"/>
      <c r="J144" s="10">
        <f t="shared" si="4"/>
        <v>0</v>
      </c>
      <c r="K144" s="1" t="str">
        <f t="shared" si="5"/>
        <v xml:space="preserve"> </v>
      </c>
    </row>
    <row r="145" spans="1:11">
      <c r="A145" s="23" t="s">
        <v>151</v>
      </c>
      <c r="B145" s="50"/>
      <c r="C145" s="50"/>
      <c r="D145" s="22" t="s">
        <v>144</v>
      </c>
      <c r="E145" s="22">
        <v>10</v>
      </c>
      <c r="F145" s="22">
        <v>6.89</v>
      </c>
      <c r="G145" s="22">
        <v>68.900000000000006</v>
      </c>
      <c r="I145" s="12"/>
      <c r="J145" s="10">
        <f t="shared" si="4"/>
        <v>0</v>
      </c>
      <c r="K145" s="1" t="str">
        <f t="shared" si="5"/>
        <v xml:space="preserve"> </v>
      </c>
    </row>
    <row r="146" spans="1:11">
      <c r="A146" s="23" t="s">
        <v>152</v>
      </c>
      <c r="B146" s="50"/>
      <c r="C146" s="50"/>
      <c r="D146" s="22" t="s">
        <v>167</v>
      </c>
      <c r="E146" s="22">
        <v>30</v>
      </c>
      <c r="F146" s="22">
        <v>24.88</v>
      </c>
      <c r="G146" s="22">
        <v>746.4</v>
      </c>
      <c r="I146" s="12"/>
      <c r="J146" s="10">
        <f t="shared" si="4"/>
        <v>0</v>
      </c>
      <c r="K146" s="1" t="str">
        <f t="shared" si="5"/>
        <v xml:space="preserve"> </v>
      </c>
    </row>
    <row r="147" spans="1:11">
      <c r="A147" s="23" t="s">
        <v>153</v>
      </c>
      <c r="B147" s="50"/>
      <c r="C147" s="50"/>
      <c r="D147" s="22" t="s">
        <v>144</v>
      </c>
      <c r="E147" s="22">
        <v>30</v>
      </c>
      <c r="F147" s="22">
        <v>8.26</v>
      </c>
      <c r="G147" s="22">
        <v>247.8</v>
      </c>
      <c r="I147" s="12"/>
      <c r="J147" s="10">
        <f t="shared" si="4"/>
        <v>0</v>
      </c>
      <c r="K147" s="1" t="str">
        <f t="shared" si="5"/>
        <v xml:space="preserve"> </v>
      </c>
    </row>
    <row r="148" spans="1:11">
      <c r="A148" s="23" t="s">
        <v>154</v>
      </c>
      <c r="B148" s="50"/>
      <c r="C148" s="50"/>
      <c r="D148" s="22" t="s">
        <v>147</v>
      </c>
      <c r="E148" s="22">
        <v>10</v>
      </c>
      <c r="F148" s="22">
        <v>18.649999999999999</v>
      </c>
      <c r="G148" s="22">
        <v>186.5</v>
      </c>
      <c r="I148" s="12"/>
      <c r="J148" s="10">
        <f t="shared" si="4"/>
        <v>0</v>
      </c>
      <c r="K148" s="1" t="str">
        <f t="shared" si="5"/>
        <v xml:space="preserve"> </v>
      </c>
    </row>
    <row r="149" spans="1:11">
      <c r="A149" s="23" t="s">
        <v>155</v>
      </c>
      <c r="B149" s="54"/>
      <c r="C149" s="54"/>
      <c r="D149" s="22" t="s">
        <v>144</v>
      </c>
      <c r="E149" s="22">
        <v>30</v>
      </c>
      <c r="F149" s="22">
        <v>8.2899999999999991</v>
      </c>
      <c r="G149" s="22">
        <v>248.7</v>
      </c>
      <c r="I149" s="12"/>
      <c r="J149" s="10">
        <f t="shared" si="4"/>
        <v>0</v>
      </c>
      <c r="K149" s="1" t="str">
        <f t="shared" si="5"/>
        <v xml:space="preserve"> </v>
      </c>
    </row>
    <row r="150" spans="1:11">
      <c r="A150" s="23" t="s">
        <v>156</v>
      </c>
      <c r="B150" s="50"/>
      <c r="C150" s="50"/>
      <c r="D150" s="22" t="s">
        <v>147</v>
      </c>
      <c r="E150" s="22">
        <v>10</v>
      </c>
      <c r="F150" s="22">
        <v>6.9</v>
      </c>
      <c r="G150" s="22">
        <v>69</v>
      </c>
      <c r="I150" s="12"/>
      <c r="J150" s="10">
        <f t="shared" si="4"/>
        <v>0</v>
      </c>
      <c r="K150" s="1" t="str">
        <f t="shared" si="5"/>
        <v xml:space="preserve"> </v>
      </c>
    </row>
    <row r="151" spans="1:11">
      <c r="A151" s="23" t="s">
        <v>157</v>
      </c>
      <c r="B151" s="50"/>
      <c r="C151" s="50"/>
      <c r="D151" s="22" t="s">
        <v>168</v>
      </c>
      <c r="E151" s="22">
        <v>5</v>
      </c>
      <c r="F151" s="22">
        <v>35.729999999999997</v>
      </c>
      <c r="G151" s="22">
        <v>178.65</v>
      </c>
      <c r="I151" s="12"/>
      <c r="J151" s="10">
        <f t="shared" si="4"/>
        <v>0</v>
      </c>
      <c r="K151" s="1" t="str">
        <f t="shared" si="5"/>
        <v xml:space="preserve"> </v>
      </c>
    </row>
    <row r="152" spans="1:11">
      <c r="A152" s="23" t="s">
        <v>158</v>
      </c>
      <c r="B152" s="50"/>
      <c r="C152" s="50"/>
      <c r="D152" s="22" t="s">
        <v>168</v>
      </c>
      <c r="E152" s="22">
        <v>15</v>
      </c>
      <c r="F152" s="22">
        <v>42.85</v>
      </c>
      <c r="G152" s="22">
        <v>642.75</v>
      </c>
      <c r="I152" s="12"/>
      <c r="J152" s="10">
        <f t="shared" si="4"/>
        <v>0</v>
      </c>
      <c r="K152" s="1" t="str">
        <f t="shared" si="5"/>
        <v xml:space="preserve"> </v>
      </c>
    </row>
    <row r="153" spans="1:11">
      <c r="A153" s="23" t="s">
        <v>159</v>
      </c>
      <c r="B153" s="50"/>
      <c r="C153" s="50"/>
      <c r="D153" s="22" t="s">
        <v>147</v>
      </c>
      <c r="E153" s="22">
        <v>10</v>
      </c>
      <c r="F153" s="22">
        <v>19.149999999999999</v>
      </c>
      <c r="G153" s="22">
        <v>191.5</v>
      </c>
      <c r="I153" s="12"/>
      <c r="J153" s="10">
        <f t="shared" si="4"/>
        <v>0</v>
      </c>
      <c r="K153" s="1" t="str">
        <f t="shared" si="5"/>
        <v xml:space="preserve"> </v>
      </c>
    </row>
    <row r="154" spans="1:11">
      <c r="A154" s="23" t="s">
        <v>160</v>
      </c>
      <c r="B154" s="50"/>
      <c r="C154" s="50"/>
      <c r="D154" s="22" t="s">
        <v>168</v>
      </c>
      <c r="E154" s="22">
        <v>5</v>
      </c>
      <c r="F154" s="22">
        <v>31.1</v>
      </c>
      <c r="G154" s="22">
        <v>155.5</v>
      </c>
      <c r="I154" s="12"/>
      <c r="J154" s="10">
        <f t="shared" si="4"/>
        <v>0</v>
      </c>
      <c r="K154" s="1" t="str">
        <f t="shared" si="5"/>
        <v xml:space="preserve"> </v>
      </c>
    </row>
    <row r="155" spans="1:11">
      <c r="A155" s="23" t="s">
        <v>161</v>
      </c>
      <c r="B155" s="50"/>
      <c r="C155" s="50"/>
      <c r="D155" s="22" t="s">
        <v>168</v>
      </c>
      <c r="E155" s="22">
        <v>5</v>
      </c>
      <c r="F155" s="22">
        <v>35.729999999999997</v>
      </c>
      <c r="G155" s="22">
        <v>178.65</v>
      </c>
      <c r="I155" s="12"/>
      <c r="J155" s="10">
        <f t="shared" si="4"/>
        <v>0</v>
      </c>
      <c r="K155" s="1" t="str">
        <f t="shared" si="5"/>
        <v xml:space="preserve"> </v>
      </c>
    </row>
    <row r="156" spans="1:11">
      <c r="A156" s="23" t="s">
        <v>162</v>
      </c>
      <c r="B156" s="50"/>
      <c r="C156" s="50"/>
      <c r="D156" s="22" t="s">
        <v>168</v>
      </c>
      <c r="E156" s="22">
        <v>5</v>
      </c>
      <c r="F156" s="22">
        <v>40.479999999999997</v>
      </c>
      <c r="G156" s="22">
        <v>202.4</v>
      </c>
      <c r="I156" s="12"/>
      <c r="J156" s="10">
        <f t="shared" si="4"/>
        <v>0</v>
      </c>
      <c r="K156" s="1" t="str">
        <f t="shared" si="5"/>
        <v xml:space="preserve"> </v>
      </c>
    </row>
    <row r="157" spans="1:11" ht="25">
      <c r="A157" s="23" t="s">
        <v>165</v>
      </c>
      <c r="B157" s="50"/>
      <c r="C157" s="50"/>
      <c r="D157" s="22" t="s">
        <v>169</v>
      </c>
      <c r="E157" s="22">
        <v>10</v>
      </c>
      <c r="F157" s="22">
        <v>1.9</v>
      </c>
      <c r="G157" s="22">
        <v>19</v>
      </c>
      <c r="I157" s="12"/>
      <c r="J157" s="10">
        <f t="shared" si="4"/>
        <v>0</v>
      </c>
      <c r="K157" s="1" t="str">
        <f t="shared" si="5"/>
        <v xml:space="preserve"> </v>
      </c>
    </row>
    <row r="158" spans="1:11">
      <c r="A158" s="23" t="s">
        <v>163</v>
      </c>
      <c r="B158" s="50"/>
      <c r="C158" s="50"/>
      <c r="D158" s="22" t="s">
        <v>147</v>
      </c>
      <c r="E158" s="22">
        <v>5</v>
      </c>
      <c r="F158" s="22">
        <v>24.88</v>
      </c>
      <c r="G158" s="22">
        <v>124.4</v>
      </c>
      <c r="I158" s="12"/>
      <c r="J158" s="10">
        <f t="shared" si="4"/>
        <v>0</v>
      </c>
      <c r="K158" s="1" t="str">
        <f t="shared" si="5"/>
        <v xml:space="preserve"> </v>
      </c>
    </row>
    <row r="159" spans="1:11">
      <c r="A159" s="23" t="s">
        <v>164</v>
      </c>
      <c r="B159" s="50"/>
      <c r="C159" s="50"/>
      <c r="D159" s="22" t="s">
        <v>170</v>
      </c>
      <c r="E159" s="22">
        <v>5</v>
      </c>
      <c r="F159" s="22">
        <v>22.81</v>
      </c>
      <c r="G159" s="22">
        <v>114.05</v>
      </c>
      <c r="I159" s="12"/>
      <c r="J159" s="10">
        <f t="shared" si="4"/>
        <v>0</v>
      </c>
      <c r="K159" s="1" t="str">
        <f t="shared" si="5"/>
        <v xml:space="preserve"> </v>
      </c>
    </row>
    <row r="160" spans="1:11">
      <c r="A160" s="23" t="s">
        <v>166</v>
      </c>
      <c r="B160" s="50"/>
      <c r="C160" s="50"/>
      <c r="D160" s="22" t="s">
        <v>144</v>
      </c>
      <c r="E160" s="22">
        <v>15</v>
      </c>
      <c r="F160" s="22">
        <v>5.66</v>
      </c>
      <c r="G160" s="22">
        <v>84.9</v>
      </c>
      <c r="I160" s="12"/>
      <c r="J160" s="10">
        <f t="shared" si="4"/>
        <v>0</v>
      </c>
      <c r="K160" s="1" t="str">
        <f t="shared" si="5"/>
        <v xml:space="preserve"> </v>
      </c>
    </row>
    <row r="161" spans="1:11" ht="26">
      <c r="A161" s="40"/>
      <c r="B161" s="9"/>
      <c r="C161" s="9"/>
      <c r="D161" s="22"/>
      <c r="E161" s="22"/>
      <c r="F161" s="43" t="s">
        <v>171</v>
      </c>
      <c r="G161" s="56">
        <f>SUBTOTAL(9,G121:G160)</f>
        <v>7696.0499999999984</v>
      </c>
      <c r="H161" s="11"/>
      <c r="I161" s="11"/>
      <c r="J161" s="58">
        <f>SUBTOTAL(9,J121:J160)</f>
        <v>0</v>
      </c>
    </row>
    <row r="162" spans="1:11" ht="13">
      <c r="A162" s="40"/>
      <c r="B162" s="9"/>
      <c r="C162" s="9"/>
      <c r="D162" s="22"/>
      <c r="E162" s="22"/>
      <c r="F162" s="43"/>
      <c r="G162" s="56"/>
      <c r="H162" s="11"/>
      <c r="I162" s="11"/>
      <c r="J162" s="57"/>
    </row>
    <row r="163" spans="1:11" ht="26">
      <c r="A163" s="18" t="s">
        <v>172</v>
      </c>
      <c r="B163" s="49"/>
      <c r="C163" s="49"/>
      <c r="D163" s="46" t="s">
        <v>27</v>
      </c>
      <c r="E163" s="46" t="s">
        <v>0</v>
      </c>
      <c r="F163" s="47" t="s">
        <v>33</v>
      </c>
      <c r="G163" s="47" t="s">
        <v>7</v>
      </c>
      <c r="H163" s="48"/>
      <c r="I163" s="47" t="s">
        <v>1</v>
      </c>
      <c r="J163" s="47" t="s">
        <v>7</v>
      </c>
      <c r="K163" s="46" t="s">
        <v>2</v>
      </c>
    </row>
    <row r="164" spans="1:11">
      <c r="A164" s="23" t="s">
        <v>173</v>
      </c>
      <c r="B164" s="50"/>
      <c r="C164" s="50"/>
      <c r="D164" s="22" t="s">
        <v>183</v>
      </c>
      <c r="E164" s="22">
        <v>2</v>
      </c>
      <c r="F164" s="22">
        <v>7.94</v>
      </c>
      <c r="G164" s="22">
        <v>15.88</v>
      </c>
      <c r="I164" s="12"/>
      <c r="J164" s="10">
        <f t="shared" si="4"/>
        <v>0</v>
      </c>
      <c r="K164" s="1" t="str">
        <f t="shared" si="5"/>
        <v xml:space="preserve"> </v>
      </c>
    </row>
    <row r="165" spans="1:11">
      <c r="A165" s="23" t="s">
        <v>174</v>
      </c>
      <c r="B165" s="50"/>
      <c r="C165" s="50"/>
      <c r="D165" s="22" t="s">
        <v>145</v>
      </c>
      <c r="E165" s="22">
        <v>10</v>
      </c>
      <c r="F165" s="22">
        <v>8.3800000000000008</v>
      </c>
      <c r="G165" s="22">
        <v>83.8</v>
      </c>
      <c r="I165" s="12"/>
      <c r="J165" s="10">
        <f t="shared" si="4"/>
        <v>0</v>
      </c>
      <c r="K165" s="1" t="str">
        <f t="shared" si="5"/>
        <v xml:space="preserve"> </v>
      </c>
    </row>
    <row r="166" spans="1:11">
      <c r="A166" s="23" t="s">
        <v>175</v>
      </c>
      <c r="B166" s="50"/>
      <c r="C166" s="50"/>
      <c r="D166" s="22" t="s">
        <v>145</v>
      </c>
      <c r="E166" s="22">
        <v>10</v>
      </c>
      <c r="F166" s="22">
        <v>9.0399999999999991</v>
      </c>
      <c r="G166" s="22">
        <v>90.4</v>
      </c>
      <c r="I166" s="12"/>
      <c r="J166" s="10">
        <f t="shared" si="4"/>
        <v>0</v>
      </c>
      <c r="K166" s="1" t="str">
        <f t="shared" si="5"/>
        <v xml:space="preserve"> </v>
      </c>
    </row>
    <row r="167" spans="1:11">
      <c r="A167" s="23" t="s">
        <v>176</v>
      </c>
      <c r="B167" s="50"/>
      <c r="C167" s="50"/>
      <c r="D167" s="22" t="s">
        <v>145</v>
      </c>
      <c r="E167" s="22">
        <v>5</v>
      </c>
      <c r="F167" s="22">
        <v>1.98</v>
      </c>
      <c r="G167" s="22">
        <v>9.9</v>
      </c>
      <c r="I167" s="12"/>
      <c r="J167" s="10">
        <f t="shared" si="4"/>
        <v>0</v>
      </c>
      <c r="K167" s="1" t="str">
        <f t="shared" si="5"/>
        <v xml:space="preserve"> </v>
      </c>
    </row>
    <row r="168" spans="1:11">
      <c r="A168" s="23" t="s">
        <v>177</v>
      </c>
      <c r="B168" s="50"/>
      <c r="C168" s="50"/>
      <c r="D168" s="22" t="s">
        <v>145</v>
      </c>
      <c r="E168" s="22">
        <v>5</v>
      </c>
      <c r="F168" s="22">
        <v>2.15</v>
      </c>
      <c r="G168" s="22">
        <v>10.75</v>
      </c>
      <c r="I168" s="12"/>
      <c r="J168" s="10">
        <f t="shared" si="4"/>
        <v>0</v>
      </c>
      <c r="K168" s="1" t="str">
        <f t="shared" si="5"/>
        <v xml:space="preserve"> </v>
      </c>
    </row>
    <row r="169" spans="1:11">
      <c r="A169" s="23" t="s">
        <v>178</v>
      </c>
      <c r="B169" s="50"/>
      <c r="C169" s="50"/>
      <c r="D169" s="22" t="s">
        <v>145</v>
      </c>
      <c r="E169" s="22">
        <v>5</v>
      </c>
      <c r="F169" s="22">
        <v>4.1900000000000004</v>
      </c>
      <c r="G169" s="22">
        <v>20.95</v>
      </c>
      <c r="I169" s="12"/>
      <c r="J169" s="10">
        <f t="shared" si="4"/>
        <v>0</v>
      </c>
      <c r="K169" s="1" t="str">
        <f t="shared" si="5"/>
        <v xml:space="preserve"> </v>
      </c>
    </row>
    <row r="170" spans="1:11">
      <c r="A170" s="23" t="s">
        <v>179</v>
      </c>
      <c r="B170" s="50"/>
      <c r="C170" s="50"/>
      <c r="D170" s="22" t="s">
        <v>145</v>
      </c>
      <c r="E170" s="22">
        <v>20</v>
      </c>
      <c r="F170" s="22">
        <v>5.51</v>
      </c>
      <c r="G170" s="22">
        <v>110.2</v>
      </c>
      <c r="I170" s="12"/>
      <c r="J170" s="10">
        <f t="shared" si="4"/>
        <v>0</v>
      </c>
      <c r="K170" s="1" t="str">
        <f t="shared" si="5"/>
        <v xml:space="preserve"> </v>
      </c>
    </row>
    <row r="171" spans="1:11" ht="13">
      <c r="A171" s="23" t="s">
        <v>180</v>
      </c>
      <c r="B171" s="55"/>
      <c r="C171" s="55"/>
      <c r="D171" s="22" t="s">
        <v>145</v>
      </c>
      <c r="E171" s="22">
        <v>3</v>
      </c>
      <c r="F171" s="22">
        <v>17.86</v>
      </c>
      <c r="G171" s="22">
        <v>53.58</v>
      </c>
      <c r="I171" s="12"/>
      <c r="J171" s="10">
        <f t="shared" si="4"/>
        <v>0</v>
      </c>
      <c r="K171" s="1" t="str">
        <f t="shared" si="5"/>
        <v xml:space="preserve"> </v>
      </c>
    </row>
    <row r="172" spans="1:11" ht="13">
      <c r="A172" s="23" t="s">
        <v>181</v>
      </c>
      <c r="B172" s="55"/>
      <c r="C172" s="55"/>
      <c r="D172" s="22" t="s">
        <v>145</v>
      </c>
      <c r="E172" s="22">
        <v>20</v>
      </c>
      <c r="F172" s="22">
        <v>8.89</v>
      </c>
      <c r="G172" s="22">
        <v>177.8</v>
      </c>
      <c r="I172" s="12"/>
      <c r="J172" s="10">
        <f t="shared" si="4"/>
        <v>0</v>
      </c>
      <c r="K172" s="1" t="str">
        <f t="shared" si="5"/>
        <v xml:space="preserve"> </v>
      </c>
    </row>
    <row r="173" spans="1:11">
      <c r="A173" s="23" t="s">
        <v>182</v>
      </c>
      <c r="B173" s="50"/>
      <c r="C173" s="50"/>
      <c r="D173" s="22" t="s">
        <v>145</v>
      </c>
      <c r="E173" s="22">
        <v>5</v>
      </c>
      <c r="F173" s="22">
        <v>9.92</v>
      </c>
      <c r="G173" s="22">
        <v>49.6</v>
      </c>
      <c r="I173" s="12"/>
      <c r="J173" s="10">
        <f t="shared" si="4"/>
        <v>0</v>
      </c>
      <c r="K173" s="1" t="str">
        <f t="shared" si="5"/>
        <v xml:space="preserve"> </v>
      </c>
    </row>
    <row r="174" spans="1:11" ht="26">
      <c r="A174" s="23"/>
      <c r="B174" s="9"/>
      <c r="C174" s="9"/>
      <c r="D174" s="22"/>
      <c r="E174" s="22"/>
      <c r="F174" s="36" t="s">
        <v>184</v>
      </c>
      <c r="G174" s="37">
        <f>SUBTOTAL(9,G164:G173)</f>
        <v>622.86</v>
      </c>
      <c r="H174" s="62"/>
      <c r="I174" s="63"/>
      <c r="J174" s="59">
        <f>SUBTOTAL(9,J164:J173)</f>
        <v>0</v>
      </c>
    </row>
    <row r="175" spans="1:11">
      <c r="A175" s="9"/>
      <c r="B175" s="9"/>
      <c r="C175" s="9"/>
      <c r="D175" s="5"/>
      <c r="E175" s="5"/>
      <c r="F175" s="4"/>
      <c r="G175" s="4"/>
      <c r="H175" s="11"/>
      <c r="I175" s="11"/>
      <c r="J175" s="11"/>
      <c r="K175" s="41"/>
    </row>
    <row r="176" spans="1:11">
      <c r="A176" s="6"/>
      <c r="B176" s="6"/>
      <c r="C176" s="6"/>
      <c r="D176" s="6"/>
      <c r="E176" s="8"/>
      <c r="F176" s="13"/>
      <c r="G176" s="13"/>
    </row>
    <row r="177" spans="1:10">
      <c r="A177" s="6"/>
      <c r="B177" s="6"/>
      <c r="C177" s="6"/>
      <c r="D177" s="6"/>
      <c r="E177" s="8"/>
      <c r="F177" s="13"/>
      <c r="G177" s="13"/>
    </row>
    <row r="178" spans="1:10" ht="26">
      <c r="A178" s="6"/>
      <c r="B178" s="6"/>
      <c r="C178" s="6"/>
      <c r="D178" s="6"/>
      <c r="E178" s="8"/>
      <c r="F178" s="60" t="s">
        <v>185</v>
      </c>
      <c r="G178" s="59">
        <f>SUBTOTAL(9,G2:G177)</f>
        <v>95735.459999999934</v>
      </c>
      <c r="H178" s="62"/>
      <c r="I178" s="62"/>
      <c r="J178" s="59">
        <f>SUBTOTAL(9,J2:J177)</f>
        <v>0</v>
      </c>
    </row>
  </sheetData>
  <pageMargins left="0.70866141732283472" right="0.70866141732283472" top="0.74803149606299213" bottom="0.74803149606299213" header="0.31496062992125984" footer="0.31496062992125984"/>
  <pageSetup paperSize="9" scale="85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9</vt:lpstr>
      <vt:lpstr>'ANNEX 9'!Àrea_d'impressió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Laia Peláez Maza</cp:lastModifiedBy>
  <cp:revision>1</cp:revision>
  <cp:lastPrinted>2025-04-03T11:43:57Z</cp:lastPrinted>
  <dcterms:created xsi:type="dcterms:W3CDTF">2025-05-07T11:57:22Z</dcterms:created>
  <dcterms:modified xsi:type="dcterms:W3CDTF">2025-08-08T07:59:02Z</dcterms:modified>
</cp:coreProperties>
</file>