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Secretaria\Ofisecre\JPoch\CONTRACTES\1. LICITACIONS\133 MANTENIMENT PREVENTTIU CAMIO I REPARACIÓ I PNEUMÀTICS VEHICLES\"/>
    </mc:Choice>
  </mc:AlternateContent>
  <xr:revisionPtr revIDLastSave="0" documentId="13_ncr:1_{0D5808C7-C402-4CEE-A75A-B239AA1BA0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II" sheetId="1" r:id="rId1"/>
  </sheets>
  <definedNames>
    <definedName name="_xlnm.Print_Area" localSheetId="0">'ANNEX II'!$A$1:$P$26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H9" i="1"/>
  <c r="H8" i="1"/>
  <c r="H13" i="1" l="1"/>
  <c r="M13" i="1"/>
  <c r="N13" i="1" s="1"/>
  <c r="H14" i="1"/>
  <c r="M16" i="1"/>
  <c r="N16" i="1" s="1"/>
  <c r="H16" i="1"/>
  <c r="M15" i="1"/>
  <c r="N15" i="1" s="1"/>
  <c r="H15" i="1"/>
  <c r="M14" i="1"/>
  <c r="N14" i="1" s="1"/>
  <c r="M12" i="1"/>
  <c r="N12" i="1" s="1"/>
  <c r="H12" i="1"/>
  <c r="M11" i="1"/>
  <c r="N11" i="1" s="1"/>
  <c r="G17" i="1"/>
  <c r="H11" i="1"/>
  <c r="M10" i="1"/>
  <c r="N10" i="1" s="1"/>
  <c r="H10" i="1"/>
  <c r="M8" i="1"/>
  <c r="H17" i="1" l="1"/>
  <c r="M17" i="1"/>
  <c r="N8" i="1"/>
  <c r="N17" i="1" s="1"/>
</calcChain>
</file>

<file path=xl/sharedStrings.xml><?xml version="1.0" encoding="utf-8"?>
<sst xmlns="http://schemas.openxmlformats.org/spreadsheetml/2006/main" count="34" uniqueCount="28">
  <si>
    <t>DADES DE LA LICITACIÓ</t>
  </si>
  <si>
    <t>Preu unitari màxim (IVA exclòs)</t>
  </si>
  <si>
    <t>Preu unitari ofert (IVA exclòs)</t>
  </si>
  <si>
    <t>Tipologia de vehicle</t>
  </si>
  <si>
    <t>Total oferta</t>
  </si>
  <si>
    <t xml:space="preserve">Turisme </t>
  </si>
  <si>
    <t>Furgó/Furgoneta &lt;3.500 Kg</t>
  </si>
  <si>
    <t>Tot terreny (4x4)</t>
  </si>
  <si>
    <t>Camió &lt;3.500 kg</t>
  </si>
  <si>
    <t>Camió &gt;3.500 kg</t>
  </si>
  <si>
    <t>Tractor i vehicle especial</t>
  </si>
  <si>
    <t>Preu màxim de l'oferta sense aplicació de descompte</t>
  </si>
  <si>
    <t xml:space="preserve">Preu de l'oferta del licitador   </t>
  </si>
  <si>
    <t>segons regula el RD 1619/2005, de 30 de desembre, que anirà expressament indicat en cada una de les operacions realitzades.</t>
  </si>
  <si>
    <t>Cost del pneumàtic  i dels accessoris no inclòs. Els preus aplicables als accessoris (càmeres i vàlvules) i als pneumàtics que es canviïn vindran referits a les tarifes oficials de les marques fabricants dels mateixos.</t>
  </si>
  <si>
    <t>Motocicleta</t>
  </si>
  <si>
    <t>Vehicles</t>
  </si>
  <si>
    <r>
      <t>Reparar punxada*</t>
    </r>
    <r>
      <rPr>
        <b/>
        <vertAlign val="superscript"/>
        <sz val="11"/>
        <color theme="1"/>
        <rFont val="Arial"/>
        <family val="2"/>
      </rPr>
      <t>1</t>
    </r>
  </si>
  <si>
    <r>
      <t>Canviar pneumàtic*</t>
    </r>
    <r>
      <rPr>
        <b/>
        <vertAlign val="superscript"/>
        <sz val="11"/>
        <color theme="1"/>
        <rFont val="Arial"/>
        <family val="2"/>
      </rPr>
      <t>2</t>
    </r>
  </si>
  <si>
    <r>
      <t>Alineació eix</t>
    </r>
    <r>
      <rPr>
        <b/>
        <vertAlign val="superscript"/>
        <sz val="11"/>
        <rFont val="Arial"/>
        <family val="2"/>
      </rPr>
      <t>*3</t>
    </r>
  </si>
  <si>
    <r>
      <t>Alineació doble eix</t>
    </r>
    <r>
      <rPr>
        <b/>
        <vertAlign val="superscript"/>
        <sz val="11"/>
        <rFont val="Arial"/>
        <family val="2"/>
      </rPr>
      <t>*3</t>
    </r>
  </si>
  <si>
    <r>
      <rPr>
        <i/>
        <vertAlign val="superscript"/>
        <sz val="11"/>
        <color theme="1"/>
        <rFont val="Arial"/>
        <family val="2"/>
      </rPr>
      <t>*1</t>
    </r>
    <r>
      <rPr>
        <i/>
        <sz val="11"/>
        <color theme="1"/>
        <rFont val="Arial"/>
        <family val="2"/>
      </rPr>
      <t xml:space="preserve">Inclou totes les despeses de la prestació: mà d’obra,  material... </t>
    </r>
  </si>
  <si>
    <r>
      <rPr>
        <i/>
        <vertAlign val="superscript"/>
        <sz val="11"/>
        <color theme="1"/>
        <rFont val="Arial"/>
        <family val="2"/>
      </rPr>
      <t xml:space="preserve">*2 </t>
    </r>
    <r>
      <rPr>
        <i/>
        <sz val="11"/>
        <color theme="1"/>
        <rFont val="Arial"/>
        <family val="2"/>
      </rPr>
      <t xml:space="preserve">Inclou  totes les despeses de la prestació: desmuntatge, muntatge, canvi de vàvula, inflat, equilibrat i gestió de residus, per roda. També s’inclourà la taxa sobre “la gestió de pneumàtics fora d’ús (NFU)” </t>
    </r>
  </si>
  <si>
    <r>
      <rPr>
        <i/>
        <vertAlign val="superscript"/>
        <sz val="11"/>
        <color theme="1"/>
        <rFont val="Arial"/>
        <family val="2"/>
      </rPr>
      <t xml:space="preserve">*3 </t>
    </r>
    <r>
      <rPr>
        <i/>
        <sz val="11"/>
        <color theme="1"/>
        <rFont val="Arial"/>
        <family val="2"/>
      </rPr>
      <t>Inclou  totes les despeses de la prestació: mà d’obra, petit material…</t>
    </r>
  </si>
  <si>
    <t xml:space="preserve">Annex II - LOT 5. Taula d'oferta de preus de reparacions i canvi de pneumàtics. </t>
  </si>
  <si>
    <t>DADES A OMPLIR PER EL LICITADOR</t>
  </si>
  <si>
    <t xml:space="preserve">Tractorets i remolcs </t>
  </si>
  <si>
    <t>Caminonet elèctric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</si>
</sst>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1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/>
    <xf numFmtId="0" fontId="3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3" fillId="3" borderId="2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/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164" fontId="3" fillId="0" borderId="4" xfId="0" applyNumberFormat="1" applyFont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" fontId="3" fillId="0" borderId="4" xfId="1" applyNumberFormat="1" applyFont="1" applyBorder="1" applyAlignment="1" applyProtection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/>
    <xf numFmtId="1" fontId="3" fillId="0" borderId="4" xfId="1" applyNumberFormat="1" applyFont="1" applyFill="1" applyBorder="1" applyAlignment="1" applyProtection="1">
      <alignment horizontal="center"/>
    </xf>
    <xf numFmtId="0" fontId="3" fillId="0" borderId="5" xfId="0" applyFont="1" applyBorder="1"/>
    <xf numFmtId="1" fontId="3" fillId="0" borderId="5" xfId="1" applyNumberFormat="1" applyFont="1" applyFill="1" applyBorder="1" applyAlignment="1" applyProtection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4" borderId="1" xfId="0" applyFont="1" applyFill="1" applyBorder="1"/>
    <xf numFmtId="0" fontId="7" fillId="4" borderId="2" xfId="0" applyFont="1" applyFill="1" applyBorder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1" fontId="2" fillId="4" borderId="2" xfId="1" applyNumberFormat="1" applyFont="1" applyFill="1" applyBorder="1" applyAlignment="1" applyProtection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0" fontId="8" fillId="0" borderId="0" xfId="0" applyFont="1"/>
    <xf numFmtId="164" fontId="3" fillId="0" borderId="0" xfId="0" applyNumberFormat="1" applyFont="1"/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/>
      <protection locked="0"/>
    </xf>
    <xf numFmtId="164" fontId="3" fillId="6" borderId="4" xfId="0" applyNumberFormat="1" applyFont="1" applyFill="1" applyBorder="1" applyAlignment="1" applyProtection="1">
      <alignment horizontal="center"/>
      <protection locked="0"/>
    </xf>
    <xf numFmtId="164" fontId="3" fillId="6" borderId="4" xfId="0" applyNumberFormat="1" applyFont="1" applyFill="1" applyBorder="1" applyAlignment="1" applyProtection="1">
      <alignment horizontal="center" wrapText="1"/>
      <protection locked="0"/>
    </xf>
    <xf numFmtId="164" fontId="3" fillId="6" borderId="5" xfId="0" applyNumberFormat="1" applyFont="1" applyFill="1" applyBorder="1" applyAlignment="1" applyProtection="1">
      <alignment horizontal="center" vertical="center"/>
      <protection locked="0"/>
    </xf>
    <xf numFmtId="164" fontId="3" fillId="6" borderId="5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1"/>
  <sheetViews>
    <sheetView tabSelected="1" topLeftCell="A3" zoomScale="130" zoomScaleNormal="130" workbookViewId="0">
      <selection activeCell="I12" sqref="I12"/>
    </sheetView>
  </sheetViews>
  <sheetFormatPr baseColWidth="10" defaultColWidth="9.140625" defaultRowHeight="14.25" x14ac:dyDescent="0.2"/>
  <cols>
    <col min="1" max="1" width="1.7109375" style="2" customWidth="1"/>
    <col min="2" max="2" width="32.85546875" style="2" customWidth="1"/>
    <col min="3" max="3" width="13.140625" style="2" customWidth="1"/>
    <col min="4" max="4" width="13.42578125" style="2" customWidth="1"/>
    <col min="5" max="5" width="11.140625" style="2" customWidth="1"/>
    <col min="6" max="6" width="12.5703125" style="2" customWidth="1"/>
    <col min="7" max="8" width="12.85546875" style="2" customWidth="1"/>
    <col min="9" max="9" width="13.140625" style="2" customWidth="1"/>
    <col min="10" max="10" width="13.85546875" style="2" customWidth="1"/>
    <col min="11" max="11" width="13.5703125" style="2" customWidth="1"/>
    <col min="12" max="12" width="14.140625" style="2" customWidth="1"/>
    <col min="13" max="13" width="13.42578125" style="2" customWidth="1"/>
    <col min="14" max="14" width="11.7109375" style="2" customWidth="1"/>
    <col min="15" max="15" width="11.5703125" style="2" customWidth="1"/>
    <col min="16" max="16384" width="9.140625" style="2"/>
  </cols>
  <sheetData>
    <row r="2" spans="2:14" ht="15" x14ac:dyDescent="0.25">
      <c r="B2" s="1" t="s">
        <v>24</v>
      </c>
    </row>
    <row r="3" spans="2:14" ht="15" x14ac:dyDescent="0.25">
      <c r="B3" s="3"/>
    </row>
    <row r="4" spans="2:14" ht="15" x14ac:dyDescent="0.25">
      <c r="B4" s="4"/>
      <c r="C4" s="5"/>
      <c r="D4" s="6"/>
      <c r="E4" s="6" t="s">
        <v>0</v>
      </c>
      <c r="F4" s="5"/>
      <c r="G4" s="5"/>
      <c r="H4" s="7"/>
      <c r="I4" s="8"/>
      <c r="J4" s="8"/>
      <c r="K4" s="9" t="s">
        <v>25</v>
      </c>
      <c r="L4" s="10"/>
      <c r="M4" s="10"/>
      <c r="N4" s="1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14" ht="15" x14ac:dyDescent="0.2">
      <c r="B6" s="12"/>
      <c r="C6" s="13"/>
      <c r="D6" s="14" t="s">
        <v>1</v>
      </c>
      <c r="E6" s="15"/>
      <c r="F6" s="15"/>
      <c r="G6" s="15"/>
      <c r="H6" s="16"/>
      <c r="I6" s="13"/>
      <c r="J6" s="14" t="s">
        <v>2</v>
      </c>
      <c r="K6" s="15"/>
      <c r="L6" s="15"/>
      <c r="M6" s="15"/>
      <c r="N6" s="16"/>
    </row>
    <row r="7" spans="2:14" ht="32.25" x14ac:dyDescent="0.2">
      <c r="B7" s="17" t="s">
        <v>3</v>
      </c>
      <c r="C7" s="18" t="s">
        <v>17</v>
      </c>
      <c r="D7" s="18" t="s">
        <v>18</v>
      </c>
      <c r="E7" s="19" t="s">
        <v>19</v>
      </c>
      <c r="F7" s="19" t="s">
        <v>20</v>
      </c>
      <c r="G7" s="18" t="s">
        <v>16</v>
      </c>
      <c r="H7" s="18" t="s">
        <v>4</v>
      </c>
      <c r="I7" s="18" t="s">
        <v>17</v>
      </c>
      <c r="J7" s="18" t="s">
        <v>18</v>
      </c>
      <c r="K7" s="19" t="s">
        <v>19</v>
      </c>
      <c r="L7" s="19" t="s">
        <v>20</v>
      </c>
      <c r="M7" s="18" t="s">
        <v>16</v>
      </c>
      <c r="N7" s="18" t="s">
        <v>4</v>
      </c>
    </row>
    <row r="8" spans="2:14" x14ac:dyDescent="0.2">
      <c r="B8" s="20" t="s">
        <v>15</v>
      </c>
      <c r="C8" s="21">
        <v>14</v>
      </c>
      <c r="D8" s="21">
        <v>14</v>
      </c>
      <c r="E8" s="21">
        <v>32</v>
      </c>
      <c r="F8" s="22"/>
      <c r="G8" s="23">
        <v>1</v>
      </c>
      <c r="H8" s="24">
        <f>(C8+D8+E8+F8)*G8</f>
        <v>60</v>
      </c>
      <c r="I8" s="45"/>
      <c r="J8" s="45"/>
      <c r="K8" s="45"/>
      <c r="L8" s="46"/>
      <c r="M8" s="23">
        <f>G8</f>
        <v>1</v>
      </c>
      <c r="N8" s="25">
        <f>(I8+J8+K8+L8)*M8</f>
        <v>0</v>
      </c>
    </row>
    <row r="9" spans="2:14" x14ac:dyDescent="0.2">
      <c r="B9" s="20" t="s">
        <v>26</v>
      </c>
      <c r="C9" s="21">
        <v>14</v>
      </c>
      <c r="D9" s="21">
        <v>14</v>
      </c>
      <c r="E9" s="21">
        <v>32</v>
      </c>
      <c r="F9" s="22"/>
      <c r="G9" s="23">
        <v>13</v>
      </c>
      <c r="H9" s="24">
        <f>(C9+D9+E9+F9)*G9</f>
        <v>780</v>
      </c>
      <c r="I9" s="45"/>
      <c r="J9" s="45"/>
      <c r="K9" s="45"/>
      <c r="L9" s="46"/>
      <c r="M9" s="23">
        <v>13</v>
      </c>
      <c r="N9" s="25">
        <f>(I9+J9+K9+L9)*M9</f>
        <v>0</v>
      </c>
    </row>
    <row r="10" spans="2:14" x14ac:dyDescent="0.2">
      <c r="B10" s="26" t="s">
        <v>5</v>
      </c>
      <c r="C10" s="21">
        <v>16</v>
      </c>
      <c r="D10" s="21">
        <v>16</v>
      </c>
      <c r="E10" s="21">
        <v>36</v>
      </c>
      <c r="F10" s="21">
        <v>52</v>
      </c>
      <c r="G10" s="23">
        <v>1</v>
      </c>
      <c r="H10" s="24">
        <f t="shared" ref="H10:H16" si="0">(C10+D10+E10+F10)*G10</f>
        <v>120</v>
      </c>
      <c r="I10" s="45"/>
      <c r="J10" s="45"/>
      <c r="K10" s="47"/>
      <c r="L10" s="47"/>
      <c r="M10" s="23">
        <f t="shared" ref="M10:M16" si="1">G10</f>
        <v>1</v>
      </c>
      <c r="N10" s="25">
        <f t="shared" ref="N10:N16" si="2">(I10+J10+K10+L10)*M10</f>
        <v>0</v>
      </c>
    </row>
    <row r="11" spans="2:14" x14ac:dyDescent="0.2">
      <c r="B11" s="26" t="s">
        <v>6</v>
      </c>
      <c r="C11" s="21">
        <v>16</v>
      </c>
      <c r="D11" s="21">
        <v>16</v>
      </c>
      <c r="E11" s="21">
        <v>36</v>
      </c>
      <c r="F11" s="21">
        <v>52</v>
      </c>
      <c r="G11" s="23">
        <v>13</v>
      </c>
      <c r="H11" s="24">
        <f t="shared" si="0"/>
        <v>1560</v>
      </c>
      <c r="I11" s="45"/>
      <c r="J11" s="47"/>
      <c r="K11" s="47"/>
      <c r="L11" s="47"/>
      <c r="M11" s="23">
        <f t="shared" si="1"/>
        <v>13</v>
      </c>
      <c r="N11" s="25">
        <f t="shared" si="2"/>
        <v>0</v>
      </c>
    </row>
    <row r="12" spans="2:14" x14ac:dyDescent="0.2">
      <c r="B12" s="27" t="s">
        <v>7</v>
      </c>
      <c r="C12" s="21">
        <v>16</v>
      </c>
      <c r="D12" s="21">
        <v>16</v>
      </c>
      <c r="E12" s="21">
        <v>36</v>
      </c>
      <c r="F12" s="21">
        <v>52</v>
      </c>
      <c r="G12" s="23">
        <v>3</v>
      </c>
      <c r="H12" s="24">
        <f t="shared" si="0"/>
        <v>360</v>
      </c>
      <c r="I12" s="45"/>
      <c r="J12" s="47"/>
      <c r="K12" s="47"/>
      <c r="L12" s="47"/>
      <c r="M12" s="23">
        <f t="shared" si="1"/>
        <v>3</v>
      </c>
      <c r="N12" s="25">
        <f t="shared" si="2"/>
        <v>0</v>
      </c>
    </row>
    <row r="13" spans="2:14" x14ac:dyDescent="0.2">
      <c r="B13" s="27" t="s">
        <v>27</v>
      </c>
      <c r="C13" s="21">
        <v>16</v>
      </c>
      <c r="D13" s="21">
        <v>16</v>
      </c>
      <c r="E13" s="21">
        <v>36</v>
      </c>
      <c r="F13" s="21">
        <v>52</v>
      </c>
      <c r="G13" s="23">
        <v>1</v>
      </c>
      <c r="H13" s="24">
        <f t="shared" si="0"/>
        <v>120</v>
      </c>
      <c r="I13" s="45"/>
      <c r="J13" s="47"/>
      <c r="K13" s="47"/>
      <c r="L13" s="47"/>
      <c r="M13" s="23">
        <f t="shared" si="1"/>
        <v>1</v>
      </c>
      <c r="N13" s="25">
        <f t="shared" si="2"/>
        <v>0</v>
      </c>
    </row>
    <row r="14" spans="2:14" x14ac:dyDescent="0.2">
      <c r="B14" s="26" t="s">
        <v>8</v>
      </c>
      <c r="C14" s="24">
        <v>16</v>
      </c>
      <c r="D14" s="24">
        <v>16</v>
      </c>
      <c r="E14" s="24">
        <v>60</v>
      </c>
      <c r="F14" s="24">
        <v>72</v>
      </c>
      <c r="G14" s="28">
        <v>7</v>
      </c>
      <c r="H14" s="24">
        <f t="shared" si="0"/>
        <v>1148</v>
      </c>
      <c r="I14" s="45"/>
      <c r="J14" s="47"/>
      <c r="K14" s="48"/>
      <c r="L14" s="47"/>
      <c r="M14" s="23">
        <f t="shared" si="1"/>
        <v>7</v>
      </c>
      <c r="N14" s="25">
        <f t="shared" si="2"/>
        <v>0</v>
      </c>
    </row>
    <row r="15" spans="2:14" x14ac:dyDescent="0.2">
      <c r="B15" s="26" t="s">
        <v>9</v>
      </c>
      <c r="C15" s="21">
        <v>30</v>
      </c>
      <c r="D15" s="21">
        <v>30</v>
      </c>
      <c r="E15" s="21">
        <v>60</v>
      </c>
      <c r="F15" s="21">
        <v>72</v>
      </c>
      <c r="G15" s="28">
        <v>1</v>
      </c>
      <c r="H15" s="24">
        <f t="shared" si="0"/>
        <v>192</v>
      </c>
      <c r="I15" s="45"/>
      <c r="J15" s="47"/>
      <c r="K15" s="47"/>
      <c r="L15" s="47"/>
      <c r="M15" s="23">
        <f t="shared" si="1"/>
        <v>1</v>
      </c>
      <c r="N15" s="25">
        <f t="shared" si="2"/>
        <v>0</v>
      </c>
    </row>
    <row r="16" spans="2:14" ht="15" thickBot="1" x14ac:dyDescent="0.25">
      <c r="B16" s="29" t="s">
        <v>10</v>
      </c>
      <c r="C16" s="21">
        <v>35</v>
      </c>
      <c r="D16" s="21">
        <v>35</v>
      </c>
      <c r="E16" s="21">
        <v>60</v>
      </c>
      <c r="F16" s="21">
        <v>72</v>
      </c>
      <c r="G16" s="30">
        <v>2</v>
      </c>
      <c r="H16" s="31">
        <f t="shared" si="0"/>
        <v>404</v>
      </c>
      <c r="I16" s="49"/>
      <c r="J16" s="50"/>
      <c r="K16" s="50"/>
      <c r="L16" s="50"/>
      <c r="M16" s="23">
        <f t="shared" si="1"/>
        <v>2</v>
      </c>
      <c r="N16" s="25">
        <f t="shared" si="2"/>
        <v>0</v>
      </c>
    </row>
    <row r="17" spans="2:14" ht="15.75" thickBot="1" x14ac:dyDescent="0.3">
      <c r="B17" s="32"/>
      <c r="C17" s="33"/>
      <c r="D17" s="33"/>
      <c r="E17" s="34"/>
      <c r="F17" s="35" t="s">
        <v>11</v>
      </c>
      <c r="G17" s="36">
        <f>SUM(G8:G16)</f>
        <v>42</v>
      </c>
      <c r="H17" s="37">
        <f>SUM(H8:H16)</f>
        <v>4744</v>
      </c>
      <c r="I17" s="34"/>
      <c r="J17" s="34"/>
      <c r="K17" s="34"/>
      <c r="L17" s="35" t="s">
        <v>12</v>
      </c>
      <c r="M17" s="36">
        <f>SUM(M8:M16)</f>
        <v>42</v>
      </c>
      <c r="N17" s="37">
        <f>SUM(N8:N16)</f>
        <v>0</v>
      </c>
    </row>
    <row r="18" spans="2:14" ht="6.75" customHeight="1" x14ac:dyDescent="0.25">
      <c r="C18" s="38"/>
      <c r="D18" s="38"/>
      <c r="E18" s="39"/>
      <c r="F18" s="39"/>
      <c r="G18" s="39"/>
      <c r="H18" s="40"/>
    </row>
    <row r="19" spans="2:14" ht="16.5" x14ac:dyDescent="0.2">
      <c r="B19" s="41" t="s">
        <v>21</v>
      </c>
      <c r="H19" s="42"/>
    </row>
    <row r="20" spans="2:14" ht="10.5" customHeight="1" x14ac:dyDescent="0.2">
      <c r="B20" s="41"/>
      <c r="H20" s="42"/>
    </row>
    <row r="21" spans="2:14" ht="16.5" x14ac:dyDescent="0.2">
      <c r="B21" s="41" t="s">
        <v>22</v>
      </c>
    </row>
    <row r="22" spans="2:14" x14ac:dyDescent="0.2">
      <c r="B22" s="41" t="s">
        <v>13</v>
      </c>
    </row>
    <row r="23" spans="2:14" x14ac:dyDescent="0.2">
      <c r="B23" s="41" t="s">
        <v>14</v>
      </c>
    </row>
    <row r="24" spans="2:14" ht="11.25" customHeight="1" x14ac:dyDescent="0.2">
      <c r="B24" s="41"/>
    </row>
    <row r="25" spans="2:14" ht="16.5" x14ac:dyDescent="0.2">
      <c r="B25" s="41" t="s">
        <v>23</v>
      </c>
    </row>
    <row r="26" spans="2:14" x14ac:dyDescent="0.2">
      <c r="B26" s="43"/>
      <c r="F26" s="44"/>
    </row>
    <row r="27" spans="2:14" x14ac:dyDescent="0.2">
      <c r="H27" s="42"/>
    </row>
    <row r="28" spans="2:14" x14ac:dyDescent="0.2">
      <c r="C28" s="42"/>
      <c r="H28" s="42"/>
    </row>
    <row r="29" spans="2:14" x14ac:dyDescent="0.2">
      <c r="C29" s="42"/>
      <c r="H29" s="42"/>
    </row>
    <row r="30" spans="2:14" x14ac:dyDescent="0.2">
      <c r="G30" s="42"/>
      <c r="H30" s="42"/>
    </row>
    <row r="31" spans="2:14" x14ac:dyDescent="0.2">
      <c r="H31" s="42"/>
    </row>
  </sheetData>
  <sheetProtection algorithmName="SHA-512" hashValue="muYmLNMRblpzKmXJWYlWlSGKfX+ETQRAaUhZ52jhLWfJjo/hM37U5gvE50G/Fyu4te3LtUBJGHa+j1H6cugLhQ==" saltValue="+GBtDz26P1JYJHKObSZa3Q==" spinCount="100000" sheet="1" objects="1" scenarios="1" selectLockedCells="1"/>
  <conditionalFormatting sqref="I8:I9">
    <cfRule type="cellIs" dxfId="25" priority="27" operator="greaterThan">
      <formula>$C$8</formula>
    </cfRule>
  </conditionalFormatting>
  <conditionalFormatting sqref="I10">
    <cfRule type="cellIs" dxfId="24" priority="26" operator="greaterThan">
      <formula>$C$10</formula>
    </cfRule>
  </conditionalFormatting>
  <conditionalFormatting sqref="I11">
    <cfRule type="cellIs" dxfId="23" priority="25" operator="greaterThan">
      <formula>$C$11</formula>
    </cfRule>
  </conditionalFormatting>
  <conditionalFormatting sqref="I12:I13">
    <cfRule type="cellIs" dxfId="22" priority="24" operator="greaterThan">
      <formula>$C$12</formula>
    </cfRule>
  </conditionalFormatting>
  <conditionalFormatting sqref="I14">
    <cfRule type="cellIs" dxfId="21" priority="23" operator="greaterThan">
      <formula>$C$14</formula>
    </cfRule>
  </conditionalFormatting>
  <conditionalFormatting sqref="I15">
    <cfRule type="cellIs" dxfId="20" priority="22" operator="greaterThan">
      <formula>$C$15</formula>
    </cfRule>
  </conditionalFormatting>
  <conditionalFormatting sqref="I16">
    <cfRule type="cellIs" dxfId="19" priority="21" operator="greaterThan">
      <formula>$C$16</formula>
    </cfRule>
  </conditionalFormatting>
  <conditionalFormatting sqref="J8:J9">
    <cfRule type="cellIs" dxfId="18" priority="20" operator="greaterThan">
      <formula>$D$8</formula>
    </cfRule>
  </conditionalFormatting>
  <conditionalFormatting sqref="J10">
    <cfRule type="cellIs" dxfId="17" priority="19" operator="greaterThan">
      <formula>$D$10</formula>
    </cfRule>
  </conditionalFormatting>
  <conditionalFormatting sqref="J11">
    <cfRule type="cellIs" dxfId="16" priority="18" operator="greaterThan">
      <formula>$D$11</formula>
    </cfRule>
  </conditionalFormatting>
  <conditionalFormatting sqref="J12:J13">
    <cfRule type="cellIs" dxfId="15" priority="17" operator="greaterThan">
      <formula>$D$12</formula>
    </cfRule>
  </conditionalFormatting>
  <conditionalFormatting sqref="J14">
    <cfRule type="cellIs" dxfId="14" priority="16" operator="greaterThan">
      <formula>$D$14</formula>
    </cfRule>
  </conditionalFormatting>
  <conditionalFormatting sqref="J15">
    <cfRule type="cellIs" dxfId="13" priority="15" operator="greaterThan">
      <formula>$D$15</formula>
    </cfRule>
  </conditionalFormatting>
  <conditionalFormatting sqref="J16">
    <cfRule type="cellIs" dxfId="12" priority="14" operator="greaterThan">
      <formula>$D$16</formula>
    </cfRule>
  </conditionalFormatting>
  <conditionalFormatting sqref="K8:K9">
    <cfRule type="cellIs" dxfId="11" priority="13" operator="greaterThan">
      <formula>$E$8</formula>
    </cfRule>
  </conditionalFormatting>
  <conditionalFormatting sqref="K10">
    <cfRule type="cellIs" dxfId="10" priority="12" operator="greaterThan">
      <formula>$E$10</formula>
    </cfRule>
  </conditionalFormatting>
  <conditionalFormatting sqref="K11">
    <cfRule type="cellIs" dxfId="9" priority="11" operator="greaterThan">
      <formula>$E$11</formula>
    </cfRule>
  </conditionalFormatting>
  <conditionalFormatting sqref="K12:K13">
    <cfRule type="cellIs" dxfId="8" priority="10" operator="greaterThan">
      <formula>$E$12</formula>
    </cfRule>
  </conditionalFormatting>
  <conditionalFormatting sqref="K14">
    <cfRule type="cellIs" dxfId="7" priority="9" operator="greaterThan">
      <formula>$E$14</formula>
    </cfRule>
  </conditionalFormatting>
  <conditionalFormatting sqref="K15:K16">
    <cfRule type="cellIs" dxfId="6" priority="7" operator="greaterThan">
      <formula>$E$16</formula>
    </cfRule>
  </conditionalFormatting>
  <conditionalFormatting sqref="L10">
    <cfRule type="cellIs" dxfId="5" priority="6" operator="greaterThan">
      <formula>$F$10</formula>
    </cfRule>
  </conditionalFormatting>
  <conditionalFormatting sqref="L11">
    <cfRule type="cellIs" dxfId="4" priority="5" operator="greaterThan">
      <formula>$F$11</formula>
    </cfRule>
  </conditionalFormatting>
  <conditionalFormatting sqref="L12:L13">
    <cfRule type="cellIs" dxfId="3" priority="4" operator="greaterThan">
      <formula>$F$12</formula>
    </cfRule>
  </conditionalFormatting>
  <conditionalFormatting sqref="L14">
    <cfRule type="cellIs" dxfId="2" priority="3" operator="greaterThan">
      <formula>$F$14</formula>
    </cfRule>
  </conditionalFormatting>
  <conditionalFormatting sqref="L15">
    <cfRule type="cellIs" dxfId="1" priority="2" operator="greaterThan">
      <formula>$F$15</formula>
    </cfRule>
  </conditionalFormatting>
  <conditionalFormatting sqref="L16">
    <cfRule type="cellIs" dxfId="0" priority="1" operator="greaterThan">
      <formula>$F$16</formula>
    </cfRule>
  </conditionalFormatting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II</vt:lpstr>
      <vt:lpstr>'ANNEX II'!Área_de_impresión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 Masó</dc:creator>
  <cp:lastModifiedBy>Anna Mireia Ros Bo</cp:lastModifiedBy>
  <dcterms:created xsi:type="dcterms:W3CDTF">2023-05-10T09:01:42Z</dcterms:created>
  <dcterms:modified xsi:type="dcterms:W3CDTF">2025-08-22T12:32:49Z</dcterms:modified>
</cp:coreProperties>
</file>