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66 - Subm reactius proves analitiques al·lergia\CARPETA 0\3. PLECS_PROVISIONALS\"/>
    </mc:Choice>
  </mc:AlternateContent>
  <xr:revisionPtr revIDLastSave="0" documentId="13_ncr:1_{DEF798FE-F2E3-4CB9-A4F9-119A1F95700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STRUCCIONS  CUMPLIMENTACIÓ" sheetId="3" r:id="rId1"/>
    <sheet name="agrups" sheetId="4" state="hidden" r:id="rId2"/>
    <sheet name="ANNEX OFERTA" sheetId="1" r:id="rId3"/>
  </sheets>
  <definedNames>
    <definedName name="_xlnm.Print_Area" localSheetId="2">'ANNEX OFERTA'!$A$1:$Q$41</definedName>
    <definedName name="_xlnm.Print_Area" localSheetId="0">'INSTRUCCIONS  CUMPLIMENTACIÓ'!$A$1:$Q$21</definedName>
    <definedName name="_xlnm.Print_Titles" localSheetId="2">'ANNEX OFERTA'!$14:$14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P21" i="1" l="1"/>
  <c r="P20" i="1"/>
  <c r="P23" i="1"/>
  <c r="P22" i="1"/>
  <c r="P19" i="1"/>
  <c r="P18" i="1"/>
  <c r="P15" i="1"/>
  <c r="P17" i="1"/>
  <c r="P16" i="1"/>
  <c r="M24" i="1"/>
  <c r="R2" i="4"/>
  <c r="O2" i="4" s="1"/>
  <c r="Q2" i="4"/>
  <c r="P2" i="4"/>
  <c r="M2" i="4" s="1"/>
  <c r="L2" i="4"/>
  <c r="N2" i="4" l="1"/>
  <c r="P24" i="1"/>
  <c r="Q24" i="1" s="1"/>
</calcChain>
</file>

<file path=xl/sharedStrings.xml><?xml version="1.0" encoding="utf-8"?>
<sst xmlns="http://schemas.openxmlformats.org/spreadsheetml/2006/main" count="128" uniqueCount="97">
  <si>
    <t xml:space="preserve">ANNEX DE COMPLIMENTACIÓ OBLIGATÒRIA 10 PCAP D'OFERTA ECONÒMICA </t>
  </si>
  <si>
    <t xml:space="preserve">  DADES EXPEDIENT</t>
  </si>
  <si>
    <t>TÍTOL DE L'EXPEDIENT:</t>
  </si>
  <si>
    <t>NÚMERO D'EXPEDIENT:</t>
  </si>
  <si>
    <t>DURACIÓ EN MESOS :</t>
  </si>
  <si>
    <t>LICITADOR I IDENTIFICACIÓ DE L'OFERTA:</t>
  </si>
  <si>
    <t>DADES DEL SIGNANT</t>
  </si>
  <si>
    <t>EMPRESA:</t>
  </si>
  <si>
    <t>FAX:</t>
  </si>
  <si>
    <t>NOM I COGNOMS</t>
  </si>
  <si>
    <t>DOMICILI:</t>
  </si>
  <si>
    <t>TELÈFON:</t>
  </si>
  <si>
    <t>DNI:</t>
  </si>
  <si>
    <t>CODI POSTAL</t>
  </si>
  <si>
    <t>CÀRREC</t>
  </si>
  <si>
    <t>LOCALITAT</t>
  </si>
  <si>
    <t>OFERTA BASE
(Marcar)</t>
  </si>
  <si>
    <t>SI</t>
  </si>
  <si>
    <t>NO</t>
  </si>
  <si>
    <t>SIGNATURA I SEGELL</t>
  </si>
  <si>
    <t>MAIL</t>
  </si>
  <si>
    <t>CIF/NIF:</t>
  </si>
  <si>
    <t>VARIANTE Nº</t>
  </si>
  <si>
    <t>DATA</t>
  </si>
  <si>
    <t>LOT</t>
  </si>
  <si>
    <t>ARTICLE</t>
  </si>
  <si>
    <t>CODI HCB</t>
  </si>
  <si>
    <t>DENOMINACIÓ ARTICLE</t>
  </si>
  <si>
    <t>NOM COMERCIAL</t>
  </si>
  <si>
    <t>REFERÈNCIA FABRICANT</t>
  </si>
  <si>
    <t>UNITAT DE MESURA</t>
  </si>
  <si>
    <t>QUANTITAT</t>
  </si>
  <si>
    <t>BASE IMPOSABLE MÀXIMA DE LICITACIÓ EN UNITAT DE MESURA(***)</t>
  </si>
  <si>
    <t>TIPUS IVA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</si>
  <si>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</si>
  <si>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</si>
  <si>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 xml:space="preserve"> % IVA</t>
  </si>
  <si>
    <t>% RAPPEL OFERTAT A L´ARTICLE</t>
  </si>
  <si>
    <t>BASE IMPOSABLE UNITARIA OFERTADA NETA 
Descomptat rappel (***)</t>
  </si>
  <si>
    <t>BASE IMPOSABLE TOTAL OFERTADA NETA Descomptat rappel (***)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</si>
  <si>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</si>
  <si>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</si>
  <si>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LOTS</t>
  </si>
  <si>
    <t>ARTICLES</t>
  </si>
  <si>
    <t>BASE IMPOSABLE MÀXIMA DE LICITACIÓ UNITÀRIA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</si>
  <si>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</si>
  <si>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</si>
  <si>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</si>
  <si>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</si>
  <si>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</si>
  <si>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IMPORT OFERTAT (BASE IMPON.) DEDUÏT EL RAPPEL</t>
  </si>
  <si>
    <t>IMPORT IVA</t>
  </si>
  <si>
    <t>IMPORT TOTAL  IVA INCL. DEDUÏT EL RAPPEL</t>
  </si>
  <si>
    <t>1 a 6</t>
  </si>
  <si>
    <t>Lote 1: SISTEMA DE FIJACION VERTEBRAL PARA FRACTURAS</t>
  </si>
  <si>
    <t xml:space="preserve">ANNEX 3 PCAP D'OFERTA ECONÒMICA </t>
  </si>
  <si>
    <t>TÍTOL DE L´EXPEDIENT:</t>
  </si>
  <si>
    <t>NÚMERO D´EXPEDIENT:</t>
  </si>
  <si>
    <t>VARIANT Nº</t>
  </si>
  <si>
    <t>no procedeix</t>
  </si>
  <si>
    <t>1. OFERTA ECONÒMICA</t>
  </si>
  <si>
    <t xml:space="preserve">DENOMINACIÓ ARTICLE LICITADOR I PRESENTACIÓ </t>
  </si>
  <si>
    <t>REFERÈNCIA ARTICLE LICITADOR</t>
  </si>
  <si>
    <t xml:space="preserve">UNITAT DE MESURA LICITADA (***)
</t>
  </si>
  <si>
    <t>BASE IMPOSABLE MÀXIMA DE LICITACIÓ EN UNITAT DE MESURA(**) (***)</t>
  </si>
  <si>
    <t>BASE IMPOSABLE MÁXIMA DE LICITACIÓ TOTAL (**)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</si>
  <si>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</si>
  <si>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BASE IMPOSABLE TOTAL OFERTADA NETA</t>
  </si>
  <si>
    <t>BAIXADA DE PREU DE LICITACIÓ</t>
  </si>
  <si>
    <t>1</t>
  </si>
  <si>
    <t>Determinació IgE Total  </t>
  </si>
  <si>
    <t>DET</t>
  </si>
  <si>
    <t>Determinació Triptasa  </t>
  </si>
  <si>
    <t>Determinació IgE, IgG4 extractes complets  </t>
  </si>
  <si>
    <t>Determinació IgE i IgG4 de components </t>
  </si>
  <si>
    <t>Determinació IgG d’extractes complets i cribratge d’al·lèrgens inhalants </t>
  </si>
  <si>
    <t>Determinació IgE específica a components multiplex  </t>
  </si>
  <si>
    <t>Determinació per a la realització d’IgG4 específica </t>
  </si>
  <si>
    <t>Sistemes multiplex per a la detecció simultània d’IgE específica front extractes i components de fonts al·lergèniques </t>
  </si>
  <si>
    <t>Test d’activació de basòfils </t>
  </si>
  <si>
    <t>TOTAL EXPEDIENT/OFERTAT</t>
  </si>
  <si>
    <t>2. OFERTA DE REDUCCIÓ DEL PREU DE LES DETERMINACIONS ANUAL PER AUGMENT D'ACTIVITAT(lots 1, 2 i 3):</t>
  </si>
  <si>
    <t>TRAM</t>
  </si>
  <si>
    <t>DESCRIPCIÓ</t>
  </si>
  <si>
    <t>% MÍNIM DE REDUCCIÓ PER TRAM</t>
  </si>
  <si>
    <t>% OFERTAT</t>
  </si>
  <si>
    <t>Augment del nombre total x lot de determinacions / any entre 10% i menor de 16%</t>
  </si>
  <si>
    <t>Augment del nombre total x lot de determinacions / any entre 16% i menor de 26%</t>
  </si>
  <si>
    <t>Augment del nombre total x lot de determinacions / any entre 26% i el 50%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</si>
  <si>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</si>
  <si>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</si>
  <si>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>Presentació obligatòria d'aquest Annex en fitxer excel no protegit i sense modificar el format establert (en suport electrònic).</t>
  </si>
  <si>
    <t>(**) La indicació de la consideració del preus unitaris com a màxims i de pressupost màxim per lots s'indica a l'apartat 1.C.1 del Quadre de Característiques del PCAP. Es sombrejaran automàticament en vermell els articles i lots ofertats que excedeixen el preu de licitació. L´exclusió o no d'aquestes ofertes dependrà de l'indicat als plecs.</t>
  </si>
  <si>
    <t>(***) L´oferta econòmica ha de presentar-se obligatòriament en la unitat de mesura licitada, independentment de les unitats en la seva presentació ofertada.</t>
  </si>
  <si>
    <t>En cas de discrepàncies amb els càlculs de preus unitaris i imports totals s'agafarà com a vàlid el preu unitari.</t>
  </si>
  <si>
    <t xml:space="preserve">SUBMINISTRAMENT DE REACTIUS AMB CESSIÓ DE L'EQUIPAMENT NECESSARI PER LA REALITZACIÓ DE LES DETERMINACIONS ANALÍTIQUES D’AL·LÈRGIA  PEL SERVEI D’IMMUNOLOGIA DEL CENTRE DE DIAGNÒSTIC BIOMÈDIC (CDB) AMB DESTÍ A L’HOSPITAL CLÍNIC DE BARCELONA (HCB) </t>
  </si>
  <si>
    <t>2025-66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</si>
</sst>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2"/>
      <color indexed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0" borderId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13" borderId="1" applyNumberFormat="0" applyAlignment="0" applyProtection="0"/>
    <xf numFmtId="0" fontId="30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8" fillId="14" borderId="0" applyNumberFormat="0" applyBorder="0" applyAlignment="0" applyProtection="0"/>
    <xf numFmtId="0" fontId="10" fillId="0" borderId="0"/>
    <xf numFmtId="0" fontId="25" fillId="9" borderId="7" applyNumberFormat="0" applyFont="0" applyAlignment="0" applyProtection="0"/>
    <xf numFmtId="0" fontId="39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4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0" fillId="25" borderId="12" xfId="0" applyNumberFormat="1" applyFont="1" applyFill="1" applyBorder="1" applyAlignment="1">
      <alignment horizontal="center" vertical="center" wrapText="1"/>
    </xf>
    <xf numFmtId="10" fontId="21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6" fontId="44" fillId="0" borderId="0" xfId="40" applyNumberFormat="1" applyFont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9" fontId="4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8" fillId="0" borderId="0" xfId="0" applyFont="1"/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shrinkToFit="1"/>
    </xf>
    <xf numFmtId="9" fontId="7" fillId="0" borderId="0" xfId="0" applyNumberFormat="1" applyFont="1" applyAlignment="1">
      <alignment horizontal="center" vertical="center" shrinkToFit="1"/>
    </xf>
    <xf numFmtId="168" fontId="53" fillId="0" borderId="0" xfId="46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4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7" fillId="0" borderId="0" xfId="40" applyNumberFormat="1" applyFont="1" applyAlignment="1" applyProtection="1">
      <alignment horizontal="left" vertical="center" wrapText="1"/>
    </xf>
    <xf numFmtId="1" fontId="57" fillId="0" borderId="0" xfId="0" applyNumberFormat="1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46" fillId="29" borderId="34" xfId="0" applyFont="1" applyFill="1" applyBorder="1" applyAlignment="1">
      <alignment horizontal="center" vertical="center" wrapText="1"/>
    </xf>
    <xf numFmtId="0" fontId="46" fillId="29" borderId="31" xfId="0" applyFont="1" applyFill="1" applyBorder="1" applyAlignment="1">
      <alignment horizontal="center" vertical="center" wrapText="1"/>
    </xf>
    <xf numFmtId="0" fontId="46" fillId="29" borderId="35" xfId="0" applyFont="1" applyFill="1" applyBorder="1" applyAlignment="1">
      <alignment horizontal="center" vertical="center" wrapText="1"/>
    </xf>
    <xf numFmtId="0" fontId="46" fillId="29" borderId="3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44" fillId="24" borderId="18" xfId="0" applyNumberFormat="1" applyFont="1" applyFill="1" applyBorder="1" applyAlignment="1">
      <alignment horizontal="center" vertical="center" wrapText="1"/>
    </xf>
    <xf numFmtId="165" fontId="5" fillId="0" borderId="18" xfId="40" applyFont="1" applyFill="1" applyBorder="1" applyAlignment="1" applyProtection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9" fontId="44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right" vertical="center" shrinkToFit="1"/>
    </xf>
    <xf numFmtId="4" fontId="9" fillId="0" borderId="11" xfId="0" applyNumberFormat="1" applyFont="1" applyBorder="1" applyAlignment="1">
      <alignment horizontal="center" vertical="center" shrinkToFit="1"/>
    </xf>
    <xf numFmtId="166" fontId="7" fillId="0" borderId="36" xfId="4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shrinkToFit="1"/>
    </xf>
    <xf numFmtId="4" fontId="9" fillId="0" borderId="0" xfId="0" applyNumberFormat="1" applyFont="1" applyAlignment="1">
      <alignment horizontal="center" vertical="center" shrinkToFit="1"/>
    </xf>
    <xf numFmtId="49" fontId="5" fillId="31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69" fontId="5" fillId="31" borderId="12" xfId="0" applyNumberFormat="1" applyFont="1" applyFill="1" applyBorder="1" applyAlignment="1">
      <alignment horizontal="center" vertical="center" wrapText="1"/>
    </xf>
    <xf numFmtId="3" fontId="44" fillId="30" borderId="12" xfId="0" applyNumberFormat="1" applyFont="1" applyFill="1" applyBorder="1" applyAlignment="1">
      <alignment horizontal="center" vertical="center" wrapText="1"/>
    </xf>
    <xf numFmtId="169" fontId="5" fillId="30" borderId="12" xfId="0" applyNumberFormat="1" applyFont="1" applyFill="1" applyBorder="1" applyAlignment="1">
      <alignment horizontal="center" vertical="center" wrapText="1"/>
    </xf>
    <xf numFmtId="9" fontId="8" fillId="0" borderId="18" xfId="46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10" fontId="44" fillId="0" borderId="18" xfId="0" applyNumberFormat="1" applyFont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5" borderId="18" xfId="0" applyNumberFormat="1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vertical="center" wrapText="1"/>
    </xf>
    <xf numFmtId="3" fontId="4" fillId="25" borderId="12" xfId="0" applyNumberFormat="1" applyFont="1" applyFill="1" applyBorder="1" applyAlignment="1">
      <alignment horizontal="center" vertical="center" wrapText="1"/>
    </xf>
    <xf numFmtId="10" fontId="4" fillId="25" borderId="12" xfId="0" applyNumberFormat="1" applyFont="1" applyFill="1" applyBorder="1" applyAlignment="1">
      <alignment vertical="center" wrapText="1"/>
    </xf>
    <xf numFmtId="0" fontId="5" fillId="24" borderId="44" xfId="0" applyFont="1" applyFill="1" applyBorder="1" applyAlignment="1">
      <alignment horizontal="center" vertical="center" wrapText="1"/>
    </xf>
    <xf numFmtId="0" fontId="5" fillId="24" borderId="72" xfId="0" applyFont="1" applyFill="1" applyBorder="1" applyAlignment="1">
      <alignment horizontal="center" vertical="center" wrapText="1"/>
    </xf>
    <xf numFmtId="0" fontId="5" fillId="24" borderId="71" xfId="0" applyFont="1" applyFill="1" applyBorder="1" applyAlignment="1">
      <alignment horizontal="center" vertical="center" wrapText="1"/>
    </xf>
    <xf numFmtId="0" fontId="46" fillId="0" borderId="71" xfId="0" applyFont="1" applyBorder="1" applyAlignment="1">
      <alignment vertical="center" wrapText="1"/>
    </xf>
    <xf numFmtId="0" fontId="5" fillId="0" borderId="72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49" fontId="44" fillId="0" borderId="28" xfId="0" applyNumberFormat="1" applyFont="1" applyBorder="1" applyAlignment="1">
      <alignment horizontal="center" vertical="center" wrapText="1"/>
    </xf>
    <xf numFmtId="49" fontId="44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54" xfId="0" applyNumberFormat="1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" fontId="52" fillId="0" borderId="47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3" fillId="0" borderId="51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49" fontId="5" fillId="24" borderId="4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36" xfId="0" applyNumberFormat="1" applyFont="1" applyFill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 wrapText="1"/>
    </xf>
    <xf numFmtId="0" fontId="5" fillId="24" borderId="26" xfId="0" applyFont="1" applyFill="1" applyBorder="1" applyAlignment="1">
      <alignment horizontal="center" vertical="center" wrapText="1"/>
    </xf>
    <xf numFmtId="0" fontId="5" fillId="24" borderId="27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5" fillId="24" borderId="70" xfId="0" applyFont="1" applyFill="1" applyBorder="1" applyAlignment="1">
      <alignment horizontal="center" vertical="center" wrapText="1"/>
    </xf>
    <xf numFmtId="0" fontId="5" fillId="24" borderId="0" xfId="0" applyFont="1" applyFill="1" applyAlignment="1">
      <alignment horizontal="center" vertical="center" wrapText="1"/>
    </xf>
    <xf numFmtId="0" fontId="46" fillId="24" borderId="71" xfId="0" applyFont="1" applyFill="1" applyBorder="1" applyAlignment="1">
      <alignment horizontal="center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0" fontId="59" fillId="0" borderId="64" xfId="0" applyFont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0" fontId="7" fillId="28" borderId="43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6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44" fillId="0" borderId="28" xfId="0" applyNumberFormat="1" applyFont="1" applyBorder="1" applyAlignment="1">
      <alignment horizontal="center" vertical="center" shrinkToFit="1"/>
    </xf>
    <xf numFmtId="49" fontId="44" fillId="0" borderId="29" xfId="0" applyNumberFormat="1" applyFont="1" applyBorder="1" applyAlignment="1">
      <alignment horizontal="center" vertical="center" shrinkToFit="1"/>
    </xf>
    <xf numFmtId="49" fontId="44" fillId="0" borderId="67" xfId="0" applyNumberFormat="1" applyFont="1" applyBorder="1" applyAlignment="1">
      <alignment horizontal="center" vertical="center" shrinkToFit="1"/>
    </xf>
    <xf numFmtId="49" fontId="44" fillId="0" borderId="23" xfId="0" applyNumberFormat="1" applyFont="1" applyBorder="1" applyAlignment="1">
      <alignment horizontal="center" vertical="center" shrinkToFit="1"/>
    </xf>
    <xf numFmtId="49" fontId="44" fillId="0" borderId="35" xfId="0" applyNumberFormat="1" applyFont="1" applyBorder="1" applyAlignment="1">
      <alignment horizontal="center" vertical="center" shrinkToFit="1"/>
    </xf>
    <xf numFmtId="49" fontId="44" fillId="0" borderId="36" xfId="0" applyNumberFormat="1" applyFont="1" applyBorder="1" applyAlignment="1">
      <alignment horizontal="center" vertical="center" shrinkToFit="1"/>
    </xf>
    <xf numFmtId="49" fontId="44" fillId="0" borderId="26" xfId="0" applyNumberFormat="1" applyFont="1" applyBorder="1" applyAlignment="1">
      <alignment horizontal="center" vertical="center" shrinkToFit="1"/>
    </xf>
    <xf numFmtId="49" fontId="44" fillId="0" borderId="27" xfId="0" applyNumberFormat="1" applyFont="1" applyBorder="1" applyAlignment="1">
      <alignment horizontal="center" vertical="center" shrinkToFit="1"/>
    </xf>
    <xf numFmtId="49" fontId="44" fillId="0" borderId="68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56" fillId="0" borderId="51" xfId="0" applyNumberFormat="1" applyFont="1" applyBorder="1" applyAlignment="1">
      <alignment horizontal="center" vertical="center" wrapText="1"/>
    </xf>
    <xf numFmtId="14" fontId="56" fillId="0" borderId="55" xfId="0" applyNumberFormat="1" applyFont="1" applyBorder="1" applyAlignment="1">
      <alignment horizontal="center" vertical="center" wrapText="1"/>
    </xf>
    <xf numFmtId="49" fontId="46" fillId="29" borderId="49" xfId="0" applyNumberFormat="1" applyFont="1" applyFill="1" applyBorder="1" applyAlignment="1">
      <alignment horizontal="center" vertical="center" wrapText="1"/>
    </xf>
    <xf numFmtId="49" fontId="46" fillId="29" borderId="24" xfId="0" applyNumberFormat="1" applyFont="1" applyFill="1" applyBorder="1" applyAlignment="1">
      <alignment horizontal="center" vertical="center" wrapText="1"/>
    </xf>
    <xf numFmtId="0" fontId="5" fillId="29" borderId="47" xfId="0" applyFont="1" applyFill="1" applyBorder="1" applyAlignment="1">
      <alignment horizontal="center" vertical="center" wrapText="1"/>
    </xf>
    <xf numFmtId="0" fontId="5" fillId="29" borderId="34" xfId="0" applyFont="1" applyFill="1" applyBorder="1" applyAlignment="1">
      <alignment horizontal="center" vertical="center" wrapText="1"/>
    </xf>
    <xf numFmtId="0" fontId="5" fillId="29" borderId="48" xfId="0" applyFont="1" applyFill="1" applyBorder="1" applyAlignment="1">
      <alignment horizontal="center" vertical="center" wrapText="1"/>
    </xf>
    <xf numFmtId="0" fontId="5" fillId="29" borderId="35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44" fillId="0" borderId="19" xfId="0" applyNumberFormat="1" applyFont="1" applyBorder="1" applyAlignment="1">
      <alignment horizontal="center" vertical="center" shrinkToFit="1"/>
    </xf>
    <xf numFmtId="49" fontId="44" fillId="0" borderId="65" xfId="0" applyNumberFormat="1" applyFont="1" applyBorder="1" applyAlignment="1">
      <alignment horizontal="center" vertical="center" shrinkToFit="1"/>
    </xf>
    <xf numFmtId="49" fontId="44" fillId="0" borderId="66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shrinkToFit="1"/>
    </xf>
    <xf numFmtId="0" fontId="44" fillId="0" borderId="37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5" fillId="24" borderId="72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61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Neutral" xfId="42" builtinId="28" customBuiltin="1"/>
    <cellStyle name="Normal" xfId="0" builtinId="0"/>
    <cellStyle name="Normal 2" xfId="43" xr:uid="{00000000-0005-0000-0000-000030000000}"/>
    <cellStyle name="Normal 2 2" xfId="56" xr:uid="{00000000-0005-0000-0000-000031000000}"/>
    <cellStyle name="Normal 3" xfId="57" xr:uid="{00000000-0005-0000-0000-000032000000}"/>
    <cellStyle name="Normal 4" xfId="58" xr:uid="{00000000-0005-0000-0000-000033000000}"/>
    <cellStyle name="Note" xfId="44" xr:uid="{00000000-0005-0000-0000-000034000000}"/>
    <cellStyle name="Output" xfId="45" xr:uid="{00000000-0005-0000-0000-000035000000}"/>
    <cellStyle name="Percentatge" xfId="46" builtinId="5"/>
    <cellStyle name="Porcentual 2" xfId="47" xr:uid="{00000000-0005-0000-0000-000037000000}"/>
    <cellStyle name="Porcentual 2 2" xfId="60" xr:uid="{00000000-0005-0000-0000-000038000000}"/>
    <cellStyle name="Porcentual 3" xfId="59" xr:uid="{00000000-0005-0000-0000-000039000000}"/>
    <cellStyle name="Title" xfId="48" xr:uid="{00000000-0005-0000-0000-00003A000000}"/>
    <cellStyle name="Total" xfId="49" builtinId="25" customBuiltin="1"/>
    <cellStyle name="Warning Text" xfId="50" xr:uid="{00000000-0005-0000-0000-00003C000000}"/>
  </cellStyles>
  <dxfs count="3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B10" zoomScale="85" zoomScaleNormal="100" zoomScaleSheetLayoutView="100" workbookViewId="0">
      <selection activeCell="B23" sqref="B23:O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211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spans="1:23" ht="15">
      <c r="A2" s="4"/>
      <c r="B2" s="5"/>
      <c r="C2" s="41"/>
      <c r="D2" s="212"/>
      <c r="E2" s="212"/>
      <c r="F2" s="212"/>
      <c r="G2" s="212"/>
      <c r="H2" s="212"/>
      <c r="I2" s="212"/>
      <c r="J2" s="212"/>
      <c r="K2" s="212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211"/>
      <c r="G3" s="211"/>
      <c r="H3" s="211"/>
      <c r="I3" s="211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217" t="s">
        <v>1</v>
      </c>
      <c r="G5" s="217"/>
      <c r="H5" s="217"/>
      <c r="I5" s="217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41"/>
      <c r="B7" s="169" t="s">
        <v>2</v>
      </c>
      <c r="C7" s="169"/>
      <c r="D7" s="169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5"/>
      <c r="Q7" s="72"/>
      <c r="R7" s="72"/>
      <c r="S7" s="72"/>
      <c r="T7" s="29"/>
      <c r="U7" s="29"/>
      <c r="V7" s="29"/>
      <c r="W7" s="29"/>
    </row>
    <row r="8" spans="1:23" ht="42.75" customHeight="1" thickBot="1">
      <c r="A8" s="41"/>
      <c r="B8" s="169" t="s">
        <v>3</v>
      </c>
      <c r="C8" s="169"/>
      <c r="D8" s="170"/>
      <c r="E8" s="218"/>
      <c r="F8" s="219"/>
      <c r="G8" s="41"/>
      <c r="H8" s="62"/>
      <c r="I8" s="63"/>
      <c r="J8" s="62"/>
      <c r="K8" s="62"/>
      <c r="L8" s="64"/>
      <c r="M8" s="64"/>
      <c r="N8" s="65"/>
      <c r="O8" s="65"/>
      <c r="P8" s="66"/>
      <c r="Q8" s="62"/>
      <c r="R8" s="62"/>
      <c r="S8" s="62"/>
      <c r="T8" s="29"/>
      <c r="U8" s="29"/>
      <c r="V8" s="29"/>
      <c r="W8" s="29"/>
    </row>
    <row r="9" spans="1:23" ht="42.75" customHeight="1" thickBot="1">
      <c r="A9" s="24"/>
      <c r="B9" s="169" t="s">
        <v>4</v>
      </c>
      <c r="C9" s="169"/>
      <c r="D9" s="170"/>
      <c r="E9" s="181"/>
      <c r="F9" s="182"/>
      <c r="G9" s="67"/>
      <c r="H9" s="31"/>
      <c r="I9" s="68"/>
      <c r="J9" s="31"/>
      <c r="K9" s="31"/>
      <c r="L9" s="31"/>
      <c r="M9" s="31"/>
      <c r="N9" s="69"/>
      <c r="O9" s="69"/>
      <c r="P9" s="70"/>
      <c r="Q9" s="31"/>
      <c r="R9" s="31"/>
      <c r="S9" s="31"/>
      <c r="T9" s="24"/>
      <c r="U9" s="24"/>
      <c r="V9" s="24"/>
      <c r="W9" s="24"/>
    </row>
    <row r="10" spans="1:23" s="28" customFormat="1" ht="31.5" customHeight="1" thickBot="1">
      <c r="A10" s="178" t="s">
        <v>5</v>
      </c>
      <c r="B10" s="179"/>
      <c r="C10" s="179"/>
      <c r="D10" s="179"/>
      <c r="E10" s="179"/>
      <c r="F10" s="179"/>
      <c r="G10" s="179"/>
      <c r="H10" s="179"/>
      <c r="I10" s="180"/>
      <c r="J10" s="179" t="s">
        <v>6</v>
      </c>
      <c r="K10" s="179"/>
      <c r="L10" s="179"/>
      <c r="M10" s="179"/>
      <c r="N10" s="179"/>
      <c r="O10" s="179"/>
      <c r="P10" s="180"/>
      <c r="Q10" s="73"/>
      <c r="R10" s="73"/>
      <c r="S10" s="73"/>
      <c r="T10" s="71"/>
      <c r="U10" s="71"/>
      <c r="V10" s="71"/>
      <c r="W10" s="71"/>
    </row>
    <row r="11" spans="1:23" s="23" customFormat="1" ht="21.75" customHeight="1">
      <c r="A11" s="196" t="s">
        <v>7</v>
      </c>
      <c r="B11" s="197"/>
      <c r="C11" s="160"/>
      <c r="D11" s="161"/>
      <c r="E11" s="162"/>
      <c r="F11" s="159" t="s">
        <v>8</v>
      </c>
      <c r="G11" s="159"/>
      <c r="H11" s="174"/>
      <c r="I11" s="175"/>
      <c r="J11" s="216" t="s">
        <v>9</v>
      </c>
      <c r="K11" s="187"/>
      <c r="L11" s="158"/>
      <c r="M11" s="159"/>
      <c r="N11" s="159"/>
      <c r="O11" s="159"/>
      <c r="P11" s="159"/>
      <c r="Q11" s="74"/>
      <c r="R11" s="74"/>
      <c r="S11" s="58"/>
      <c r="T11" s="58"/>
      <c r="U11" s="58"/>
      <c r="V11" s="58"/>
    </row>
    <row r="12" spans="1:23" s="23" customFormat="1" ht="34.5" customHeight="1">
      <c r="A12" s="171" t="s">
        <v>10</v>
      </c>
      <c r="B12" s="172"/>
      <c r="C12" s="186"/>
      <c r="D12" s="186"/>
      <c r="E12" s="172"/>
      <c r="F12" s="158" t="s">
        <v>11</v>
      </c>
      <c r="G12" s="159"/>
      <c r="H12" s="174"/>
      <c r="I12" s="175"/>
      <c r="J12" s="198" t="s">
        <v>12</v>
      </c>
      <c r="K12" s="176"/>
      <c r="L12" s="177"/>
      <c r="M12" s="188"/>
      <c r="N12" s="188"/>
      <c r="O12" s="188"/>
      <c r="P12" s="188"/>
      <c r="Q12" s="74"/>
      <c r="R12" s="74"/>
      <c r="S12" s="58"/>
      <c r="T12" s="58"/>
      <c r="U12" s="58"/>
      <c r="V12" s="58"/>
    </row>
    <row r="13" spans="1:23" s="23" customFormat="1" ht="21.75" customHeight="1" thickBot="1">
      <c r="A13" s="173"/>
      <c r="B13" s="158"/>
      <c r="C13" s="187"/>
      <c r="D13" s="187"/>
      <c r="E13" s="158"/>
      <c r="F13" s="189" t="s">
        <v>13</v>
      </c>
      <c r="G13" s="190"/>
      <c r="H13" s="163"/>
      <c r="I13" s="164"/>
      <c r="J13" s="176" t="s">
        <v>14</v>
      </c>
      <c r="K13" s="176"/>
      <c r="L13" s="177"/>
      <c r="M13" s="188"/>
      <c r="N13" s="188"/>
      <c r="O13" s="188"/>
      <c r="P13" s="188"/>
      <c r="Q13" s="74"/>
      <c r="R13" s="74"/>
      <c r="S13" s="58"/>
      <c r="T13" s="58"/>
      <c r="U13" s="58"/>
      <c r="V13" s="58"/>
    </row>
    <row r="14" spans="1:23" s="23" customFormat="1" ht="21.75" customHeight="1">
      <c r="A14" s="191" t="s">
        <v>15</v>
      </c>
      <c r="B14" s="159"/>
      <c r="C14" s="209"/>
      <c r="D14" s="210"/>
      <c r="E14" s="210"/>
      <c r="F14" s="165" t="s">
        <v>16</v>
      </c>
      <c r="G14" s="166"/>
      <c r="H14" s="88" t="s">
        <v>17</v>
      </c>
      <c r="I14" s="89" t="s">
        <v>18</v>
      </c>
      <c r="J14" s="186" t="s">
        <v>19</v>
      </c>
      <c r="K14" s="186"/>
      <c r="L14" s="172"/>
      <c r="M14" s="188"/>
      <c r="N14" s="188"/>
      <c r="O14" s="188"/>
      <c r="P14" s="188"/>
      <c r="Q14" s="74"/>
      <c r="R14" s="74"/>
      <c r="S14" s="58"/>
      <c r="T14" s="58"/>
      <c r="U14" s="58"/>
      <c r="V14" s="58"/>
    </row>
    <row r="15" spans="1:23" s="22" customFormat="1" ht="46.5" customHeight="1" thickBot="1">
      <c r="A15" s="203" t="s">
        <v>20</v>
      </c>
      <c r="B15" s="204"/>
      <c r="C15" s="84"/>
      <c r="D15" s="85"/>
      <c r="E15" s="87"/>
      <c r="F15" s="167"/>
      <c r="G15" s="168"/>
      <c r="H15" s="90"/>
      <c r="I15" s="91"/>
      <c r="J15" s="187"/>
      <c r="K15" s="187"/>
      <c r="L15" s="158"/>
      <c r="M15" s="188"/>
      <c r="N15" s="188"/>
      <c r="O15" s="188"/>
      <c r="P15" s="188"/>
      <c r="Q15" s="74"/>
      <c r="R15" s="74"/>
      <c r="S15" s="58"/>
      <c r="T15" s="58"/>
      <c r="U15" s="58"/>
      <c r="V15" s="58"/>
    </row>
    <row r="16" spans="1:23" s="23" customFormat="1" ht="32.25" customHeight="1" thickBot="1">
      <c r="A16" s="207" t="s">
        <v>21</v>
      </c>
      <c r="B16" s="208"/>
      <c r="C16" s="82"/>
      <c r="D16" s="83"/>
      <c r="E16" s="147"/>
      <c r="F16" s="192" t="s">
        <v>22</v>
      </c>
      <c r="G16" s="193"/>
      <c r="H16" s="194"/>
      <c r="I16" s="195"/>
      <c r="J16" s="205" t="s">
        <v>23</v>
      </c>
      <c r="K16" s="205"/>
      <c r="L16" s="206"/>
      <c r="M16" s="202"/>
      <c r="N16" s="202"/>
      <c r="O16" s="202"/>
      <c r="P16" s="202"/>
      <c r="Q16" s="74"/>
      <c r="R16" s="74"/>
      <c r="S16" s="58"/>
      <c r="T16" s="58"/>
      <c r="U16" s="58"/>
      <c r="V16" s="58"/>
    </row>
    <row r="17" spans="1:17" s="22" customFormat="1" ht="166.5" thickBot="1">
      <c r="A17" s="59" t="s">
        <v>24</v>
      </c>
      <c r="B17" s="60" t="s">
        <v>25</v>
      </c>
      <c r="C17" s="78" t="s">
        <v>26</v>
      </c>
      <c r="D17" s="78" t="s">
        <v>27</v>
      </c>
      <c r="E17" s="86" t="s">
        <v>28</v>
      </c>
      <c r="F17" s="86" t="s">
        <v>29</v>
      </c>
      <c r="G17" s="78" t="s">
        <v>30</v>
      </c>
      <c r="H17" s="78" t="s">
        <v>31</v>
      </c>
      <c r="I17" s="78" t="s">
        <v>32</v>
      </c>
      <c r="J17" s="60" t="s">
        <v>33</v>
      </c>
      <c r="K17" s="95" t="s">
        <v>34</v>
      </c>
      <c r="L17" s="79" t="s">
        <v>35</v>
      </c>
      <c r="M17" s="75" t="s">
        <v>36</v>
      </c>
      <c r="N17" s="76" t="s">
        <v>37</v>
      </c>
      <c r="O17" s="77" t="s">
        <v>38</v>
      </c>
      <c r="P17" s="96" t="s">
        <v>39</v>
      </c>
    </row>
    <row r="18" spans="1:17" ht="31.5" customHeight="1" thickBot="1">
      <c r="A18" s="42"/>
      <c r="B18" s="43"/>
      <c r="C18" s="43"/>
      <c r="D18" s="42"/>
      <c r="E18" s="42"/>
      <c r="F18" s="44"/>
      <c r="G18" s="44"/>
      <c r="H18" s="45"/>
      <c r="I18" s="46"/>
      <c r="J18" s="45"/>
      <c r="K18" s="47"/>
      <c r="L18" s="47"/>
      <c r="M18" s="32"/>
      <c r="N18" s="33"/>
      <c r="O18" s="34"/>
      <c r="P18" s="35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183" t="s">
        <v>40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5"/>
    </row>
    <row r="22" spans="1:17" ht="24.95" customHeight="1" thickBot="1"/>
    <row r="23" spans="1:17" ht="37.5" customHeight="1" thickBot="1">
      <c r="B23" s="199" t="s">
        <v>41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</sheetData>
  <protectedRanges>
    <protectedRange sqref="E10:F10 E16 I11:L16" name="Rango1"/>
    <protectedRange sqref="E9:F9" name="Rango1_1"/>
  </protectedRanges>
  <mergeCells count="41"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  <mergeCell ref="B23:O23"/>
    <mergeCell ref="M16:P16"/>
    <mergeCell ref="M14:P15"/>
    <mergeCell ref="A15:B15"/>
    <mergeCell ref="J16:L16"/>
    <mergeCell ref="A16:B16"/>
    <mergeCell ref="C14:E14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F12:G12"/>
    <mergeCell ref="C11:E11"/>
    <mergeCell ref="H13:I13"/>
    <mergeCell ref="F14:G15"/>
    <mergeCell ref="B9:D9"/>
    <mergeCell ref="A12:B13"/>
    <mergeCell ref="H12:I12"/>
  </mergeCells>
  <phoneticPr fontId="0" type="noConversion"/>
  <conditionalFormatting sqref="J18 M18 N18:P19">
    <cfRule type="cellIs" dxfId="2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5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6" t="s">
        <v>42</v>
      </c>
      <c r="B1" s="55" t="s">
        <v>43</v>
      </c>
      <c r="C1" s="55" t="s">
        <v>27</v>
      </c>
      <c r="D1" s="56" t="s">
        <v>28</v>
      </c>
      <c r="E1" s="56" t="s">
        <v>29</v>
      </c>
      <c r="F1" s="55" t="s">
        <v>30</v>
      </c>
      <c r="G1" s="55" t="s">
        <v>31</v>
      </c>
      <c r="H1" s="55" t="s">
        <v>44</v>
      </c>
      <c r="I1" s="55" t="s">
        <v>33</v>
      </c>
      <c r="J1" s="55" t="s">
        <v>45</v>
      </c>
      <c r="K1" s="57" t="s">
        <v>46</v>
      </c>
      <c r="L1" s="36" t="s">
        <v>47</v>
      </c>
      <c r="M1" s="37" t="s">
        <v>48</v>
      </c>
      <c r="N1" s="38" t="s">
        <v>36</v>
      </c>
      <c r="O1" s="39" t="s">
        <v>49</v>
      </c>
      <c r="P1" s="39" t="s">
        <v>50</v>
      </c>
      <c r="Q1" s="39" t="s">
        <v>51</v>
      </c>
      <c r="R1" s="39" t="s">
        <v>52</v>
      </c>
      <c r="S1" s="40" t="s">
        <v>37</v>
      </c>
    </row>
    <row r="2" spans="1:19" ht="135">
      <c r="A2" s="48">
        <v>1</v>
      </c>
      <c r="B2" s="148" t="s">
        <v>53</v>
      </c>
      <c r="C2" s="149" t="s">
        <v>54</v>
      </c>
      <c r="D2" s="150"/>
      <c r="E2" s="150"/>
      <c r="F2" s="151"/>
      <c r="G2" s="151"/>
      <c r="H2" s="49"/>
      <c r="I2" s="152"/>
      <c r="J2" s="49"/>
      <c r="K2" s="50"/>
      <c r="L2" s="51">
        <f>SUM(L3:L8)</f>
        <v>0</v>
      </c>
      <c r="M2" s="52">
        <f>+P2</f>
        <v>0</v>
      </c>
      <c r="N2" s="53" t="str">
        <f>IF(P2=0,"",+Q2/P2)</f>
        <v/>
      </c>
      <c r="O2" s="52">
        <f>+R2</f>
        <v>0</v>
      </c>
      <c r="P2" s="51">
        <f>SUM(P3:P8)</f>
        <v>0</v>
      </c>
      <c r="Q2" s="51">
        <f>SUM(Q3:Q8)</f>
        <v>0</v>
      </c>
      <c r="R2" s="51">
        <f>SUM(R3:R8)</f>
        <v>0</v>
      </c>
      <c r="S2" s="54"/>
    </row>
  </sheetData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8"/>
  <sheetViews>
    <sheetView tabSelected="1" zoomScale="50" zoomScaleNormal="50" zoomScaleSheetLayoutView="50" zoomScalePageLayoutView="50" workbookViewId="0">
      <selection activeCell="U17" sqref="U17"/>
    </sheetView>
  </sheetViews>
  <sheetFormatPr defaultColWidth="11.42578125" defaultRowHeight="11.25"/>
  <cols>
    <col min="1" max="1" width="8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43.2851562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3.28515625" style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81" customFormat="1" ht="37.5" customHeight="1">
      <c r="A1" s="274" t="s">
        <v>55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80"/>
      <c r="S1" s="80"/>
      <c r="T1" s="80"/>
    </row>
    <row r="2" spans="1:24" ht="14.25" customHeight="1">
      <c r="A2" s="4"/>
      <c r="B2" s="5"/>
      <c r="C2" s="5"/>
      <c r="D2"/>
      <c r="E2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4"/>
    </row>
    <row r="3" spans="1:24" ht="63.75" customHeight="1">
      <c r="A3" s="259" t="s">
        <v>56</v>
      </c>
      <c r="B3" s="259"/>
      <c r="C3" s="259"/>
      <c r="D3" s="259"/>
      <c r="E3" s="289" t="s">
        <v>95</v>
      </c>
      <c r="F3" s="290"/>
      <c r="G3" s="290"/>
      <c r="H3" s="290"/>
      <c r="I3" s="290"/>
      <c r="J3" s="290"/>
      <c r="K3" s="290"/>
      <c r="L3" s="290"/>
      <c r="M3" s="290"/>
      <c r="N3" s="290"/>
      <c r="O3" s="291"/>
      <c r="P3" s="102"/>
      <c r="Q3" s="72"/>
      <c r="R3" s="72"/>
      <c r="S3" s="72"/>
      <c r="T3" s="29"/>
      <c r="U3" s="29"/>
      <c r="V3" s="29"/>
      <c r="W3" s="29"/>
    </row>
    <row r="4" spans="1:24" ht="30.75" customHeight="1">
      <c r="A4" s="259" t="s">
        <v>57</v>
      </c>
      <c r="B4" s="259"/>
      <c r="C4" s="259"/>
      <c r="D4" s="259"/>
      <c r="E4" s="281" t="s">
        <v>96</v>
      </c>
      <c r="F4" s="282"/>
      <c r="G4" s="283"/>
      <c r="H4" s="109"/>
      <c r="I4" s="109"/>
      <c r="J4" s="109"/>
      <c r="K4" s="110"/>
      <c r="L4" s="109"/>
      <c r="M4" s="109"/>
      <c r="N4" s="111"/>
      <c r="O4" s="111"/>
      <c r="P4" s="66"/>
      <c r="Q4" s="62"/>
      <c r="R4" s="62"/>
      <c r="S4" s="62"/>
      <c r="T4" s="29"/>
      <c r="U4" s="29"/>
      <c r="V4" s="29"/>
      <c r="W4" s="29"/>
    </row>
    <row r="5" spans="1:24" ht="30.75" customHeight="1">
      <c r="A5" s="259" t="s">
        <v>4</v>
      </c>
      <c r="B5" s="259"/>
      <c r="C5" s="259"/>
      <c r="D5" s="259"/>
      <c r="E5" s="284">
        <v>24</v>
      </c>
      <c r="F5" s="285"/>
      <c r="G5" s="286"/>
      <c r="H5" s="112"/>
      <c r="I5" s="113"/>
      <c r="J5" s="113"/>
      <c r="K5" s="114"/>
      <c r="L5" s="113"/>
      <c r="M5" s="113"/>
      <c r="N5" s="113"/>
      <c r="O5" s="113"/>
      <c r="P5" s="70"/>
      <c r="Q5" s="31"/>
      <c r="R5" s="31"/>
      <c r="S5" s="31"/>
      <c r="T5" s="24"/>
      <c r="U5" s="24"/>
      <c r="V5" s="24"/>
      <c r="W5" s="24"/>
    </row>
    <row r="6" spans="1:24" ht="12" customHeight="1" thickBot="1">
      <c r="A6" s="103"/>
      <c r="B6" s="103"/>
      <c r="C6" s="103"/>
      <c r="D6" s="103"/>
      <c r="E6" s="104"/>
      <c r="F6" s="104"/>
      <c r="G6" s="104"/>
      <c r="H6" s="104"/>
      <c r="I6" s="67"/>
      <c r="J6" s="31"/>
      <c r="K6" s="68"/>
      <c r="L6" s="31"/>
      <c r="M6" s="31"/>
      <c r="N6" s="31"/>
      <c r="O6" s="31"/>
      <c r="P6" s="70"/>
      <c r="Q6" s="31"/>
      <c r="R6" s="31"/>
      <c r="S6" s="31"/>
      <c r="T6" s="24"/>
      <c r="U6" s="24"/>
      <c r="V6" s="24"/>
      <c r="W6" s="24"/>
    </row>
    <row r="7" spans="1:24" s="28" customFormat="1" ht="31.5" customHeight="1" thickBot="1">
      <c r="A7" s="178" t="s">
        <v>5</v>
      </c>
      <c r="B7" s="179"/>
      <c r="C7" s="179"/>
      <c r="D7" s="179"/>
      <c r="E7" s="179"/>
      <c r="F7" s="179"/>
      <c r="G7" s="179"/>
      <c r="H7" s="179"/>
      <c r="I7" s="178" t="s">
        <v>6</v>
      </c>
      <c r="J7" s="179"/>
      <c r="K7" s="179"/>
      <c r="L7" s="179"/>
      <c r="M7" s="179"/>
      <c r="N7" s="179"/>
      <c r="O7" s="179"/>
      <c r="P7" s="180"/>
      <c r="Q7" s="107"/>
      <c r="R7" s="73"/>
      <c r="S7" s="73"/>
      <c r="T7" s="73"/>
      <c r="U7" s="71"/>
      <c r="V7" s="71"/>
      <c r="W7" s="71"/>
      <c r="X7" s="71"/>
    </row>
    <row r="8" spans="1:24" s="23" customFormat="1" ht="30.75" customHeight="1">
      <c r="A8" s="275" t="s">
        <v>7</v>
      </c>
      <c r="B8" s="276"/>
      <c r="C8" s="277"/>
      <c r="D8" s="287"/>
      <c r="E8" s="287"/>
      <c r="F8" s="287"/>
      <c r="G8" s="287"/>
      <c r="H8" s="288"/>
      <c r="I8" s="275" t="s">
        <v>9</v>
      </c>
      <c r="J8" s="276"/>
      <c r="K8" s="277"/>
      <c r="L8" s="278"/>
      <c r="M8" s="279"/>
      <c r="N8" s="279"/>
      <c r="O8" s="279"/>
      <c r="P8" s="280"/>
      <c r="Q8" s="108"/>
      <c r="R8" s="74"/>
      <c r="S8" s="74"/>
      <c r="T8" s="58"/>
      <c r="U8" s="58"/>
      <c r="V8" s="58"/>
      <c r="W8" s="58"/>
    </row>
    <row r="9" spans="1:24" s="23" customFormat="1" ht="30.75" customHeight="1" thickBot="1">
      <c r="A9" s="263" t="s">
        <v>20</v>
      </c>
      <c r="B9" s="264"/>
      <c r="C9" s="265"/>
      <c r="D9" s="292"/>
      <c r="E9" s="292"/>
      <c r="F9" s="292"/>
      <c r="G9" s="292"/>
      <c r="H9" s="293"/>
      <c r="I9" s="260" t="s">
        <v>14</v>
      </c>
      <c r="J9" s="261"/>
      <c r="K9" s="262"/>
      <c r="L9" s="252"/>
      <c r="M9" s="253"/>
      <c r="N9" s="253"/>
      <c r="O9" s="253"/>
      <c r="P9" s="254"/>
      <c r="Q9" s="108"/>
      <c r="R9" s="74"/>
      <c r="S9" s="74"/>
      <c r="T9" s="58"/>
      <c r="U9" s="58"/>
      <c r="V9" s="58"/>
      <c r="W9" s="58"/>
    </row>
    <row r="10" spans="1:24" s="23" customFormat="1" ht="30" customHeight="1" thickBot="1">
      <c r="A10" s="270"/>
      <c r="B10" s="271"/>
      <c r="C10" s="271"/>
      <c r="D10" s="115"/>
      <c r="E10" s="116"/>
      <c r="F10" s="105" t="s">
        <v>23</v>
      </c>
      <c r="G10" s="266"/>
      <c r="H10" s="267"/>
      <c r="I10" s="255" t="s">
        <v>19</v>
      </c>
      <c r="J10" s="256"/>
      <c r="K10" s="257"/>
      <c r="L10" s="246"/>
      <c r="M10" s="247"/>
      <c r="N10" s="247"/>
      <c r="O10" s="247"/>
      <c r="P10" s="248"/>
      <c r="Q10" s="108"/>
      <c r="R10" s="74"/>
      <c r="S10" s="74"/>
      <c r="T10" s="58"/>
      <c r="U10" s="58"/>
      <c r="V10" s="58"/>
      <c r="W10" s="58"/>
    </row>
    <row r="11" spans="1:24" s="23" customFormat="1" ht="30" customHeight="1" thickBot="1">
      <c r="A11" s="272"/>
      <c r="B11" s="273"/>
      <c r="C11" s="273"/>
      <c r="D11" s="117"/>
      <c r="E11" s="118"/>
      <c r="F11" s="106" t="s">
        <v>58</v>
      </c>
      <c r="G11" s="268" t="s">
        <v>59</v>
      </c>
      <c r="H11" s="269"/>
      <c r="I11" s="167"/>
      <c r="J11" s="258"/>
      <c r="K11" s="168"/>
      <c r="L11" s="249"/>
      <c r="M11" s="250"/>
      <c r="N11" s="250"/>
      <c r="O11" s="250"/>
      <c r="P11" s="251"/>
      <c r="Q11" s="108"/>
      <c r="R11" s="74"/>
      <c r="S11" s="74"/>
      <c r="T11" s="58"/>
      <c r="U11" s="58"/>
      <c r="V11" s="58"/>
      <c r="W11" s="58"/>
    </row>
    <row r="12" spans="1:24" s="23" customFormat="1" ht="13.5" customHeight="1">
      <c r="A12" s="259"/>
      <c r="B12" s="259"/>
      <c r="C12" s="74"/>
      <c r="D12"/>
      <c r="E12"/>
      <c r="F12"/>
      <c r="G12" s="101"/>
      <c r="R12" s="74"/>
      <c r="S12" s="74"/>
      <c r="T12" s="58"/>
      <c r="U12" s="58"/>
      <c r="V12" s="58"/>
      <c r="W12" s="58"/>
    </row>
    <row r="13" spans="1:24" s="23" customFormat="1" ht="27" customHeight="1">
      <c r="A13" s="242" t="s">
        <v>60</v>
      </c>
      <c r="B13" s="294"/>
      <c r="C13" s="294"/>
      <c r="D13" s="294"/>
      <c r="E13" s="294"/>
      <c r="F13"/>
      <c r="G13" s="101"/>
      <c r="R13" s="74"/>
      <c r="S13" s="74"/>
      <c r="T13" s="58"/>
      <c r="U13" s="58"/>
      <c r="V13" s="58"/>
      <c r="W13" s="58"/>
    </row>
    <row r="14" spans="1:24" s="22" customFormat="1" ht="110.25" customHeight="1">
      <c r="A14" s="297" t="s">
        <v>24</v>
      </c>
      <c r="B14" s="298"/>
      <c r="C14" s="154" t="s">
        <v>25</v>
      </c>
      <c r="D14" s="295" t="s">
        <v>27</v>
      </c>
      <c r="E14" s="295"/>
      <c r="F14" s="296" t="s">
        <v>61</v>
      </c>
      <c r="G14" s="296"/>
      <c r="H14" s="157" t="s">
        <v>62</v>
      </c>
      <c r="I14" s="134" t="s">
        <v>63</v>
      </c>
      <c r="J14" s="134" t="s">
        <v>31</v>
      </c>
      <c r="K14" s="135" t="s">
        <v>64</v>
      </c>
      <c r="L14" s="135" t="s">
        <v>33</v>
      </c>
      <c r="M14" s="136" t="s">
        <v>65</v>
      </c>
      <c r="N14" s="137" t="s">
        <v>66</v>
      </c>
      <c r="O14" s="138" t="s">
        <v>36</v>
      </c>
      <c r="P14" s="139" t="s">
        <v>67</v>
      </c>
      <c r="Q14" s="22" t="s">
        <v>68</v>
      </c>
    </row>
    <row r="15" spans="1:24" s="22" customFormat="1" ht="23.25" customHeight="1">
      <c r="A15" s="226" t="s">
        <v>69</v>
      </c>
      <c r="B15" s="227"/>
      <c r="C15" s="155">
        <v>1</v>
      </c>
      <c r="D15" s="230" t="s">
        <v>70</v>
      </c>
      <c r="E15" s="230"/>
      <c r="F15" s="223"/>
      <c r="G15" s="223"/>
      <c r="H15" s="156"/>
      <c r="I15" s="153" t="s">
        <v>71</v>
      </c>
      <c r="J15" s="141">
        <v>8400</v>
      </c>
      <c r="K15" s="142">
        <v>1.65</v>
      </c>
      <c r="L15" s="121">
        <v>0.21</v>
      </c>
      <c r="M15" s="122">
        <f>J15*K15</f>
        <v>13860</v>
      </c>
      <c r="N15" s="140"/>
      <c r="O15" s="143">
        <v>0.21</v>
      </c>
      <c r="P15" s="126">
        <f>J15*N15</f>
        <v>0</v>
      </c>
    </row>
    <row r="16" spans="1:24" s="22" customFormat="1" ht="23.25" customHeight="1">
      <c r="A16" s="228"/>
      <c r="B16" s="229"/>
      <c r="C16" s="155">
        <v>2</v>
      </c>
      <c r="D16" s="230" t="s">
        <v>72</v>
      </c>
      <c r="E16" s="230"/>
      <c r="F16" s="223"/>
      <c r="G16" s="223"/>
      <c r="H16" s="156"/>
      <c r="I16" s="153" t="s">
        <v>71</v>
      </c>
      <c r="J16" s="141">
        <v>6656</v>
      </c>
      <c r="K16" s="142">
        <v>6</v>
      </c>
      <c r="L16" s="121">
        <v>0.21</v>
      </c>
      <c r="M16" s="122">
        <f t="shared" ref="M16:M23" si="0">J16*K16</f>
        <v>39936</v>
      </c>
      <c r="N16" s="140"/>
      <c r="O16" s="143">
        <v>0.21</v>
      </c>
      <c r="P16" s="126">
        <f t="shared" ref="P16:P23" si="1">J16*N16</f>
        <v>0</v>
      </c>
    </row>
    <row r="17" spans="1:19" s="22" customFormat="1" ht="23.25" customHeight="1">
      <c r="A17" s="228"/>
      <c r="B17" s="229"/>
      <c r="C17" s="155">
        <v>3</v>
      </c>
      <c r="D17" s="230" t="s">
        <v>73</v>
      </c>
      <c r="E17" s="230"/>
      <c r="F17" s="223"/>
      <c r="G17" s="223"/>
      <c r="H17" s="156"/>
      <c r="I17" s="153" t="s">
        <v>71</v>
      </c>
      <c r="J17" s="141">
        <v>51328</v>
      </c>
      <c r="K17" s="142">
        <v>3</v>
      </c>
      <c r="L17" s="121">
        <v>0.21</v>
      </c>
      <c r="M17" s="122">
        <f t="shared" si="0"/>
        <v>153984</v>
      </c>
      <c r="N17" s="140"/>
      <c r="O17" s="143">
        <v>0.21</v>
      </c>
      <c r="P17" s="126">
        <f t="shared" si="1"/>
        <v>0</v>
      </c>
    </row>
    <row r="18" spans="1:19" s="22" customFormat="1" ht="53.25" customHeight="1">
      <c r="A18" s="228"/>
      <c r="B18" s="229"/>
      <c r="C18" s="155">
        <v>4</v>
      </c>
      <c r="D18" s="230" t="s">
        <v>74</v>
      </c>
      <c r="E18" s="230"/>
      <c r="F18" s="223"/>
      <c r="G18" s="223"/>
      <c r="H18" s="156"/>
      <c r="I18" s="153" t="s">
        <v>71</v>
      </c>
      <c r="J18" s="141">
        <v>42800</v>
      </c>
      <c r="K18" s="142">
        <v>7</v>
      </c>
      <c r="L18" s="121">
        <v>0.21</v>
      </c>
      <c r="M18" s="122">
        <f t="shared" si="0"/>
        <v>299600</v>
      </c>
      <c r="N18" s="140"/>
      <c r="O18" s="143">
        <v>0.21</v>
      </c>
      <c r="P18" s="126">
        <f t="shared" si="1"/>
        <v>0</v>
      </c>
    </row>
    <row r="19" spans="1:19" s="22" customFormat="1" ht="53.25" customHeight="1">
      <c r="A19" s="228"/>
      <c r="B19" s="229"/>
      <c r="C19" s="155">
        <v>5</v>
      </c>
      <c r="D19" s="230" t="s">
        <v>75</v>
      </c>
      <c r="E19" s="230"/>
      <c r="F19" s="223"/>
      <c r="G19" s="223"/>
      <c r="H19" s="156"/>
      <c r="I19" s="153" t="s">
        <v>71</v>
      </c>
      <c r="J19" s="141">
        <v>10004</v>
      </c>
      <c r="K19" s="142">
        <v>6.56</v>
      </c>
      <c r="L19" s="121">
        <v>0.21</v>
      </c>
      <c r="M19" s="122">
        <f t="shared" si="0"/>
        <v>65626.239999999991</v>
      </c>
      <c r="N19" s="140"/>
      <c r="O19" s="143">
        <v>0.21</v>
      </c>
      <c r="P19" s="126">
        <f t="shared" si="1"/>
        <v>0</v>
      </c>
    </row>
    <row r="20" spans="1:19" s="22" customFormat="1" ht="44.25" customHeight="1">
      <c r="A20" s="228"/>
      <c r="B20" s="229"/>
      <c r="C20" s="155">
        <v>6</v>
      </c>
      <c r="D20" s="230" t="s">
        <v>76</v>
      </c>
      <c r="E20" s="230"/>
      <c r="F20" s="223"/>
      <c r="G20" s="223"/>
      <c r="H20" s="156"/>
      <c r="I20" s="153" t="s">
        <v>71</v>
      </c>
      <c r="J20" s="141">
        <v>1040</v>
      </c>
      <c r="K20" s="142">
        <v>120</v>
      </c>
      <c r="L20" s="121">
        <v>0.21</v>
      </c>
      <c r="M20" s="122">
        <f t="shared" si="0"/>
        <v>124800</v>
      </c>
      <c r="N20" s="140"/>
      <c r="O20" s="143">
        <v>0.21</v>
      </c>
      <c r="P20" s="126">
        <f t="shared" si="1"/>
        <v>0</v>
      </c>
    </row>
    <row r="21" spans="1:19" s="22" customFormat="1" ht="65.25" customHeight="1">
      <c r="A21" s="228"/>
      <c r="B21" s="229"/>
      <c r="C21" s="155">
        <v>7</v>
      </c>
      <c r="D21" s="230" t="s">
        <v>77</v>
      </c>
      <c r="E21" s="230"/>
      <c r="F21" s="223"/>
      <c r="G21" s="223"/>
      <c r="H21" s="156"/>
      <c r="I21" s="153" t="s">
        <v>71</v>
      </c>
      <c r="J21" s="141">
        <v>5000</v>
      </c>
      <c r="K21" s="142">
        <v>2</v>
      </c>
      <c r="L21" s="121">
        <v>0.21</v>
      </c>
      <c r="M21" s="122">
        <f t="shared" si="0"/>
        <v>10000</v>
      </c>
      <c r="N21" s="140"/>
      <c r="O21" s="143">
        <v>0.21</v>
      </c>
      <c r="P21" s="126">
        <f t="shared" si="1"/>
        <v>0</v>
      </c>
    </row>
    <row r="22" spans="1:19" s="22" customFormat="1" ht="66.75" customHeight="1">
      <c r="A22" s="224">
        <v>2</v>
      </c>
      <c r="B22" s="225"/>
      <c r="C22" s="155">
        <v>1</v>
      </c>
      <c r="D22" s="230" t="s">
        <v>78</v>
      </c>
      <c r="E22" s="230"/>
      <c r="F22" s="223"/>
      <c r="G22" s="223"/>
      <c r="H22" s="156"/>
      <c r="I22" s="153" t="s">
        <v>71</v>
      </c>
      <c r="J22" s="141">
        <v>1620</v>
      </c>
      <c r="K22" s="142">
        <v>81</v>
      </c>
      <c r="L22" s="121">
        <v>0.21</v>
      </c>
      <c r="M22" s="122">
        <f t="shared" si="0"/>
        <v>131220</v>
      </c>
      <c r="N22" s="140"/>
      <c r="O22" s="143">
        <v>0.21</v>
      </c>
      <c r="P22" s="126">
        <f t="shared" si="1"/>
        <v>0</v>
      </c>
    </row>
    <row r="23" spans="1:19" s="22" customFormat="1" ht="49.5" customHeight="1">
      <c r="A23" s="224">
        <v>3</v>
      </c>
      <c r="B23" s="225"/>
      <c r="C23" s="155">
        <v>1</v>
      </c>
      <c r="D23" s="230" t="s">
        <v>79</v>
      </c>
      <c r="E23" s="230"/>
      <c r="F23" s="223"/>
      <c r="G23" s="223"/>
      <c r="H23" s="156"/>
      <c r="I23" s="153" t="s">
        <v>71</v>
      </c>
      <c r="J23" s="141">
        <v>3800</v>
      </c>
      <c r="K23" s="142">
        <v>9.3000000000000007</v>
      </c>
      <c r="L23" s="121">
        <v>0.21</v>
      </c>
      <c r="M23" s="122">
        <f t="shared" si="0"/>
        <v>35340</v>
      </c>
      <c r="N23" s="140"/>
      <c r="O23" s="143">
        <v>0.21</v>
      </c>
      <c r="P23" s="126">
        <f t="shared" si="1"/>
        <v>0</v>
      </c>
    </row>
    <row r="24" spans="1:19" s="24" customFormat="1" ht="30.75" customHeight="1">
      <c r="A24" s="220" t="s">
        <v>80</v>
      </c>
      <c r="B24" s="221"/>
      <c r="C24" s="221"/>
      <c r="D24" s="222"/>
      <c r="E24" s="119"/>
      <c r="F24" s="133"/>
      <c r="G24" s="133"/>
      <c r="H24" s="100"/>
      <c r="I24" s="62"/>
      <c r="J24" s="123"/>
      <c r="K24" s="124"/>
      <c r="L24" s="125"/>
      <c r="M24" s="127">
        <f>SUM(M15:M23)</f>
        <v>874366.24</v>
      </c>
      <c r="N24" s="97"/>
      <c r="O24" s="98"/>
      <c r="P24" s="128">
        <f>SUM(P15:Q23)</f>
        <v>0</v>
      </c>
      <c r="Q24" s="99">
        <f>+(P24-M24)/M24</f>
        <v>-1</v>
      </c>
    </row>
    <row r="25" spans="1:19" s="24" customFormat="1" ht="30.75" customHeight="1">
      <c r="A25" s="132"/>
      <c r="B25" s="132"/>
      <c r="C25" s="132"/>
      <c r="D25" s="132"/>
      <c r="E25" s="119"/>
      <c r="F25" s="133"/>
      <c r="G25" s="133"/>
      <c r="H25" s="100"/>
      <c r="I25" s="62"/>
      <c r="J25" s="123"/>
      <c r="K25" s="124"/>
      <c r="L25" s="125"/>
      <c r="M25" s="130"/>
      <c r="N25" s="97"/>
      <c r="O25" s="98"/>
      <c r="P25" s="131"/>
      <c r="Q25" s="99"/>
    </row>
    <row r="26" spans="1:19" s="29" customFormat="1" ht="24.75" customHeight="1">
      <c r="A26" s="41"/>
      <c r="B26" s="62"/>
      <c r="C26" s="62"/>
      <c r="D26" s="62"/>
      <c r="E26" s="62"/>
      <c r="F26" s="62"/>
      <c r="G26" s="62"/>
      <c r="H26" s="62"/>
      <c r="I26" s="31"/>
      <c r="J26" s="31"/>
      <c r="P26" s="30"/>
      <c r="Q26" s="30"/>
      <c r="R26" s="30"/>
      <c r="S26" s="30"/>
    </row>
    <row r="27" spans="1:19" s="29" customFormat="1" ht="24.75" customHeight="1">
      <c r="A27" s="242" t="s">
        <v>81</v>
      </c>
      <c r="B27" s="243"/>
      <c r="C27" s="243"/>
      <c r="D27" s="243"/>
      <c r="E27" s="243"/>
      <c r="F27" s="243"/>
      <c r="G27" s="243"/>
      <c r="H27" s="243"/>
      <c r="I27" s="31"/>
      <c r="J27" s="31"/>
      <c r="P27" s="30"/>
      <c r="Q27" s="30"/>
      <c r="R27" s="30"/>
      <c r="S27" s="30"/>
    </row>
    <row r="28" spans="1:19" s="29" customFormat="1" ht="24.75" customHeight="1">
      <c r="A28" s="41"/>
      <c r="B28" s="62"/>
      <c r="C28" s="62"/>
      <c r="D28" s="62"/>
      <c r="E28" s="62"/>
      <c r="F28" s="62"/>
      <c r="G28" s="62"/>
      <c r="H28" s="62"/>
      <c r="I28" s="31"/>
      <c r="J28" s="31"/>
      <c r="P28" s="30"/>
      <c r="Q28" s="30"/>
      <c r="R28" s="30"/>
      <c r="S28" s="30"/>
    </row>
    <row r="29" spans="1:19" s="29" customFormat="1" ht="36">
      <c r="A29" s="41"/>
      <c r="B29" s="120" t="s">
        <v>82</v>
      </c>
      <c r="C29" s="244" t="s">
        <v>83</v>
      </c>
      <c r="D29" s="244"/>
      <c r="E29" s="245"/>
      <c r="F29" s="120" t="s">
        <v>84</v>
      </c>
      <c r="G29" s="120" t="s">
        <v>85</v>
      </c>
      <c r="H29" s="62"/>
      <c r="I29" s="31"/>
      <c r="J29" s="31"/>
      <c r="P29" s="30"/>
      <c r="Q29" s="30"/>
      <c r="R29" s="30"/>
      <c r="S29" s="30"/>
    </row>
    <row r="30" spans="1:19" s="29" customFormat="1" ht="48.75" customHeight="1">
      <c r="A30" s="41"/>
      <c r="B30" s="144">
        <v>1</v>
      </c>
      <c r="C30" s="188" t="s">
        <v>86</v>
      </c>
      <c r="D30" s="188"/>
      <c r="E30" s="188"/>
      <c r="F30" s="145">
        <v>0.05</v>
      </c>
      <c r="G30" s="146"/>
      <c r="H30" s="62"/>
      <c r="I30" s="31"/>
      <c r="J30" s="31"/>
      <c r="P30" s="30"/>
      <c r="Q30" s="30"/>
      <c r="R30" s="30"/>
      <c r="S30" s="30"/>
    </row>
    <row r="31" spans="1:19" s="29" customFormat="1" ht="38.25" customHeight="1">
      <c r="A31" s="41"/>
      <c r="B31" s="144">
        <v>2</v>
      </c>
      <c r="C31" s="188" t="s">
        <v>87</v>
      </c>
      <c r="D31" s="188"/>
      <c r="E31" s="188"/>
      <c r="F31" s="145">
        <v>0.1</v>
      </c>
      <c r="G31" s="146"/>
      <c r="H31" s="62"/>
      <c r="I31" s="31"/>
      <c r="J31" s="31"/>
      <c r="P31" s="30"/>
      <c r="Q31" s="30"/>
      <c r="R31" s="30"/>
      <c r="S31" s="30"/>
    </row>
    <row r="32" spans="1:19" s="29" customFormat="1" ht="42.75" customHeight="1">
      <c r="A32" s="41"/>
      <c r="B32" s="144">
        <v>3</v>
      </c>
      <c r="C32" s="188" t="s">
        <v>88</v>
      </c>
      <c r="D32" s="188"/>
      <c r="E32" s="188"/>
      <c r="F32" s="145">
        <v>0.15</v>
      </c>
      <c r="G32" s="146"/>
      <c r="H32" s="62"/>
      <c r="I32" s="31"/>
      <c r="J32" s="31"/>
      <c r="P32" s="30"/>
      <c r="Q32" s="30"/>
      <c r="R32" s="30"/>
      <c r="S32" s="30"/>
    </row>
    <row r="33" spans="1:24" s="29" customFormat="1" ht="24.75" customHeight="1">
      <c r="A33" s="41"/>
      <c r="B33" s="62"/>
      <c r="C33" s="62"/>
      <c r="D33" s="62"/>
      <c r="E33" s="62"/>
      <c r="F33" s="62"/>
      <c r="G33" s="62"/>
      <c r="H33" s="62"/>
      <c r="I33" s="31"/>
      <c r="J33" s="31"/>
      <c r="P33" s="30"/>
      <c r="Q33" s="30"/>
      <c r="R33" s="30"/>
      <c r="S33" s="30"/>
    </row>
    <row r="34" spans="1:24" s="24" customFormat="1" ht="30.75" customHeight="1">
      <c r="A34" s="119"/>
      <c r="B34" s="119"/>
      <c r="C34" s="119"/>
      <c r="D34" s="119"/>
      <c r="E34" s="119"/>
      <c r="F34" s="133"/>
      <c r="G34" s="133"/>
      <c r="H34" s="100"/>
      <c r="I34" s="62"/>
      <c r="J34" s="123"/>
      <c r="K34" s="124"/>
      <c r="L34" s="125"/>
      <c r="M34" s="130"/>
      <c r="N34" s="97"/>
      <c r="O34" s="98"/>
      <c r="P34" s="131"/>
      <c r="Q34" s="99"/>
    </row>
    <row r="35" spans="1:24" s="24" customFormat="1" ht="7.5" customHeight="1" thickBot="1">
      <c r="A35" s="25"/>
      <c r="B35" s="25"/>
      <c r="C35" s="25"/>
      <c r="D35" s="22"/>
      <c r="E35" s="22"/>
      <c r="F35" s="94"/>
      <c r="G35" s="94"/>
      <c r="H35" s="22"/>
      <c r="I35" s="22"/>
      <c r="J35" s="22"/>
      <c r="K35" s="27"/>
      <c r="L35" s="27"/>
      <c r="M35" s="27"/>
      <c r="N35" s="27"/>
      <c r="O35" s="22"/>
      <c r="P35" s="26"/>
      <c r="Q35" s="26"/>
      <c r="R35" s="26"/>
    </row>
    <row r="36" spans="1:24" s="24" customFormat="1" ht="32.25" customHeight="1">
      <c r="A36" s="233" t="s">
        <v>89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5"/>
      <c r="R36" s="92"/>
      <c r="S36" s="92"/>
      <c r="T36" s="92"/>
      <c r="U36" s="61"/>
      <c r="V36" s="61"/>
      <c r="W36" s="61"/>
      <c r="X36" s="61"/>
    </row>
    <row r="37" spans="1:24" s="24" customFormat="1" ht="29.25" customHeight="1">
      <c r="A37" s="239" t="s">
        <v>90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  <c r="R37" s="1"/>
      <c r="S37" s="1"/>
      <c r="T37" s="1"/>
      <c r="U37" s="1"/>
      <c r="V37" s="1"/>
      <c r="W37" s="1"/>
      <c r="X37" s="1"/>
    </row>
    <row r="38" spans="1:24" s="24" customFormat="1" ht="29.25" customHeight="1">
      <c r="A38" s="236" t="s">
        <v>91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8"/>
      <c r="R38" s="94"/>
      <c r="S38" s="94"/>
      <c r="T38" s="94"/>
      <c r="U38" s="133"/>
      <c r="V38" s="133"/>
      <c r="W38" s="133"/>
      <c r="X38" s="133"/>
    </row>
    <row r="39" spans="1:24" s="24" customFormat="1" ht="44.25" customHeight="1">
      <c r="A39" s="236" t="s">
        <v>92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8"/>
      <c r="R39" s="93"/>
      <c r="S39" s="93"/>
      <c r="T39" s="93"/>
      <c r="U39" s="61"/>
      <c r="V39" s="61"/>
      <c r="W39" s="61"/>
      <c r="X39" s="61"/>
    </row>
    <row r="40" spans="1:24" s="29" customFormat="1" ht="28.5" customHeight="1">
      <c r="A40" s="236" t="s">
        <v>93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8"/>
      <c r="R40" s="93"/>
      <c r="S40" s="93"/>
      <c r="T40" s="93"/>
      <c r="U40" s="61"/>
      <c r="V40" s="61"/>
      <c r="W40" s="61"/>
      <c r="X40" s="61"/>
    </row>
    <row r="41" spans="1:24" s="29" customFormat="1" ht="24.95" customHeight="1" thickBot="1">
      <c r="A41" s="231" t="s">
        <v>94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129"/>
      <c r="R41" s="30"/>
      <c r="S41" s="30"/>
    </row>
    <row r="42" spans="1:24" s="29" customFormat="1" ht="24.95" customHeight="1">
      <c r="P42" s="30"/>
      <c r="Q42" s="30"/>
      <c r="R42" s="30"/>
      <c r="S42" s="30"/>
    </row>
    <row r="43" spans="1:24" s="29" customFormat="1" ht="18.75">
      <c r="A43" s="41"/>
      <c r="B43" s="62"/>
      <c r="C43" s="62"/>
      <c r="D43" s="62"/>
      <c r="E43" s="62"/>
      <c r="F43" s="62"/>
      <c r="G43" s="62"/>
      <c r="H43" s="62"/>
      <c r="I43" s="31"/>
      <c r="J43" s="31"/>
      <c r="P43" s="30"/>
      <c r="Q43" s="30"/>
      <c r="R43" s="30"/>
      <c r="S43" s="30"/>
    </row>
    <row r="44" spans="1:24" s="29" customFormat="1" ht="33.75" customHeight="1">
      <c r="B44" s="31"/>
      <c r="C44" s="31"/>
      <c r="D44" s="31"/>
      <c r="E44" s="31"/>
      <c r="F44" s="31"/>
      <c r="G44" s="31"/>
      <c r="H44" s="31"/>
      <c r="I44" s="31"/>
      <c r="J44" s="31"/>
      <c r="P44" s="30"/>
      <c r="Q44" s="30"/>
      <c r="R44" s="30"/>
      <c r="S44" s="30"/>
    </row>
    <row r="45" spans="1:24" s="29" customFormat="1" ht="35.25" customHeight="1">
      <c r="B45" s="31"/>
      <c r="C45" s="31"/>
      <c r="D45" s="31"/>
      <c r="E45" s="31"/>
      <c r="F45" s="31"/>
      <c r="G45" s="31"/>
      <c r="H45" s="31"/>
      <c r="I45" s="31"/>
      <c r="J45" s="31"/>
      <c r="P45" s="30"/>
      <c r="Q45" s="30"/>
      <c r="R45" s="30"/>
      <c r="S45" s="30"/>
    </row>
    <row r="46" spans="1:24" s="29" customFormat="1" ht="18.75">
      <c r="B46" s="31"/>
      <c r="C46" s="31"/>
      <c r="D46" s="31"/>
      <c r="E46" s="31"/>
      <c r="F46" s="31"/>
      <c r="G46" s="31"/>
      <c r="H46" s="31"/>
      <c r="I46" s="31"/>
      <c r="J46" s="31"/>
      <c r="P46" s="30"/>
      <c r="Q46" s="30"/>
      <c r="R46" s="30"/>
      <c r="S46" s="30"/>
    </row>
    <row r="47" spans="1:24" s="29" customFormat="1" ht="18.75">
      <c r="B47" s="31"/>
      <c r="C47" s="31"/>
      <c r="D47" s="31"/>
      <c r="E47" s="31"/>
      <c r="F47" s="31"/>
      <c r="G47" s="31"/>
      <c r="H47" s="31"/>
      <c r="I47" s="31"/>
      <c r="J47" s="31"/>
      <c r="P47" s="30"/>
      <c r="Q47" s="30"/>
      <c r="R47" s="30"/>
      <c r="S47" s="30"/>
    </row>
    <row r="48" spans="1:24" s="29" customFormat="1" ht="18.75">
      <c r="B48" s="31"/>
      <c r="C48" s="31"/>
      <c r="D48" s="31"/>
      <c r="E48" s="31"/>
      <c r="F48" s="31"/>
      <c r="G48" s="31"/>
      <c r="H48" s="31"/>
      <c r="I48" s="31"/>
      <c r="J48" s="31"/>
      <c r="P48" s="30"/>
      <c r="Q48" s="30"/>
      <c r="R48" s="30"/>
      <c r="S48" s="30"/>
    </row>
    <row r="49" spans="9:19" s="29" customFormat="1" ht="18.75" customHeight="1">
      <c r="I49" s="31"/>
      <c r="J49" s="31"/>
      <c r="P49" s="30"/>
      <c r="Q49" s="30"/>
      <c r="R49" s="30"/>
      <c r="S49" s="30"/>
    </row>
    <row r="50" spans="9:19" s="29" customFormat="1" ht="18.75">
      <c r="I50" s="31"/>
      <c r="J50" s="31"/>
      <c r="P50" s="30"/>
      <c r="Q50" s="30"/>
      <c r="R50" s="30"/>
      <c r="S50" s="30"/>
    </row>
    <row r="51" spans="9:19" s="29" customFormat="1" ht="18.75">
      <c r="I51" s="31"/>
      <c r="J51" s="31"/>
      <c r="P51" s="30"/>
      <c r="Q51" s="30"/>
      <c r="R51" s="30"/>
      <c r="S51" s="30"/>
    </row>
    <row r="52" spans="9:19" s="29" customFormat="1" ht="18.75">
      <c r="I52" s="31"/>
      <c r="J52" s="31"/>
      <c r="P52" s="30"/>
      <c r="Q52" s="30"/>
      <c r="R52" s="30"/>
      <c r="S52" s="30"/>
    </row>
    <row r="53" spans="9:19" s="29" customFormat="1" ht="18.75">
      <c r="I53" s="31"/>
      <c r="J53" s="31"/>
      <c r="P53" s="30"/>
      <c r="Q53" s="30"/>
      <c r="R53" s="30"/>
      <c r="S53" s="30"/>
    </row>
    <row r="54" spans="9:19" s="29" customFormat="1" ht="18.75">
      <c r="I54" s="31"/>
      <c r="J54" s="31"/>
      <c r="P54" s="30"/>
      <c r="Q54" s="30"/>
      <c r="R54" s="30"/>
      <c r="S54" s="30"/>
    </row>
    <row r="55" spans="9:19" s="29" customFormat="1" ht="18.75">
      <c r="I55" s="31"/>
      <c r="J55" s="31"/>
      <c r="P55" s="30"/>
      <c r="Q55" s="30"/>
      <c r="R55" s="30"/>
      <c r="S55" s="30"/>
    </row>
    <row r="56" spans="9:19" s="29" customFormat="1">
      <c r="P56" s="30"/>
      <c r="Q56" s="30"/>
      <c r="R56" s="30"/>
      <c r="S56" s="30"/>
    </row>
    <row r="57" spans="9:19" s="29" customFormat="1">
      <c r="P57" s="30"/>
      <c r="Q57" s="30"/>
      <c r="R57" s="30"/>
      <c r="S57" s="30"/>
    </row>
    <row r="58" spans="9:19" s="29" customFormat="1">
      <c r="P58" s="30"/>
      <c r="Q58" s="30"/>
      <c r="R58" s="30"/>
      <c r="S58" s="30"/>
    </row>
    <row r="59" spans="9:19" s="29" customFormat="1">
      <c r="P59" s="30"/>
      <c r="Q59" s="30"/>
      <c r="R59" s="30"/>
      <c r="S59" s="30"/>
    </row>
    <row r="60" spans="9:19" s="29" customFormat="1">
      <c r="P60" s="30"/>
      <c r="Q60" s="30"/>
      <c r="R60" s="30"/>
      <c r="S60" s="30"/>
    </row>
    <row r="61" spans="9:19" s="29" customFormat="1">
      <c r="P61" s="30"/>
      <c r="Q61" s="30"/>
      <c r="R61" s="30"/>
      <c r="S61" s="30"/>
    </row>
    <row r="62" spans="9:19" s="29" customFormat="1">
      <c r="P62" s="30"/>
      <c r="Q62" s="30"/>
      <c r="R62" s="30"/>
      <c r="S62" s="30"/>
    </row>
    <row r="63" spans="9:19" s="29" customFormat="1">
      <c r="P63" s="30"/>
      <c r="Q63" s="30"/>
      <c r="R63" s="30"/>
      <c r="S63" s="30"/>
    </row>
    <row r="64" spans="9:19" s="29" customFormat="1">
      <c r="P64" s="30"/>
      <c r="Q64" s="30"/>
      <c r="R64" s="30"/>
      <c r="S64" s="30"/>
    </row>
    <row r="65" spans="16:19" s="29" customFormat="1">
      <c r="P65" s="30"/>
      <c r="Q65" s="30"/>
      <c r="R65" s="30"/>
      <c r="S65" s="30"/>
    </row>
    <row r="66" spans="16:19" s="29" customFormat="1">
      <c r="P66" s="30"/>
      <c r="Q66" s="30"/>
      <c r="R66" s="30"/>
      <c r="S66" s="30"/>
    </row>
    <row r="67" spans="16:19" s="29" customFormat="1">
      <c r="P67" s="30"/>
      <c r="Q67" s="30"/>
      <c r="R67" s="30"/>
      <c r="S67" s="30"/>
    </row>
    <row r="68" spans="16:19" s="29" customFormat="1">
      <c r="P68" s="30"/>
      <c r="Q68" s="30"/>
      <c r="R68" s="30"/>
      <c r="S68" s="30"/>
    </row>
    <row r="69" spans="16:19" s="29" customFormat="1">
      <c r="P69" s="30"/>
      <c r="Q69" s="30"/>
      <c r="R69" s="30"/>
      <c r="S69" s="30"/>
    </row>
    <row r="70" spans="16:19" s="29" customFormat="1">
      <c r="P70" s="30"/>
      <c r="Q70" s="30"/>
      <c r="R70" s="30"/>
      <c r="S70" s="30"/>
    </row>
    <row r="71" spans="16:19" s="29" customFormat="1">
      <c r="P71" s="30"/>
      <c r="Q71" s="30"/>
      <c r="R71" s="30"/>
      <c r="S71" s="30"/>
    </row>
    <row r="72" spans="16:19" s="29" customFormat="1">
      <c r="P72" s="30"/>
      <c r="Q72" s="30"/>
      <c r="R72" s="30"/>
      <c r="S72" s="30"/>
    </row>
    <row r="73" spans="16:19" s="29" customFormat="1">
      <c r="P73" s="30"/>
      <c r="Q73" s="30"/>
      <c r="R73" s="30"/>
      <c r="S73" s="30"/>
    </row>
    <row r="74" spans="16:19" s="29" customFormat="1">
      <c r="P74" s="30"/>
      <c r="Q74" s="30"/>
      <c r="R74" s="30"/>
      <c r="S74" s="30"/>
    </row>
    <row r="75" spans="16:19" s="29" customFormat="1">
      <c r="P75" s="30"/>
      <c r="Q75" s="30"/>
      <c r="R75" s="30"/>
      <c r="S75" s="30"/>
    </row>
    <row r="76" spans="16:19" s="29" customFormat="1">
      <c r="P76" s="30"/>
      <c r="Q76" s="30"/>
      <c r="R76" s="30"/>
      <c r="S76" s="30"/>
    </row>
    <row r="77" spans="16:19" s="29" customFormat="1">
      <c r="P77" s="30"/>
      <c r="Q77" s="30"/>
      <c r="R77" s="30"/>
      <c r="S77" s="30"/>
    </row>
    <row r="78" spans="16:19" s="29" customFormat="1">
      <c r="P78" s="30"/>
      <c r="Q78" s="30"/>
      <c r="R78" s="30"/>
      <c r="S78" s="30"/>
    </row>
    <row r="79" spans="16:19" s="29" customFormat="1">
      <c r="P79" s="30"/>
      <c r="Q79" s="30"/>
      <c r="R79" s="30"/>
      <c r="S79" s="30"/>
    </row>
    <row r="80" spans="16:19" s="29" customFormat="1">
      <c r="P80" s="30"/>
      <c r="Q80" s="30"/>
      <c r="R80" s="30"/>
      <c r="S80" s="30"/>
    </row>
    <row r="81" spans="16:19" s="29" customFormat="1">
      <c r="P81" s="30"/>
      <c r="Q81" s="30"/>
      <c r="R81" s="30"/>
      <c r="S81" s="30"/>
    </row>
    <row r="82" spans="16:19" s="29" customFormat="1">
      <c r="P82" s="30"/>
      <c r="Q82" s="30"/>
      <c r="R82" s="30"/>
      <c r="S82" s="30"/>
    </row>
    <row r="83" spans="16:19" s="29" customFormat="1">
      <c r="P83" s="30"/>
      <c r="Q83" s="30"/>
      <c r="R83" s="30"/>
      <c r="S83" s="30"/>
    </row>
    <row r="84" spans="16:19" s="29" customFormat="1">
      <c r="P84" s="30"/>
      <c r="Q84" s="30"/>
      <c r="R84" s="30"/>
      <c r="S84" s="30"/>
    </row>
    <row r="85" spans="16:19" s="29" customFormat="1">
      <c r="P85" s="30"/>
      <c r="Q85" s="30"/>
      <c r="R85" s="30"/>
      <c r="S85" s="30"/>
    </row>
    <row r="86" spans="16:19" s="29" customFormat="1">
      <c r="P86" s="30"/>
      <c r="Q86" s="30"/>
      <c r="R86" s="30"/>
      <c r="S86" s="30"/>
    </row>
    <row r="87" spans="16:19" s="29" customFormat="1">
      <c r="P87" s="30"/>
      <c r="Q87" s="30"/>
      <c r="R87" s="30"/>
      <c r="S87" s="30"/>
    </row>
    <row r="88" spans="16:19" s="29" customFormat="1">
      <c r="P88" s="30"/>
      <c r="Q88" s="30"/>
      <c r="R88" s="30"/>
      <c r="S88" s="30"/>
    </row>
    <row r="89" spans="16:19" s="29" customFormat="1">
      <c r="P89" s="30"/>
      <c r="Q89" s="30"/>
      <c r="R89" s="30"/>
      <c r="S89" s="30"/>
    </row>
    <row r="90" spans="16:19" s="29" customFormat="1">
      <c r="P90" s="30"/>
      <c r="Q90" s="30"/>
      <c r="R90" s="30"/>
      <c r="S90" s="30"/>
    </row>
    <row r="91" spans="16:19" s="29" customFormat="1">
      <c r="P91" s="30"/>
      <c r="Q91" s="30"/>
      <c r="R91" s="30"/>
      <c r="S91" s="30"/>
    </row>
    <row r="92" spans="16:19" s="29" customFormat="1">
      <c r="P92" s="30"/>
      <c r="Q92" s="30"/>
      <c r="R92" s="30"/>
      <c r="S92" s="30"/>
    </row>
    <row r="93" spans="16:19" s="29" customFormat="1">
      <c r="P93" s="30"/>
      <c r="Q93" s="30"/>
      <c r="R93" s="30"/>
      <c r="S93" s="30"/>
    </row>
    <row r="94" spans="16:19" s="29" customFormat="1">
      <c r="P94" s="30"/>
      <c r="Q94" s="30"/>
      <c r="R94" s="30"/>
      <c r="S94" s="30"/>
    </row>
    <row r="95" spans="16:19" s="29" customFormat="1">
      <c r="P95" s="30"/>
      <c r="Q95" s="30"/>
      <c r="R95" s="30"/>
      <c r="S95" s="30"/>
    </row>
    <row r="96" spans="16:19" s="29" customFormat="1">
      <c r="P96" s="30"/>
      <c r="Q96" s="30"/>
      <c r="R96" s="30"/>
      <c r="S96" s="30"/>
    </row>
    <row r="97" spans="16:19" s="29" customFormat="1">
      <c r="P97" s="30"/>
      <c r="Q97" s="30"/>
      <c r="R97" s="30"/>
      <c r="S97" s="30"/>
    </row>
    <row r="98" spans="16:19" s="29" customFormat="1">
      <c r="P98" s="30"/>
      <c r="Q98" s="30"/>
      <c r="R98" s="30"/>
      <c r="S98" s="30"/>
    </row>
    <row r="99" spans="16:19" s="29" customFormat="1">
      <c r="P99" s="30"/>
      <c r="Q99" s="30"/>
      <c r="R99" s="30"/>
      <c r="S99" s="30"/>
    </row>
    <row r="100" spans="16:19" s="29" customFormat="1">
      <c r="P100" s="30"/>
      <c r="Q100" s="30"/>
      <c r="R100" s="30"/>
      <c r="S100" s="30"/>
    </row>
    <row r="101" spans="16:19" s="29" customFormat="1">
      <c r="P101" s="30"/>
      <c r="Q101" s="30"/>
      <c r="R101" s="30"/>
      <c r="S101" s="30"/>
    </row>
    <row r="102" spans="16:19" s="29" customFormat="1">
      <c r="P102" s="30"/>
      <c r="Q102" s="30"/>
      <c r="R102" s="30"/>
      <c r="S102" s="30"/>
    </row>
    <row r="103" spans="16:19" s="29" customFormat="1">
      <c r="P103" s="30"/>
      <c r="Q103" s="30"/>
      <c r="R103" s="30"/>
      <c r="S103" s="30"/>
    </row>
    <row r="104" spans="16:19" s="29" customFormat="1">
      <c r="P104" s="30"/>
      <c r="Q104" s="30"/>
      <c r="R104" s="30"/>
      <c r="S104" s="30"/>
    </row>
    <row r="105" spans="16:19" s="29" customFormat="1">
      <c r="P105" s="30"/>
      <c r="Q105" s="30"/>
      <c r="R105" s="30"/>
      <c r="S105" s="30"/>
    </row>
    <row r="106" spans="16:19" s="29" customFormat="1">
      <c r="P106" s="30"/>
      <c r="Q106" s="30"/>
      <c r="R106" s="30"/>
      <c r="S106" s="30"/>
    </row>
    <row r="107" spans="16:19" s="29" customFormat="1">
      <c r="P107" s="30"/>
      <c r="Q107" s="30"/>
      <c r="R107" s="30"/>
      <c r="S107" s="30"/>
    </row>
    <row r="108" spans="16:19" s="29" customFormat="1">
      <c r="P108" s="30"/>
      <c r="Q108" s="30"/>
      <c r="R108" s="30"/>
      <c r="S108" s="30"/>
    </row>
    <row r="109" spans="16:19" s="29" customFormat="1">
      <c r="P109" s="30"/>
      <c r="Q109" s="30"/>
      <c r="R109" s="30"/>
      <c r="S109" s="30"/>
    </row>
    <row r="110" spans="16:19" s="29" customFormat="1">
      <c r="P110" s="30"/>
      <c r="Q110" s="30"/>
      <c r="R110" s="30"/>
      <c r="S110" s="30"/>
    </row>
    <row r="111" spans="16:19" s="29" customFormat="1">
      <c r="P111" s="30"/>
      <c r="Q111" s="30"/>
      <c r="R111" s="30"/>
      <c r="S111" s="30"/>
    </row>
    <row r="112" spans="16:19" s="29" customFormat="1">
      <c r="P112" s="30"/>
      <c r="Q112" s="30"/>
      <c r="R112" s="30"/>
      <c r="S112" s="30"/>
    </row>
    <row r="113" spans="1:19" s="29" customFormat="1">
      <c r="P113" s="30"/>
      <c r="Q113" s="30"/>
      <c r="R113" s="30"/>
      <c r="S113" s="30"/>
    </row>
    <row r="114" spans="1:19" s="29" customFormat="1">
      <c r="P114" s="30"/>
      <c r="Q114" s="30"/>
      <c r="R114" s="30"/>
      <c r="S114" s="30"/>
    </row>
    <row r="115" spans="1:19" s="29" customFormat="1">
      <c r="P115" s="30"/>
      <c r="Q115" s="30"/>
      <c r="R115" s="30"/>
      <c r="S115" s="30"/>
    </row>
    <row r="116" spans="1:19" s="29" customFormat="1">
      <c r="P116" s="30"/>
      <c r="Q116" s="30"/>
      <c r="R116" s="30"/>
      <c r="S116" s="30"/>
    </row>
    <row r="117" spans="1:19" s="29" customFormat="1">
      <c r="P117" s="30"/>
      <c r="Q117" s="30"/>
      <c r="R117" s="30"/>
      <c r="S117" s="30"/>
    </row>
    <row r="118" spans="1:19" s="29" customFormat="1">
      <c r="P118" s="30"/>
      <c r="Q118" s="30"/>
      <c r="R118" s="30"/>
      <c r="S118" s="30"/>
    </row>
    <row r="119" spans="1:19" s="29" customFormat="1">
      <c r="P119" s="30"/>
      <c r="Q119" s="30"/>
      <c r="R119" s="30"/>
      <c r="S119" s="30"/>
    </row>
    <row r="120" spans="1:19" s="29" customFormat="1">
      <c r="F120" s="2"/>
      <c r="G120" s="2"/>
      <c r="P120" s="30"/>
      <c r="Q120" s="30"/>
      <c r="R120" s="30"/>
      <c r="S120" s="30"/>
    </row>
    <row r="121" spans="1:19" s="29" customFormat="1">
      <c r="F121" s="2"/>
      <c r="G121" s="2"/>
      <c r="P121" s="30"/>
      <c r="Q121" s="30"/>
      <c r="R121" s="30"/>
      <c r="S121" s="30"/>
    </row>
    <row r="122" spans="1:19" s="29" customFormat="1">
      <c r="A122" s="1"/>
      <c r="B122" s="2"/>
      <c r="C122" s="2"/>
      <c r="D122" s="2"/>
      <c r="E122" s="2"/>
      <c r="F122" s="2"/>
      <c r="G122" s="2"/>
      <c r="H122" s="2"/>
      <c r="P122" s="30"/>
      <c r="Q122" s="30"/>
      <c r="R122" s="30"/>
      <c r="S122" s="30"/>
    </row>
    <row r="123" spans="1:19" s="29" customFormat="1">
      <c r="A123" s="1"/>
      <c r="B123" s="2"/>
      <c r="C123" s="2"/>
      <c r="D123" s="2"/>
      <c r="E123" s="2"/>
      <c r="F123" s="2"/>
      <c r="G123" s="2"/>
      <c r="H123" s="2"/>
      <c r="P123" s="30"/>
      <c r="Q123" s="30"/>
      <c r="R123" s="30"/>
      <c r="S123" s="30"/>
    </row>
    <row r="124" spans="1:19" s="29" customFormat="1">
      <c r="A124" s="1"/>
      <c r="B124" s="2"/>
      <c r="C124" s="2"/>
      <c r="D124" s="2"/>
      <c r="E124" s="2"/>
      <c r="F124" s="2"/>
      <c r="G124" s="2"/>
      <c r="H124" s="2"/>
      <c r="P124" s="30"/>
      <c r="Q124" s="30"/>
      <c r="R124" s="30"/>
      <c r="S124" s="30"/>
    </row>
    <row r="125" spans="1:19" s="29" customFormat="1">
      <c r="A125" s="1"/>
      <c r="B125" s="2"/>
      <c r="C125" s="2"/>
      <c r="D125" s="2"/>
      <c r="E125" s="2"/>
      <c r="F125" s="2"/>
      <c r="G125" s="2"/>
      <c r="H125" s="2"/>
      <c r="P125" s="30"/>
      <c r="Q125" s="30"/>
      <c r="R125" s="30"/>
      <c r="S125" s="30"/>
    </row>
    <row r="126" spans="1:19" s="29" customFormat="1">
      <c r="A126" s="1"/>
      <c r="B126" s="2"/>
      <c r="C126" s="2"/>
      <c r="D126" s="2"/>
      <c r="E126" s="2"/>
      <c r="F126" s="2"/>
      <c r="G126" s="2"/>
      <c r="H126" s="2"/>
      <c r="P126" s="30"/>
      <c r="Q126" s="30"/>
      <c r="R126" s="30"/>
      <c r="S126" s="30"/>
    </row>
    <row r="127" spans="1:19" s="29" customFormat="1">
      <c r="A127" s="1"/>
      <c r="B127" s="2"/>
      <c r="C127" s="2"/>
      <c r="D127" s="2"/>
      <c r="E127" s="2"/>
      <c r="F127" s="2"/>
      <c r="G127" s="2"/>
      <c r="H127" s="2"/>
      <c r="P127" s="30"/>
      <c r="Q127" s="30"/>
      <c r="R127" s="30"/>
      <c r="S127" s="30"/>
    </row>
    <row r="128" spans="1:19" s="29" customFormat="1">
      <c r="A128" s="1"/>
      <c r="B128" s="2"/>
      <c r="C128" s="2"/>
      <c r="D128" s="2"/>
      <c r="E128" s="2"/>
      <c r="F128" s="2"/>
      <c r="G128" s="2"/>
      <c r="H128" s="2"/>
      <c r="P128" s="30"/>
      <c r="Q128" s="30"/>
      <c r="R128" s="30"/>
      <c r="S128" s="30"/>
    </row>
  </sheetData>
  <protectedRanges>
    <protectedRange sqref="N15:N23" name="promotor"/>
    <protectedRange password="FD14" sqref="D23:H23" name="compradoras_2"/>
  </protectedRanges>
  <mergeCells count="60">
    <mergeCell ref="A22:B22"/>
    <mergeCell ref="A12:B12"/>
    <mergeCell ref="D9:H9"/>
    <mergeCell ref="A13:E13"/>
    <mergeCell ref="D14:E14"/>
    <mergeCell ref="F14:G14"/>
    <mergeCell ref="A14:B14"/>
    <mergeCell ref="A1:Q1"/>
    <mergeCell ref="A7:H7"/>
    <mergeCell ref="A8:C8"/>
    <mergeCell ref="L8:P8"/>
    <mergeCell ref="I8:K8"/>
    <mergeCell ref="A3:D3"/>
    <mergeCell ref="A4:D4"/>
    <mergeCell ref="E4:G4"/>
    <mergeCell ref="E5:G5"/>
    <mergeCell ref="D8:H8"/>
    <mergeCell ref="E3:O3"/>
    <mergeCell ref="I7:P7"/>
    <mergeCell ref="L10:P11"/>
    <mergeCell ref="L9:P9"/>
    <mergeCell ref="I10:K11"/>
    <mergeCell ref="A5:D5"/>
    <mergeCell ref="I9:K9"/>
    <mergeCell ref="A9:C9"/>
    <mergeCell ref="G10:H10"/>
    <mergeCell ref="G11:H11"/>
    <mergeCell ref="A10:C11"/>
    <mergeCell ref="D22:E22"/>
    <mergeCell ref="D19:E19"/>
    <mergeCell ref="D20:E20"/>
    <mergeCell ref="D21:E21"/>
    <mergeCell ref="A41:P41"/>
    <mergeCell ref="A36:Q36"/>
    <mergeCell ref="A40:Q40"/>
    <mergeCell ref="A39:Q39"/>
    <mergeCell ref="A38:Q38"/>
    <mergeCell ref="A37:Q37"/>
    <mergeCell ref="A27:H27"/>
    <mergeCell ref="C29:E29"/>
    <mergeCell ref="C30:E30"/>
    <mergeCell ref="C31:E31"/>
    <mergeCell ref="C32:E32"/>
    <mergeCell ref="F22:G22"/>
    <mergeCell ref="A24:D24"/>
    <mergeCell ref="F19:G19"/>
    <mergeCell ref="F20:G20"/>
    <mergeCell ref="F21:G21"/>
    <mergeCell ref="A23:B23"/>
    <mergeCell ref="A15:B21"/>
    <mergeCell ref="D18:E18"/>
    <mergeCell ref="F18:G18"/>
    <mergeCell ref="D23:E23"/>
    <mergeCell ref="F23:G23"/>
    <mergeCell ref="D16:E16"/>
    <mergeCell ref="F16:G16"/>
    <mergeCell ref="D17:E17"/>
    <mergeCell ref="F17:G17"/>
    <mergeCell ref="F15:G15"/>
    <mergeCell ref="D15:E15"/>
  </mergeCells>
  <phoneticPr fontId="0" type="noConversion"/>
  <conditionalFormatting sqref="Q24:Q25 Q34">
    <cfRule type="cellIs" dxfId="1" priority="6" stopIfTrue="1" operator="lessThanOrEqual">
      <formula>-0.4</formula>
    </cfRule>
  </conditionalFormatting>
  <conditionalFormatting sqref="R35">
    <cfRule type="cellIs" dxfId="0" priority="7" stopIfTrue="1" operator="equal">
      <formula>0</formula>
    </cfRule>
  </conditionalFormatting>
  <printOptions horizontalCentered="1" verticalCentered="1"/>
  <pageMargins left="0.31496062992125984" right="0.15748031496062992" top="0.39370078740157483" bottom="0.39370078740157483" header="0" footer="0"/>
  <pageSetup paperSize="9" scale="30" fitToHeight="2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CDFF5-8932-498D-A1A4-CDFDE3706C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5839A9-F1BC-4588-A568-8DE4D1F87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2ADA0-DA96-4DE8-85AF-01CA4E4CF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</vt:lpstr>
      <vt:lpstr>'ANNEX OFERTA'!Àrea_d'impressió</vt:lpstr>
      <vt:lpstr>'INSTRUCCIONS  CUMPLIMENTACIÓ'!Àrea_d'impressió</vt:lpstr>
      <vt:lpstr>'ANNEX OFERTA'!Títols_per_imprimir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2005-12-15T16:43:39Z</dcterms:created>
  <dcterms:modified xsi:type="dcterms:W3CDTF">2025-07-07T09:03:04Z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1203600</vt:r8>
  </property>
</Properties>
</file>