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3040" windowHeight="8676"/>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2" l="1"/>
  <c r="F34" i="2"/>
  <c r="F33" i="2"/>
  <c r="F32" i="2"/>
  <c r="F31" i="2"/>
  <c r="F30" i="2"/>
  <c r="D36" i="2" l="1"/>
  <c r="D35" i="2"/>
  <c r="D34" i="2"/>
  <c r="D33" i="2"/>
  <c r="D32" i="2"/>
  <c r="D31" i="2"/>
  <c r="D30" i="2"/>
  <c r="D37" i="2"/>
  <c r="D29" i="2"/>
  <c r="D28" i="2"/>
  <c r="D27" i="2"/>
  <c r="K22" i="2" l="1"/>
  <c r="H22" i="2"/>
  <c r="D11" i="2"/>
  <c r="D10" i="2"/>
  <c r="D9" i="2"/>
  <c r="D8" i="2"/>
  <c r="D7" i="2"/>
</calcChain>
</file>

<file path=xl/sharedStrings.xml><?xml version="1.0" encoding="utf-8"?>
<sst xmlns="http://schemas.openxmlformats.org/spreadsheetml/2006/main" count="53" uniqueCount="47">
  <si>
    <t>ANNEX 1</t>
  </si>
  <si>
    <t>CONCEPTES</t>
  </si>
  <si>
    <t>Advertiments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</si>
  <si>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</si>
  <si>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</si>
  <si>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</si>
  <si>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</si>
  <si>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</si>
  <si>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</si>
  <si>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</si>
  <si>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</si>
  <si>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</si>
  <si>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</si>
  <si>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</si>
  <si>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</si>
  <si>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</si>
  <si>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</si>
  <si>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</si>
  <si>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</si>
  <si>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</si>
  <si>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</si>
  <si>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</si>
  <si>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</si>
  <si>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</si>
  <si>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</si>
  <si>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</si>
  <si>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Concretar resposta</t>
  </si>
  <si>
    <t>OSE00019/2025</t>
  </si>
  <si>
    <t>Servei de suport documental del projecte Fons Ferraté al Servei d’Arxiu de la Universitat Oberta de Catalunya</t>
  </si>
  <si>
    <t>MODEL D'OFERTA ECONÒMICA (SOBRE ÚNIC)</t>
  </si>
  <si>
    <t>1- Oferta econòmica</t>
  </si>
  <si>
    <t>Preu/hora de gestió de suport documental</t>
  </si>
  <si>
    <t>€/h</t>
  </si>
  <si>
    <t>Millora sobre l’experiència demostrable tractament integral de fons personals del tècnic nº1 adscrit a l'execució del contracte. Cal acreditar-ho amb currículum vitae que s'haurà d’incloure al sobre únic.   </t>
  </si>
  <si>
    <t>Millora sobre l’experiència demostrable tractament integral de fons personals del tècnic nº2 adscrit a l'execució del contracte. Cal acreditar-ho amb currículum vitae que s'haurà d’incloure al sobre únic.   </t>
  </si>
  <si>
    <t>Seguiment del servei: Informes de seguiment i reporting setmanal, per sobre del quinzenal exigible</t>
  </si>
  <si>
    <t>Acreditació d'estar en possessió de la certificació vigent de la norma ISO 30301:2019 "Informació i documentació. Sistemes de gestió per als documents", emesa per una entitat de certificació acreditada per ENAC (o equivalent de la UE segons el Reglament (CE) núm. 765/2008)</t>
  </si>
  <si>
    <t>Millora sobre l’experiència demostrable tractament integral de fons personals de titularitat universitària del tècnic nº2 adscrit a l'execució del contracte. Cal acreditar-ho amb currículum vitae que s'haurà d’incloure al sobre únic </t>
  </si>
  <si>
    <t>Millora sobre l’experiència demostrable tractament integral de fons personals de titularitat universitària del tècnic nº1 adscrit a l'execució del contracte. Cal acreditar-ho amb currículum vitae que s'haurà d’incloure al sobre únic  </t>
  </si>
  <si>
    <t>Millora sobre l’experiència demostrable tractament integral de fons personals de titularitat universitària del coordinador del servei de gestió documental adscrit a l'execució del contracte. Cal acreditar-ho amb currículum vitae que s'haurà d’incloure al sobre únic </t>
  </si>
  <si>
    <t>Millora sobre l’experiència demostrable en tractament integral de fons personals del coordinador del servei de gestió documental adscrit a l'execució del contracte. Cal acreditar-ho amb currículum vitae que s'haurà d’incloure al sobre únic   </t>
  </si>
  <si>
    <t>Millora sobre els anys mínims d’experiència en l’àmbit del servei d’arxiu i gestió documental del tècnic nº2 adscrit a l'execució del contracte. Cal acreditar-ho amb currículum vitae que s'haurà d’incloure al sobre únic</t>
  </si>
  <si>
    <t>Millora sobre els anys mínims d’experiència en l’àmbit del servei d’arxiu i gestió documental del tècnic nº1 adscrit a l'execució del contracte. Cal acreditar-ho amb currículum vitae que s'haurà d’incloure al sobre únic</t>
  </si>
  <si>
    <t>Millora sobre els anys mínims d’experiència en l’àmbit del servei d’arxiu i gestió documental del coordinador del servei de gestió documental adscrit a l'execució del contracte. Cal acreditar-ho amb currículum vitae que s'haurà d’incloure al sobre únic</t>
  </si>
  <si>
    <t>en cas d'indicar a la casella "oferta" un SÍ, s'ha de concretar la resposta indicant els fons personals que ha tractat per sobre del mínim exigit a PCP (tractament integral d’almenys quatre (4) fons personals)</t>
  </si>
  <si>
    <t>en cas d'indicar a la casella "oferta" un SÍ, s'ha de concretar la resposta indicant els fons personals que ha tractat per sobre del mínim exigit a PCP (tractament integral d’almenys quatre (2) fons personals)</t>
  </si>
  <si>
    <t>en cas d'indicar a la casella "oferta" un SÍ, s'ha de concretar la resposta indicant els fons personals de titularitat universitària que ha tractat per sobre del mínim exigit a PCP (un (1) dels fons que el titular sigui una Universitat)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</si>
</sst>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7">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
      <patternFill patternType="solid">
        <fgColor theme="0" tint="-0.249977111117893"/>
        <bgColor rgb="FFFFFF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diagonal/>
    </border>
  </borders>
  <cellStyleXfs count="1">
    <xf numFmtId="0" fontId="0" fillId="0" borderId="0"/>
  </cellStyleXfs>
  <cellXfs count="52">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2" fillId="0" borderId="1" xfId="0" applyFont="1" applyBorder="1" applyAlignment="1">
      <alignment horizontal="left" vertical="center" wrapText="1"/>
    </xf>
    <xf numFmtId="0" fontId="2" fillId="0" borderId="1" xfId="0" applyFont="1" applyBorder="1" applyAlignment="1" applyProtection="1">
      <alignment horizontal="left" wrapText="1"/>
    </xf>
    <xf numFmtId="0" fontId="0" fillId="0" borderId="0" xfId="0"/>
    <xf numFmtId="0" fontId="1" fillId="2" borderId="2" xfId="0" applyFont="1" applyFill="1" applyBorder="1" applyAlignment="1">
      <alignment horizontal="center"/>
    </xf>
    <xf numFmtId="0" fontId="0" fillId="0" borderId="0" xfId="0"/>
    <xf numFmtId="0" fontId="8" fillId="0" borderId="3" xfId="0" applyFont="1" applyBorder="1"/>
    <xf numFmtId="0" fontId="2" fillId="4" borderId="2" xfId="0" applyFont="1" applyFill="1" applyBorder="1" applyAlignment="1">
      <alignment horizontal="center" vertical="center" wrapText="1"/>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pplyProtection="1">
      <alignment horizontal="center" vertical="center" wrapText="1"/>
    </xf>
    <xf numFmtId="0" fontId="1" fillId="2" borderId="7" xfId="0" applyFont="1" applyFill="1" applyBorder="1" applyAlignment="1" applyProtection="1">
      <alignment horizontal="center" vertical="top" wrapText="1"/>
    </xf>
    <xf numFmtId="0" fontId="1" fillId="2" borderId="8" xfId="0" applyFont="1" applyFill="1" applyBorder="1" applyAlignment="1" applyProtection="1">
      <alignment horizontal="center" vertical="top" wrapText="1"/>
    </xf>
    <xf numFmtId="0" fontId="1" fillId="2" borderId="0" xfId="0" applyFont="1" applyFill="1" applyBorder="1" applyAlignment="1" applyProtection="1">
      <alignment horizontal="center" vertical="top" wrapText="1"/>
    </xf>
    <xf numFmtId="0" fontId="1" fillId="2" borderId="7" xfId="0" applyFont="1" applyFill="1" applyBorder="1" applyAlignment="1">
      <alignment horizontal="center" vertical="top" wrapText="1"/>
    </xf>
    <xf numFmtId="0" fontId="1" fillId="2" borderId="9" xfId="0" applyFont="1" applyFill="1" applyBorder="1" applyAlignment="1">
      <alignment horizontal="center"/>
    </xf>
    <xf numFmtId="0" fontId="2" fillId="4" borderId="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6" xfId="0" applyNumberFormat="1" applyFont="1" applyBorder="1" applyAlignment="1" applyProtection="1">
      <alignment horizontal="center" vertical="center"/>
      <protection locked="0"/>
    </xf>
  </cellXfs>
  <cellStyles count="1">
    <cellStyle name="Normal" xfId="0" builtinId="0"/>
  </cellStyles>
  <dxfs count="52">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K50"/>
  <sheetViews>
    <sheetView tabSelected="1" topLeftCell="A31" zoomScale="130" zoomScaleNormal="130" workbookViewId="0">
      <selection activeCell="E27" sqref="E27:F29"/>
    </sheetView>
  </sheetViews>
  <sheetFormatPr baseColWidth="10" defaultColWidth="12.5546875" defaultRowHeight="15.75" customHeight="1"/>
  <cols>
    <col min="1" max="1" width="2.33203125" customWidth="1"/>
    <col min="2" max="2" width="33.5546875" customWidth="1"/>
    <col min="3" max="3" width="23.109375" customWidth="1"/>
    <col min="4" max="4" width="16.33203125" customWidth="1"/>
    <col min="5" max="5" width="17" customWidth="1"/>
    <col min="6" max="6" width="17" style="32" customWidth="1"/>
    <col min="7" max="7" width="20.21875" customWidth="1"/>
    <col min="8" max="8" width="16.5546875" customWidth="1"/>
    <col min="9" max="9" width="11.21875" customWidth="1"/>
    <col min="10" max="10" width="22" customWidth="1"/>
    <col min="11" max="11" width="35.33203125" customWidth="1"/>
  </cols>
  <sheetData>
    <row r="3" spans="2:11" ht="13.2">
      <c r="B3" s="36" t="s">
        <v>0</v>
      </c>
      <c r="C3" s="37"/>
      <c r="D3" s="37"/>
      <c r="E3" s="37"/>
      <c r="F3" s="37"/>
      <c r="G3" s="37"/>
      <c r="H3" s="37"/>
      <c r="I3" s="37"/>
      <c r="J3" s="37"/>
      <c r="K3" s="37"/>
    </row>
    <row r="4" spans="2:11" ht="13.2">
      <c r="B4" s="36" t="s">
        <v>29</v>
      </c>
      <c r="C4" s="37"/>
      <c r="D4" s="37"/>
      <c r="E4" s="37"/>
      <c r="F4" s="37"/>
      <c r="G4" s="37"/>
      <c r="H4" s="37"/>
      <c r="I4" s="37"/>
      <c r="J4" s="37"/>
      <c r="K4" s="37"/>
    </row>
    <row r="5" spans="2:11" ht="15.75" customHeight="1">
      <c r="B5" s="1"/>
    </row>
    <row r="6" spans="2:11" ht="13.2">
      <c r="B6" s="4" t="s">
        <v>4</v>
      </c>
      <c r="C6" s="5" t="s">
        <v>5</v>
      </c>
      <c r="D6" s="5" t="s">
        <v>6</v>
      </c>
    </row>
    <row r="7" spans="2:11" ht="26.4">
      <c r="B7" s="11" t="s">
        <v>7</v>
      </c>
      <c r="C7" s="23"/>
      <c r="D7" s="12" t="str">
        <f t="shared" ref="D7:D9" si="0">IF(C7="","Pendent incloure informació","")</f>
        <v>Pendent incloure informació</v>
      </c>
    </row>
    <row r="8" spans="2:11" ht="26.4">
      <c r="B8" s="11" t="s">
        <v>8</v>
      </c>
      <c r="C8" s="23"/>
      <c r="D8" s="12" t="str">
        <f t="shared" si="0"/>
        <v>Pendent incloure informació</v>
      </c>
    </row>
    <row r="9" spans="2:11" ht="26.4">
      <c r="B9" s="13" t="s">
        <v>9</v>
      </c>
      <c r="C9" s="24"/>
      <c r="D9" s="12" t="str">
        <f t="shared" si="0"/>
        <v>Pendent incloure informació</v>
      </c>
      <c r="J9" s="1"/>
    </row>
    <row r="10" spans="2:11" ht="13.2">
      <c r="B10" s="13" t="s">
        <v>10</v>
      </c>
      <c r="C10" s="24"/>
      <c r="D10" s="12" t="str">
        <f t="shared" ref="D10:D11" si="1">IF(AND(C10="",$C$9="representació de l' empresa"),"Pendent incloure informació","")</f>
        <v/>
      </c>
      <c r="J10" s="1"/>
    </row>
    <row r="11" spans="2:11" ht="13.2">
      <c r="B11" s="13" t="s">
        <v>11</v>
      </c>
      <c r="C11" s="24"/>
      <c r="D11" s="12" t="str">
        <f t="shared" si="1"/>
        <v/>
      </c>
      <c r="J11" s="1"/>
    </row>
    <row r="12" spans="2:11" ht="66">
      <c r="B12" s="13" t="s">
        <v>12</v>
      </c>
      <c r="C12" s="29" t="s">
        <v>28</v>
      </c>
      <c r="D12" s="14"/>
      <c r="E12" s="2"/>
      <c r="F12" s="2"/>
      <c r="G12" s="2"/>
      <c r="H12" s="2"/>
      <c r="I12" s="2"/>
      <c r="J12" s="1"/>
    </row>
    <row r="13" spans="2:11" ht="13.2">
      <c r="B13" s="13" t="s">
        <v>13</v>
      </c>
      <c r="C13" s="29" t="s">
        <v>27</v>
      </c>
      <c r="D13" s="14"/>
      <c r="E13" s="2"/>
      <c r="F13" s="2"/>
      <c r="G13" s="2"/>
      <c r="H13" s="2"/>
      <c r="I13" s="2"/>
      <c r="J13" s="1"/>
    </row>
    <row r="14" spans="2:11" ht="15.75" customHeight="1">
      <c r="B14" s="2"/>
      <c r="C14" s="2"/>
      <c r="D14" s="2"/>
      <c r="E14" s="2"/>
      <c r="F14" s="2"/>
      <c r="G14" s="2"/>
      <c r="H14" s="2"/>
      <c r="I14" s="2"/>
      <c r="J14" s="1"/>
    </row>
    <row r="15" spans="2:11" ht="53.1" customHeight="1">
      <c r="B15" s="38" t="s">
        <v>24</v>
      </c>
      <c r="C15" s="38"/>
      <c r="D15" s="38"/>
      <c r="E15" s="38"/>
      <c r="F15" s="38"/>
      <c r="G15" s="38"/>
      <c r="H15" s="38"/>
      <c r="I15" s="38"/>
    </row>
    <row r="16" spans="2:11" ht="13.2">
      <c r="B16" s="3"/>
    </row>
    <row r="17" spans="2:11" ht="13.8">
      <c r="B17" s="15"/>
    </row>
    <row r="18" spans="2:11" ht="13.2">
      <c r="B18" s="3"/>
    </row>
    <row r="19" spans="2:11" ht="13.2">
      <c r="B19" s="3"/>
      <c r="C19" s="39" t="s">
        <v>14</v>
      </c>
      <c r="D19" s="40"/>
      <c r="E19" s="41"/>
      <c r="F19" s="33"/>
      <c r="G19" s="42" t="s">
        <v>15</v>
      </c>
      <c r="H19" s="40"/>
      <c r="I19" s="40"/>
      <c r="J19" s="41"/>
    </row>
    <row r="20" spans="2:11" ht="40.950000000000003" customHeight="1">
      <c r="B20" s="16" t="s">
        <v>1</v>
      </c>
      <c r="C20" s="17" t="s">
        <v>16</v>
      </c>
      <c r="D20" s="26" t="s">
        <v>17</v>
      </c>
      <c r="E20" s="17" t="s">
        <v>18</v>
      </c>
      <c r="F20" s="17"/>
      <c r="G20" s="17" t="s">
        <v>19</v>
      </c>
      <c r="H20" s="17" t="s">
        <v>18</v>
      </c>
      <c r="I20" s="17" t="s">
        <v>20</v>
      </c>
      <c r="J20" s="17" t="s">
        <v>21</v>
      </c>
      <c r="K20" s="17" t="s">
        <v>2</v>
      </c>
    </row>
    <row r="21" spans="2:11" ht="34.5" customHeight="1">
      <c r="B21" s="16" t="s">
        <v>30</v>
      </c>
      <c r="C21" s="17"/>
      <c r="D21" s="26"/>
      <c r="E21" s="17"/>
      <c r="F21" s="17"/>
      <c r="G21" s="17"/>
      <c r="H21" s="17"/>
      <c r="I21" s="17"/>
      <c r="J21" s="17"/>
      <c r="K21" s="17"/>
    </row>
    <row r="22" spans="2:11" ht="39.6">
      <c r="B22" s="27" t="s">
        <v>31</v>
      </c>
      <c r="C22" s="6" t="s">
        <v>25</v>
      </c>
      <c r="D22" s="18">
        <v>25</v>
      </c>
      <c r="E22" s="19" t="s">
        <v>32</v>
      </c>
      <c r="F22" s="19"/>
      <c r="G22" s="22"/>
      <c r="H22" s="19" t="str">
        <f t="shared" ref="H22" si="2">E22</f>
        <v>€/h</v>
      </c>
      <c r="I22" s="22"/>
      <c r="J22" s="22"/>
      <c r="K22" s="7" t="str">
        <f t="shared" ref="K22" si="3">IF(G22="","Pendent incloure import ofertat.S'han d'informar tots els conceptes que componen l'oferta",IF(C22="Preu (€)",IF(G22&gt;D22,"L'import indicat supera el preu màxim admès. Aquest fet suposarà l'exclusió del procediment de licitació",""),IF(C22="Percentatge (%) de recàrrec",IF(G22&gt;D22,"El percentatge indicat supera el percentatge màxim admès. Aquest fet suposarà l'exclusió del procediment de licitació",""),(IF(C22="Percentatge (%) de descompte",IF(G22&lt;D22,"El percentatge indicat és inferior al percentatge mínim admès. Aquest fet suposarà l'exclusió del procediment de licitació",""),IF(G22="","Pendent incloure import ofertat.S'han d'informar tots els conceptes que componen l'oferta",IF(C22="Preu ($)",IF(G22&gt;D22,"L'import indicat supera el preu màxim admès. Aquest fet suposarà l'exclusió del procediment de licitació",""))))))))</f>
        <v>Pendent incloure import ofertat.S'han d'informar tots els conceptes que componen l'oferta</v>
      </c>
    </row>
    <row r="23" spans="2:11" ht="13.2"/>
    <row r="24" spans="2:11" ht="13.2"/>
    <row r="25" spans="2:11" ht="13.8">
      <c r="B25" s="15"/>
    </row>
    <row r="26" spans="2:11" ht="13.2" customHeight="1">
      <c r="B26" s="4" t="s">
        <v>22</v>
      </c>
      <c r="C26" s="5" t="s">
        <v>23</v>
      </c>
      <c r="D26" s="31" t="s">
        <v>6</v>
      </c>
      <c r="E26" s="47" t="s">
        <v>26</v>
      </c>
      <c r="F26" s="48" t="s">
        <v>6</v>
      </c>
    </row>
    <row r="27" spans="2:11" s="30" customFormat="1" ht="105.6">
      <c r="B27" s="28" t="s">
        <v>43</v>
      </c>
      <c r="C27" s="25"/>
      <c r="D27" s="34" t="str">
        <f t="shared" ref="D27:F37" si="4">IF(C27="","Pendent resposta","")</f>
        <v>Pendent resposta</v>
      </c>
      <c r="E27" s="50"/>
      <c r="F27" s="50"/>
    </row>
    <row r="28" spans="2:11" s="30" customFormat="1" ht="79.2">
      <c r="B28" s="28" t="s">
        <v>42</v>
      </c>
      <c r="C28" s="25"/>
      <c r="D28" s="34" t="str">
        <f t="shared" si="4"/>
        <v>Pendent resposta</v>
      </c>
      <c r="E28" s="50"/>
      <c r="F28" s="50"/>
    </row>
    <row r="29" spans="2:11" s="30" customFormat="1" ht="79.2">
      <c r="B29" s="28" t="s">
        <v>41</v>
      </c>
      <c r="C29" s="25"/>
      <c r="D29" s="34" t="str">
        <f t="shared" si="4"/>
        <v>Pendent resposta</v>
      </c>
      <c r="E29" s="50"/>
      <c r="F29" s="50"/>
    </row>
    <row r="30" spans="2:11" s="30" customFormat="1" ht="92.4">
      <c r="B30" s="28" t="s">
        <v>40</v>
      </c>
      <c r="C30" s="25"/>
      <c r="D30" s="20" t="str">
        <f t="shared" ref="D30:F36" si="5">IF(C30="","Pendent resposta","")</f>
        <v>Pendent resposta</v>
      </c>
      <c r="E30" s="51"/>
      <c r="F30" s="49" t="str">
        <f t="shared" si="5"/>
        <v>Pendent resposta</v>
      </c>
      <c r="G30" s="43" t="s">
        <v>44</v>
      </c>
      <c r="H30" s="43"/>
    </row>
    <row r="31" spans="2:11" s="30" customFormat="1" ht="79.2" customHeight="1">
      <c r="B31" s="28" t="s">
        <v>33</v>
      </c>
      <c r="C31" s="25"/>
      <c r="D31" s="20" t="str">
        <f t="shared" si="5"/>
        <v>Pendent resposta</v>
      </c>
      <c r="E31" s="51"/>
      <c r="F31" s="20" t="str">
        <f t="shared" si="5"/>
        <v>Pendent resposta</v>
      </c>
      <c r="G31" s="43" t="s">
        <v>45</v>
      </c>
      <c r="H31" s="43"/>
    </row>
    <row r="32" spans="2:11" s="30" customFormat="1" ht="79.2" customHeight="1">
      <c r="B32" s="28" t="s">
        <v>34</v>
      </c>
      <c r="C32" s="25"/>
      <c r="D32" s="20" t="str">
        <f t="shared" si="5"/>
        <v>Pendent resposta</v>
      </c>
      <c r="E32" s="51"/>
      <c r="F32" s="20" t="str">
        <f t="shared" si="5"/>
        <v>Pendent resposta</v>
      </c>
      <c r="G32" s="43" t="s">
        <v>45</v>
      </c>
      <c r="H32" s="43"/>
    </row>
    <row r="33" spans="2:9" s="30" customFormat="1" ht="92.4" customHeight="1">
      <c r="B33" s="28" t="s">
        <v>39</v>
      </c>
      <c r="C33" s="25"/>
      <c r="D33" s="20" t="str">
        <f t="shared" si="5"/>
        <v>Pendent resposta</v>
      </c>
      <c r="E33" s="51"/>
      <c r="F33" s="20" t="str">
        <f t="shared" si="5"/>
        <v>Pendent resposta</v>
      </c>
      <c r="G33" s="43" t="s">
        <v>46</v>
      </c>
      <c r="H33" s="43"/>
    </row>
    <row r="34" spans="2:9" s="30" customFormat="1" ht="79.2">
      <c r="B34" s="28" t="s">
        <v>38</v>
      </c>
      <c r="C34" s="25"/>
      <c r="D34" s="20" t="str">
        <f t="shared" si="5"/>
        <v>Pendent resposta</v>
      </c>
      <c r="E34" s="51"/>
      <c r="F34" s="20" t="str">
        <f t="shared" si="5"/>
        <v>Pendent resposta</v>
      </c>
      <c r="G34" s="43" t="s">
        <v>46</v>
      </c>
      <c r="H34" s="43"/>
    </row>
    <row r="35" spans="2:9" s="30" customFormat="1" ht="79.2" customHeight="1">
      <c r="B35" s="28" t="s">
        <v>37</v>
      </c>
      <c r="C35" s="25"/>
      <c r="D35" s="20" t="str">
        <f t="shared" si="5"/>
        <v>Pendent resposta</v>
      </c>
      <c r="E35" s="51"/>
      <c r="F35" s="20" t="str">
        <f t="shared" si="5"/>
        <v>Pendent resposta</v>
      </c>
      <c r="G35" s="43" t="s">
        <v>46</v>
      </c>
      <c r="H35" s="43"/>
    </row>
    <row r="36" spans="2:9" s="30" customFormat="1" ht="105.6">
      <c r="B36" s="28" t="s">
        <v>36</v>
      </c>
      <c r="C36" s="25"/>
      <c r="D36" s="20" t="str">
        <f t="shared" si="5"/>
        <v>Pendent resposta</v>
      </c>
      <c r="E36" s="44"/>
      <c r="F36" s="46"/>
    </row>
    <row r="37" spans="2:9" s="30" customFormat="1" ht="39.6">
      <c r="B37" s="28" t="s">
        <v>35</v>
      </c>
      <c r="C37" s="25"/>
      <c r="D37" s="20" t="str">
        <f t="shared" si="4"/>
        <v>Pendent resposta</v>
      </c>
      <c r="E37" s="45"/>
      <c r="F37" s="46"/>
    </row>
    <row r="38" spans="2:9" ht="13.2">
      <c r="B38" s="8"/>
    </row>
    <row r="39" spans="2:9" ht="13.2">
      <c r="B39" s="21"/>
    </row>
    <row r="40" spans="2:9" ht="21" customHeight="1">
      <c r="B40" s="8"/>
    </row>
    <row r="41" spans="2:9" ht="60" customHeight="1">
      <c r="B41" s="35" t="s">
        <v>3</v>
      </c>
      <c r="C41" s="35"/>
      <c r="D41" s="35"/>
      <c r="E41" s="35"/>
      <c r="F41" s="35"/>
      <c r="G41" s="35"/>
      <c r="H41" s="35"/>
      <c r="I41" s="35"/>
    </row>
    <row r="42" spans="2:9" ht="13.2"/>
    <row r="43" spans="2:9" ht="37.5" customHeight="1"/>
    <row r="44" spans="2:9" ht="13.2">
      <c r="B44" s="9"/>
    </row>
    <row r="45" spans="2:9" ht="50.1" customHeight="1">
      <c r="B45" s="10"/>
    </row>
    <row r="46" spans="2:9" ht="15.75" customHeight="1">
      <c r="B46" s="9"/>
    </row>
    <row r="48" spans="2:9" ht="13.2"/>
    <row r="49" ht="13.2"/>
    <row r="50" ht="13.2"/>
  </sheetData>
  <sheetProtection algorithmName="SHA-512" hashValue="BjKs3KBf5ZI6y/OSzD9Xk/ocD0ECRhizaNlkUa1F0jEs+hqdS1lH4btx2ZGNf1MVhc46sTdyH9jQV7RKgooucA==" saltValue="EtzxvEjyrvu5dOPkaufREg==" spinCount="100000" sheet="1" objects="1" scenarios="1"/>
  <mergeCells count="14">
    <mergeCell ref="B41:I41"/>
    <mergeCell ref="B3:K3"/>
    <mergeCell ref="B4:K4"/>
    <mergeCell ref="B15:I15"/>
    <mergeCell ref="C19:E19"/>
    <mergeCell ref="G19:J19"/>
    <mergeCell ref="G30:H30"/>
    <mergeCell ref="G31:H31"/>
    <mergeCell ref="G32:H32"/>
    <mergeCell ref="G33:H33"/>
    <mergeCell ref="G34:H34"/>
    <mergeCell ref="G35:H35"/>
    <mergeCell ref="E36:E37"/>
    <mergeCell ref="E27:F29"/>
  </mergeCells>
  <conditionalFormatting sqref="D7:G11">
    <cfRule type="cellIs" dxfId="51" priority="97" operator="equal">
      <formula>"Correcte"</formula>
    </cfRule>
    <cfRule type="cellIs" dxfId="50" priority="98" operator="equal">
      <formula>"Pendent incloure informació"</formula>
    </cfRule>
  </conditionalFormatting>
  <conditionalFormatting sqref="K22">
    <cfRule type="cellIs" dxfId="49" priority="99" operator="equal">
      <formula>"Correcte"</formula>
    </cfRule>
    <cfRule type="notContainsBlanks" dxfId="48" priority="100">
      <formula>LEN(TRIM(K22))&gt;0</formula>
    </cfRule>
  </conditionalFormatting>
  <conditionalFormatting sqref="G30:G32">
    <cfRule type="cellIs" dxfId="47" priority="55" operator="equal">
      <formula>"Correcte"</formula>
    </cfRule>
    <cfRule type="notContainsBlanks" dxfId="46" priority="56">
      <formula>LEN(TRIM(G30))&gt;0</formula>
    </cfRule>
  </conditionalFormatting>
  <conditionalFormatting sqref="D27">
    <cfRule type="cellIs" dxfId="45" priority="57" operator="equal">
      <formula>"Correcte"</formula>
    </cfRule>
    <cfRule type="cellIs" dxfId="44" priority="58" operator="equal">
      <formula>"Pendent incloure informació"</formula>
    </cfRule>
  </conditionalFormatting>
  <conditionalFormatting sqref="D28">
    <cfRule type="cellIs" dxfId="43" priority="53" operator="equal">
      <formula>"Correcte"</formula>
    </cfRule>
    <cfRule type="cellIs" dxfId="42" priority="54" operator="equal">
      <formula>"Pendent incloure informació"</formula>
    </cfRule>
  </conditionalFormatting>
  <conditionalFormatting sqref="D29">
    <cfRule type="cellIs" dxfId="41" priority="49" operator="equal">
      <formula>"Correcte"</formula>
    </cfRule>
    <cfRule type="cellIs" dxfId="40" priority="50" operator="equal">
      <formula>"Pendent incloure informació"</formula>
    </cfRule>
  </conditionalFormatting>
  <conditionalFormatting sqref="D37">
    <cfRule type="cellIs" dxfId="39" priority="45" operator="equal">
      <formula>"Correcte"</formula>
    </cfRule>
    <cfRule type="cellIs" dxfId="38" priority="46" operator="equal">
      <formula>"Pendent incloure informació"</formula>
    </cfRule>
  </conditionalFormatting>
  <conditionalFormatting sqref="D30">
    <cfRule type="cellIs" dxfId="37" priority="43" operator="equal">
      <formula>"Correcte"</formula>
    </cfRule>
    <cfRule type="cellIs" dxfId="36" priority="44" operator="equal">
      <formula>"Pendent incloure informació"</formula>
    </cfRule>
  </conditionalFormatting>
  <conditionalFormatting sqref="D31">
    <cfRule type="cellIs" dxfId="35" priority="41" operator="equal">
      <formula>"Correcte"</formula>
    </cfRule>
    <cfRule type="cellIs" dxfId="34" priority="42" operator="equal">
      <formula>"Pendent incloure informació"</formula>
    </cfRule>
  </conditionalFormatting>
  <conditionalFormatting sqref="D32">
    <cfRule type="cellIs" dxfId="33" priority="39" operator="equal">
      <formula>"Correcte"</formula>
    </cfRule>
    <cfRule type="cellIs" dxfId="32" priority="40" operator="equal">
      <formula>"Pendent incloure informació"</formula>
    </cfRule>
  </conditionalFormatting>
  <conditionalFormatting sqref="D33">
    <cfRule type="cellIs" dxfId="31" priority="37" operator="equal">
      <formula>"Correcte"</formula>
    </cfRule>
    <cfRule type="cellIs" dxfId="30" priority="38" operator="equal">
      <formula>"Pendent incloure informació"</formula>
    </cfRule>
  </conditionalFormatting>
  <conditionalFormatting sqref="D34">
    <cfRule type="cellIs" dxfId="29" priority="35" operator="equal">
      <formula>"Correcte"</formula>
    </cfRule>
    <cfRule type="cellIs" dxfId="28" priority="36" operator="equal">
      <formula>"Pendent incloure informació"</formula>
    </cfRule>
  </conditionalFormatting>
  <conditionalFormatting sqref="D35">
    <cfRule type="cellIs" dxfId="27" priority="33" operator="equal">
      <formula>"Correcte"</formula>
    </cfRule>
    <cfRule type="cellIs" dxfId="26" priority="34" operator="equal">
      <formula>"Pendent incloure informació"</formula>
    </cfRule>
  </conditionalFormatting>
  <conditionalFormatting sqref="D36">
    <cfRule type="cellIs" dxfId="25" priority="31" operator="equal">
      <formula>"Correcte"</formula>
    </cfRule>
    <cfRule type="cellIs" dxfId="24" priority="32" operator="equal">
      <formula>"Pendent incloure informació"</formula>
    </cfRule>
  </conditionalFormatting>
  <conditionalFormatting sqref="G34">
    <cfRule type="cellIs" dxfId="23" priority="27" operator="equal">
      <formula>"Correcte"</formula>
    </cfRule>
    <cfRule type="notContainsBlanks" dxfId="22" priority="28">
      <formula>LEN(TRIM(G34))&gt;0</formula>
    </cfRule>
  </conditionalFormatting>
  <conditionalFormatting sqref="G35">
    <cfRule type="cellIs" dxfId="21" priority="21" operator="equal">
      <formula>"Correcte"</formula>
    </cfRule>
    <cfRule type="notContainsBlanks" dxfId="20" priority="22">
      <formula>LEN(TRIM(G35))&gt;0</formula>
    </cfRule>
  </conditionalFormatting>
  <conditionalFormatting sqref="G33">
    <cfRule type="cellIs" dxfId="19" priority="19" operator="equal">
      <formula>"Correcte"</formula>
    </cfRule>
    <cfRule type="notContainsBlanks" dxfId="18" priority="20">
      <formula>LEN(TRIM(G33))&gt;0</formula>
    </cfRule>
  </conditionalFormatting>
  <conditionalFormatting sqref="E27">
    <cfRule type="cellIs" dxfId="17" priority="17" operator="equal">
      <formula>"Correcte"</formula>
    </cfRule>
    <cfRule type="cellIs" dxfId="16" priority="18" operator="equal">
      <formula>"Pendent incloure informació"</formula>
    </cfRule>
  </conditionalFormatting>
  <conditionalFormatting sqref="F30">
    <cfRule type="cellIs" dxfId="11" priority="11" operator="equal">
      <formula>"Correcte"</formula>
    </cfRule>
    <cfRule type="cellIs" dxfId="10" priority="12" operator="equal">
      <formula>"Pendent incloure informació"</formula>
    </cfRule>
  </conditionalFormatting>
  <conditionalFormatting sqref="F31">
    <cfRule type="cellIs" dxfId="9" priority="9" operator="equal">
      <formula>"Correcte"</formula>
    </cfRule>
    <cfRule type="cellIs" dxfId="8" priority="10" operator="equal">
      <formula>"Pendent incloure informació"</formula>
    </cfRule>
  </conditionalFormatting>
  <conditionalFormatting sqref="F32">
    <cfRule type="cellIs" dxfId="7" priority="7" operator="equal">
      <formula>"Correcte"</formula>
    </cfRule>
    <cfRule type="cellIs" dxfId="6" priority="8" operator="equal">
      <formula>"Pendent incloure informació"</formula>
    </cfRule>
  </conditionalFormatting>
  <conditionalFormatting sqref="F33">
    <cfRule type="cellIs" dxfId="5" priority="5" operator="equal">
      <formula>"Correcte"</formula>
    </cfRule>
    <cfRule type="cellIs" dxfId="4" priority="6" operator="equal">
      <formula>"Pendent incloure informació"</formula>
    </cfRule>
  </conditionalFormatting>
  <conditionalFormatting sqref="F34">
    <cfRule type="cellIs" dxfId="3" priority="3" operator="equal">
      <formula>"Correcte"</formula>
    </cfRule>
    <cfRule type="cellIs" dxfId="2" priority="4" operator="equal">
      <formula>"Pendent incloure informació"</formula>
    </cfRule>
  </conditionalFormatting>
  <conditionalFormatting sqref="F35">
    <cfRule type="cellIs" dxfId="1" priority="1" operator="equal">
      <formula>"Correcte"</formula>
    </cfRule>
    <cfRule type="cellIs" dxfId="0" priority="2" operator="equal">
      <formula>"Pendent incloure informació"</formula>
    </cfRule>
  </conditionalFormatting>
  <dataValidations xWindow="668" yWindow="723" count="7">
    <dataValidation type="list" allowBlank="1" showErrorMessage="1" sqref="C22">
      <formula1>"Preu (€),Percentatge (%) de recàrrec,Percentatge (%) de descompte,Preu ($)"</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G22 I22:J22">
      <formula1>AND(G22&lt;&gt;"",LEN(RIGHT(G22,LEN(G22)-IFERROR(FIND(",",G22),LEN(G22))))&lt;=2)</formula1>
    </dataValidation>
    <dataValidation type="list" allowBlank="1" showErrorMessage="1" sqref="C31:C37">
      <formula1>"Sí,No"</formula1>
    </dataValidation>
    <dataValidation type="list" allowBlank="1" showErrorMessage="1" sqref="C27">
      <formula1>"No s’ofereix millora sobre l’experiència mínima exigida,1 any addicional a l’experiència mínima (10 anys),2 anys addicionals a l’experiència mínima (10 anys),3 anys addicionals o més a l’experiència mínima (10 anys) "</formula1>
    </dataValidation>
    <dataValidation type="list" allowBlank="1" showErrorMessage="1" sqref="C28:C30">
      <formula1>"No s’ofereix millora sobre l’experiència mínima exigida,1 any addicional a l’experiència mínima (5 anys),2 anys addicionals a l’experiència mínima (5 anys),3 anys addicionals o més a l’experiència mínima (5 anys) "</formula1>
    </dataValidation>
    <dataValidation type="list" allowBlank="1" showErrorMessage="1" sqref="E30:E35">
      <formula1>"1,2,3,4,5,6,7,8,9,10,11,12,13,14,15,16,17,18,19,20,21,22,23,24,25,26,27,28,29,30,31,32,33,34,35,36,37,38,39,40,41,42,43,44,45,46,47,48,49,50"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2025-08-07T10:17:41Z</dcterms:modified>
</cp:coreProperties>
</file>