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Portada A5" sheetId="1" state="visible" r:id="rId3"/>
    <sheet name="Instruccions A5" sheetId="2" state="visible" r:id="rId4"/>
    <sheet name="TAULA NV A4+A5" sheetId="3" state="visible" r:id="rId5"/>
    <sheet name="A5_PER" sheetId="4" state="visible" r:id="rId6"/>
    <sheet name="A5_MAT" sheetId="5" state="visible" r:id="rId7"/>
    <sheet name="A5_MAT_INV" sheetId="6" state="visible" r:id="rId8"/>
    <sheet name="A5_COM" sheetId="7" state="visible" r:id="rId9"/>
    <sheet name="A5_ANY" sheetId="8" state="visible" r:id="rId10"/>
    <sheet name="A5_TOTAL" sheetId="9" state="visible" r:id="rId11"/>
  </sheets>
  <definedNames>
    <definedName function="false" hidden="false" localSheetId="4" name="_xlnm.Print_Area" vbProcedure="false">A5_MAT!$A$1:$G$30</definedName>
    <definedName function="false" hidden="false" localSheetId="3" name="_xlnm.Print_Area" vbProcedure="false">A5_PER!$A$1:$H$38</definedName>
    <definedName function="false" hidden="false" localSheetId="1" name="_xlnm.Print_Area" vbProcedure="false">'Instruccions A5'!$A$1:$B$10</definedName>
    <definedName function="false" hidden="false" localSheetId="0" name="_xlnm.Print_Area" vbProcedure="false">'Portada A5'!$A$1:$E$35</definedName>
    <definedName function="false" hidden="false" localSheetId="2" name="_xlnm.Print_Area" vbProcedure="false">'TAULA NV A4+A5'!$A$1:$AQ$51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<sst xmlns="http://schemas.openxmlformats.org/spreadsheetml/2006/main" count="384" uniqueCount="280">
  <si>
    <t xml:space="preserve">ANNEX 5: VALORACIÓ ECONÒMICA DELS SERVEIS</t>
  </si>
  <si>
    <t xml:space="preserve">PLEC DE PRESCRIPCIONS TÈCNIQUES PER A</t>
  </si>
  <si>
    <t xml:space="preserve">LA CONTRACTACIÓ DEL SERVEI DE NETEJA VIÀRIA DEL</t>
  </si>
  <si>
    <t xml:space="preserve">MUNICIPI DE LES FRANQUESES DEL VALLÈS</t>
  </si>
  <si>
    <t xml:space="preserve">INSTRUCCIONS ANNEX 5</t>
  </si>
  <si>
    <t xml:space="preserve">Com emplenar la taula de valoració econòmica dels serveis:</t>
  </si>
  <si>
    <r>
      <rPr>
        <sz val="11"/>
        <color theme="1"/>
        <rFont val="Calibri"/>
        <family val="2"/>
        <charset val="1"/>
      </rPr>
      <t xml:space="preserve">La primera part de la taula (columnes A a AD) ha de ser una còpia idèntica a la taula aportada a l'</t>
    </r>
    <r>
      <rPr>
        <i val="true"/>
        <sz val="11"/>
        <color theme="1"/>
        <rFont val="Calibri"/>
        <family val="2"/>
        <charset val="1"/>
      </rPr>
      <t xml:space="preserve">Annex 4 Característiques i dimensionats dels serveis</t>
    </r>
  </si>
  <si>
    <t xml:space="preserve">Import unit €/jornada: ha de coincidir necessàriament amb la informació facilitada a la resta de fitxes, multiplicada per les unitats corresponents</t>
  </si>
  <si>
    <t xml:space="preserve">Els codis dels RRHH i RRMM ha de coincidir amb els aportats a la resta de fitxes</t>
  </si>
  <si>
    <t xml:space="preserve">Els licitadors han de facilitar aquesta taula en format DIN A3</t>
  </si>
  <si>
    <t xml:space="preserve">L'estudi econòmic anual es presenta per l'any tipus (tots els serveis implantats i maquinària aportada)</t>
  </si>
  <si>
    <t xml:space="preserve">CARACTERÍSTIQUES I DIMENSIONAT DEL SERVEI DE NETEJA VIÀRIA</t>
  </si>
  <si>
    <t xml:space="preserve">Logo empresa </t>
  </si>
  <si>
    <t xml:space="preserve">VALORACIÓ ECONÒMICA</t>
  </si>
  <si>
    <t xml:space="preserve">Codi</t>
  </si>
  <si>
    <t xml:space="preserve">CODI SERVEI</t>
  </si>
  <si>
    <t xml:space="preserve">SERVEI / RUTA</t>
  </si>
  <si>
    <t xml:space="preserve">SECTOR/BARRI/ZONA</t>
  </si>
  <si>
    <t xml:space="preserve">RECORREGUT</t>
  </si>
  <si>
    <t xml:space="preserve">PLÀNOL</t>
  </si>
  <si>
    <t xml:space="preserve">NÚM. EQUIPS</t>
  </si>
  <si>
    <t xml:space="preserve">TORN</t>
  </si>
  <si>
    <t xml:space="preserve">HORA</t>
  </si>
  <si>
    <t xml:space="preserve">DEDICACIÓ</t>
  </si>
  <si>
    <t xml:space="preserve">Indicador A</t>
  </si>
  <si>
    <t xml:space="preserve">Rendiment</t>
  </si>
  <si>
    <t xml:space="preserve">DIA DE LA SETMANA</t>
  </si>
  <si>
    <t xml:space="preserve">RRHH i RRMM</t>
  </si>
  <si>
    <t xml:space="preserve">DIES-JORNADES /ANY</t>
  </si>
  <si>
    <t xml:space="preserve">HORES ANUALS TOTALS</t>
  </si>
  <si>
    <t xml:space="preserve">COMENTARIS</t>
  </si>
  <si>
    <t xml:space="preserve">PERSONAL</t>
  </si>
  <si>
    <t xml:space="preserve">VESTUARI I EINES</t>
  </si>
  <si>
    <t xml:space="preserve">RRMM MANTENIMENT</t>
  </si>
  <si>
    <t xml:space="preserve">RRMM CONSUM</t>
  </si>
  <si>
    <t xml:space="preserve">RRMM LLOGUER</t>
  </si>
  <si>
    <t xml:space="preserve">TOTAL</t>
  </si>
  <si>
    <t xml:space="preserve">INICI</t>
  </si>
  <si>
    <t xml:space="preserve">FI</t>
  </si>
  <si>
    <t xml:space="preserve">h</t>
  </si>
  <si>
    <t xml:space="preserve">%</t>
  </si>
  <si>
    <t xml:space="preserve">Valor</t>
  </si>
  <si>
    <t xml:space="preserve">Unitat</t>
  </si>
  <si>
    <t xml:space="preserve">dl</t>
  </si>
  <si>
    <t xml:space="preserve">dm</t>
  </si>
  <si>
    <t xml:space="preserve">dc</t>
  </si>
  <si>
    <t xml:space="preserve">dj</t>
  </si>
  <si>
    <t xml:space="preserve">dv</t>
  </si>
  <si>
    <t xml:space="preserve">ds</t>
  </si>
  <si>
    <t xml:space="preserve">dg</t>
  </si>
  <si>
    <t xml:space="preserve">Núm.</t>
  </si>
  <si>
    <t xml:space="preserve">Categoria/Descripció</t>
  </si>
  <si>
    <t xml:space="preserve">LABORABLES</t>
  </si>
  <si>
    <t xml:space="preserve">FESTIVES</t>
  </si>
  <si>
    <t xml:space="preserve">DIES TOTALS</t>
  </si>
  <si>
    <t xml:space="preserve">JORNADES TOTAL</t>
  </si>
  <si>
    <t xml:space="preserve">€/jornada</t>
  </si>
  <si>
    <t xml:space="preserve">€/anual</t>
  </si>
  <si>
    <t xml:space="preserve">NETEJA VIÀRIA</t>
  </si>
  <si>
    <t xml:space="preserve">NV1</t>
  </si>
  <si>
    <t xml:space="preserve">Escombrada manual</t>
  </si>
  <si>
    <t xml:space="preserve">Sumatori total</t>
  </si>
  <si>
    <t xml:space="preserve">Barri afectat per ruta</t>
  </si>
  <si>
    <t xml:space="preserve">Codi Plànol</t>
  </si>
  <si>
    <t xml:space="preserve">Equips/ruta</t>
  </si>
  <si>
    <t xml:space="preserve">M: Matí. T:Tarda. N:Nit</t>
  </si>
  <si>
    <t xml:space="preserve">Hora inici</t>
  </si>
  <si>
    <t xml:space="preserve">Hora fi</t>
  </si>
  <si>
    <t xml:space="preserve">Total hores dedicades a la ruta</t>
  </si>
  <si>
    <t xml:space="preserve">Hores ruta/hora jornada laboral (en %)</t>
  </si>
  <si>
    <t xml:space="preserve">Rendiment = Indicador A/total hores dedicades a la ruta</t>
  </si>
  <si>
    <t xml:space="preserve">Indicar unitats del valor de rendiment (ml, m2, etc...)</t>
  </si>
  <si>
    <t xml:space="preserve">Marcar quin dia de la setmana es realitza la ruta. </t>
  </si>
  <si>
    <t xml:space="preserve">unitats</t>
  </si>
  <si>
    <t xml:space="preserve">Categoria professional / descripció del material</t>
  </si>
  <si>
    <t xml:space="preserve">Nº de dies a l'any que es presta el servei, en dies LABORABLES. </t>
  </si>
  <si>
    <t xml:space="preserve">Nº de dies a l'any que es presta el servei, en dies FESTIUS. </t>
  </si>
  <si>
    <t xml:space="preserve">Suma dels dies laborables i festius</t>
  </si>
  <si>
    <t xml:space="preserve">Multiplicació dels dies totals pel % de dedicació</t>
  </si>
  <si>
    <t xml:space="preserve">Total d'hores d'equip que presta el servei</t>
  </si>
  <si>
    <t xml:space="preserve">Comentaris </t>
  </si>
  <si>
    <t xml:space="preserve">Cost en euros/jornada</t>
  </si>
  <si>
    <t xml:space="preserve">Cost total anual</t>
  </si>
  <si>
    <t xml:space="preserve">(…)</t>
  </si>
  <si>
    <t xml:space="preserve">NV2</t>
  </si>
  <si>
    <r>
      <rPr>
        <sz val="10"/>
        <color theme="1"/>
        <rFont val="Calibri"/>
        <family val="2"/>
        <charset val="1"/>
      </rPr>
      <t xml:space="preserve">Escombrada </t>
    </r>
    <r>
      <rPr>
        <sz val="10"/>
        <color theme="1"/>
        <rFont val="Calibri"/>
        <family val="2"/>
        <charset val="128"/>
      </rPr>
      <t xml:space="preserve">manual motoritzada</t>
    </r>
  </si>
  <si>
    <t xml:space="preserve">Centre</t>
  </si>
  <si>
    <t xml:space="preserve">EMM1</t>
  </si>
  <si>
    <t xml:space="preserve">PEMM1</t>
  </si>
  <si>
    <t xml:space="preserve">M</t>
  </si>
  <si>
    <t xml:space="preserve">ml</t>
  </si>
  <si>
    <t xml:space="preserve">PE</t>
  </si>
  <si>
    <t xml:space="preserve">Peó esecialista</t>
  </si>
  <si>
    <t xml:space="preserve">P</t>
  </si>
  <si>
    <t xml:space="preserve">Peó</t>
  </si>
  <si>
    <t xml:space="preserve">VCO</t>
  </si>
  <si>
    <t xml:space="preserve">Vehicle caixa oberta 3,5 tn</t>
  </si>
  <si>
    <t xml:space="preserve">NV3</t>
  </si>
  <si>
    <t xml:space="preserve">Escombrada Mixta</t>
  </si>
  <si>
    <t xml:space="preserve">NV4</t>
  </si>
  <si>
    <t xml:space="preserve">Escombrada Mecànica</t>
  </si>
  <si>
    <t xml:space="preserve">NV7</t>
  </si>
  <si>
    <t xml:space="preserve">Neteja del mercat del dimecres</t>
  </si>
  <si>
    <t xml:space="preserve">NV8</t>
  </si>
  <si>
    <t xml:space="preserve">Neteja del mercat del dissabte</t>
  </si>
  <si>
    <t xml:space="preserve">NV9</t>
  </si>
  <si>
    <t xml:space="preserve">Servei de reforç de fulles</t>
  </si>
  <si>
    <t xml:space="preserve">NV10</t>
  </si>
  <si>
    <t xml:space="preserve">Servei de desherbat</t>
  </si>
  <si>
    <t xml:space="preserve">TOTAL ANUAL</t>
  </si>
  <si>
    <t xml:space="preserve">Dedicació anual per categoria laboral</t>
  </si>
  <si>
    <t xml:space="preserve">JORNADES SENCERES/ANY</t>
  </si>
  <si>
    <t xml:space="preserve">CATEGORIA LABORAL</t>
  </si>
  <si>
    <t xml:space="preserve">Dedicació anual per tipologia de recurs material</t>
  </si>
  <si>
    <t xml:space="preserve">Fitxa E/PER-00</t>
  </si>
  <si>
    <t xml:space="preserve">FITXA PREUS UNITARIS DE PERSONAL</t>
  </si>
  <si>
    <t xml:space="preserve">Logo Empresa</t>
  </si>
  <si>
    <t xml:space="preserve">CATEGORIA</t>
  </si>
  <si>
    <t xml:space="preserve">(emplenar una fitxa per cada categoria)</t>
  </si>
  <si>
    <t xml:space="preserve">CODI</t>
  </si>
  <si>
    <t xml:space="preserve">(codi)</t>
  </si>
  <si>
    <t xml:space="preserve">Full      de     </t>
  </si>
  <si>
    <t xml:space="preserve">Unitats</t>
  </si>
  <si>
    <t xml:space="preserve">Concepte</t>
  </si>
  <si>
    <t xml:space="preserve">Valor unitari</t>
  </si>
  <si>
    <t xml:space="preserve">Import</t>
  </si>
  <si>
    <t xml:space="preserve">Total</t>
  </si>
  <si>
    <t xml:space="preserve">Salari base</t>
  </si>
  <si>
    <t xml:space="preserve">Antiguitat </t>
  </si>
  <si>
    <t xml:space="preserve">(Indicar %)</t>
  </si>
  <si>
    <t xml:space="preserve">Plus ___</t>
  </si>
  <si>
    <t xml:space="preserve">...</t>
  </si>
  <si>
    <r>
      <rPr>
        <b val="true"/>
        <sz val="11"/>
        <color theme="1"/>
        <rFont val="Calibri"/>
        <family val="2"/>
        <charset val="1"/>
      </rPr>
      <t xml:space="preserve">Subtotal </t>
    </r>
    <r>
      <rPr>
        <b val="true"/>
        <sz val="9"/>
        <color theme="1"/>
        <rFont val="Calibri"/>
        <family val="2"/>
        <charset val="1"/>
      </rPr>
      <t xml:space="preserve">(1)</t>
    </r>
  </si>
  <si>
    <t xml:space="preserve">Pagues extraordinàries</t>
  </si>
  <si>
    <r>
      <rPr>
        <b val="true"/>
        <sz val="11"/>
        <color theme="1"/>
        <rFont val="Calibri"/>
        <family val="2"/>
        <charset val="1"/>
      </rPr>
      <t xml:space="preserve">Subtotal </t>
    </r>
    <r>
      <rPr>
        <b val="true"/>
        <sz val="9"/>
        <color theme="1"/>
        <rFont val="Calibri"/>
        <family val="2"/>
        <charset val="1"/>
      </rPr>
      <t xml:space="preserve">(2)</t>
    </r>
  </si>
  <si>
    <r>
      <rPr>
        <b val="true"/>
        <sz val="11"/>
        <color theme="0"/>
        <rFont val="Calibri"/>
        <family val="2"/>
        <charset val="1"/>
      </rPr>
      <t xml:space="preserve">TOTAL RETRIBUCIONS SALARIALS </t>
    </r>
    <r>
      <rPr>
        <b val="true"/>
        <sz val="9"/>
        <color theme="0"/>
        <rFont val="Calibri"/>
        <family val="2"/>
        <charset val="1"/>
      </rPr>
      <t xml:space="preserve">(3)</t>
    </r>
  </si>
  <si>
    <t xml:space="preserve">Cotitzacions</t>
  </si>
  <si>
    <t xml:space="preserve">Assegurança social</t>
  </si>
  <si>
    <t xml:space="preserve">Desocupació, FGS i FP</t>
  </si>
  <si>
    <t xml:space="preserve">Accidents</t>
  </si>
  <si>
    <r>
      <rPr>
        <b val="true"/>
        <sz val="11"/>
        <color theme="1"/>
        <rFont val="Calibri"/>
        <family val="2"/>
        <charset val="1"/>
      </rPr>
      <t xml:space="preserve">Subtotal</t>
    </r>
    <r>
      <rPr>
        <b val="true"/>
        <sz val="9"/>
        <color theme="1"/>
        <rFont val="Calibri"/>
        <family val="2"/>
        <charset val="1"/>
      </rPr>
      <t xml:space="preserve"> (4)</t>
    </r>
  </si>
  <si>
    <t xml:space="preserve">Altres</t>
  </si>
  <si>
    <t xml:space="preserve">Absentisme</t>
  </si>
  <si>
    <t xml:space="preserve">…</t>
  </si>
  <si>
    <r>
      <rPr>
        <b val="true"/>
        <sz val="11"/>
        <color theme="1"/>
        <rFont val="Calibri"/>
        <family val="2"/>
        <charset val="1"/>
      </rPr>
      <t xml:space="preserve">Subtotal</t>
    </r>
    <r>
      <rPr>
        <b val="true"/>
        <sz val="9"/>
        <color theme="1"/>
        <rFont val="Calibri"/>
        <family val="2"/>
        <charset val="1"/>
      </rPr>
      <t xml:space="preserve"> (5)</t>
    </r>
  </si>
  <si>
    <t xml:space="preserve">TOTAL ANUAL PER OPERARI DE LA CATEGORIA</t>
  </si>
  <si>
    <t xml:space="preserve">Jornades / any</t>
  </si>
  <si>
    <t xml:space="preserve">Preu per jornada (€)</t>
  </si>
  <si>
    <t xml:space="preserve">Hores per jornada </t>
  </si>
  <si>
    <t xml:space="preserve">Preu per hora (€)</t>
  </si>
  <si>
    <t xml:space="preserve">PREUS UNITARIS OFERTATS PER SERVEIS EXTRAORDINARIS</t>
  </si>
  <si>
    <t xml:space="preserve">Preu per jornada feiner diürn (€)</t>
  </si>
  <si>
    <t xml:space="preserve">Preu per jornada feiner nocturn (€)</t>
  </si>
  <si>
    <t xml:space="preserve">Preu per hora festiu diürn (€)</t>
  </si>
  <si>
    <t xml:space="preserve">Preu per hora festiu nocturn (€)</t>
  </si>
  <si>
    <t xml:space="preserve">Fitxa E/MAT-00</t>
  </si>
  <si>
    <t xml:space="preserve">FITXA DE PREUS UNITARIS DE CADA MATERIAL PRESENTAT A L'OFERTA</t>
  </si>
  <si>
    <t xml:space="preserve">MATERIAL                                      </t>
  </si>
  <si>
    <t xml:space="preserve">Full        de</t>
  </si>
  <si>
    <t xml:space="preserve">DADES BÀSIQUES</t>
  </si>
  <si>
    <t xml:space="preserve">Tipus de material</t>
  </si>
  <si>
    <t xml:space="preserve">Servei</t>
  </si>
  <si>
    <t xml:space="preserve">Règim (nova adquisició, lloguer, propietat Ajuntament, …)</t>
  </si>
  <si>
    <t xml:space="preserve">1. COST ANUAL D'AMORTITZACIÓ I FINANÇAMENT</t>
  </si>
  <si>
    <t xml:space="preserve">Cost unitari d'adquisició</t>
  </si>
  <si>
    <t xml:space="preserve"> €</t>
  </si>
  <si>
    <r>
      <rPr>
        <sz val="11"/>
        <color theme="1"/>
        <rFont val="Calibri"/>
        <family val="2"/>
        <charset val="1"/>
      </rPr>
      <t xml:space="preserve">Element accessori 1 a instal·lar </t>
    </r>
    <r>
      <rPr>
        <i val="true"/>
        <sz val="11"/>
        <color theme="2" tint="-0.5"/>
        <rFont val="Calibri"/>
        <family val="2"/>
        <charset val="1"/>
      </rPr>
      <t xml:space="preserve">(descripció)</t>
    </r>
  </si>
  <si>
    <r>
      <rPr>
        <sz val="11"/>
        <color theme="1"/>
        <rFont val="Calibri"/>
        <family val="2"/>
        <charset val="1"/>
      </rPr>
      <t xml:space="preserve">Element accessori 2 a instal·lar </t>
    </r>
    <r>
      <rPr>
        <i val="true"/>
        <sz val="11"/>
        <color theme="2" tint="-0.5"/>
        <rFont val="Calibri"/>
        <family val="2"/>
        <charset val="1"/>
      </rPr>
      <t xml:space="preserve">(descripció)</t>
    </r>
  </si>
  <si>
    <r>
      <rPr>
        <sz val="11"/>
        <color theme="1"/>
        <rFont val="Calibri"/>
        <family val="2"/>
        <charset val="1"/>
      </rPr>
      <t xml:space="preserve">Element accessori n a instal·lar </t>
    </r>
    <r>
      <rPr>
        <i val="true"/>
        <sz val="11"/>
        <color theme="2" tint="-0.5"/>
        <rFont val="Calibri"/>
        <family val="2"/>
        <charset val="1"/>
      </rPr>
      <t xml:space="preserve">(descripció)</t>
    </r>
  </si>
  <si>
    <t xml:space="preserve">Cost de la inversió per cada unitat (capital a amortitzar)</t>
  </si>
  <si>
    <t xml:space="preserve">Tipus d’interès </t>
  </si>
  <si>
    <t xml:space="preserve">Període d’amortització (n)</t>
  </si>
  <si>
    <t xml:space="preserve">anys</t>
  </si>
  <si>
    <t xml:space="preserve">TOTAL ANUAL AMORTITZACIÓ  (€/ANY)</t>
  </si>
  <si>
    <t xml:space="preserve">TOTAL ANUAL FINANÇAMENT  (€/ANY)</t>
  </si>
  <si>
    <t xml:space="preserve">TOTAL ANUAL AMORTITZACIÓ I FINANÇAMENT (€/ANY)</t>
  </si>
  <si>
    <t xml:space="preserve">2. COST D'EXPLOTACIÓ</t>
  </si>
  <si>
    <t xml:space="preserve">2a Despeses manteniment</t>
  </si>
  <si>
    <t xml:space="preserve">2b Consums</t>
  </si>
  <si>
    <t xml:space="preserve">2c Assegurances i impostos</t>
  </si>
  <si>
    <t xml:space="preserve">2d Lloguer (*)</t>
  </si>
  <si>
    <t xml:space="preserve">Durada de la jornada</t>
  </si>
  <si>
    <t xml:space="preserve">hores</t>
  </si>
  <si>
    <t xml:space="preserve">Cal omplir aquesta fitxa per cada material que formi part de l'oferta, ja sigui de nova adquisició, lloguer, propietat de l'Ajuntament, etc. Omplir i deixar en blanc en cada cas la informació que s'escaigui</t>
  </si>
  <si>
    <t xml:space="preserve">(*) En el cas que el material sigui de lloguer, s'enten que totes les despeses de Manteniment, Consums i Assegurances i impostos van incloses dintre del preu del lloguer</t>
  </si>
  <si>
    <t xml:space="preserve">Fitxa E/MAT-INV</t>
  </si>
  <si>
    <t xml:space="preserve">FITXA: TAULA GENERAL D'INVERSIONS</t>
  </si>
  <si>
    <t xml:space="preserve">Logo Empresa </t>
  </si>
  <si>
    <t xml:space="preserve">MATERIAL</t>
  </si>
  <si>
    <t xml:space="preserve">Anys per amort.</t>
  </si>
  <si>
    <t xml:space="preserve">Inversió (€/un)</t>
  </si>
  <si>
    <t xml:space="preserve">Unitats (un)</t>
  </si>
  <si>
    <t xml:space="preserve">TOTAL INVERS (€)</t>
  </si>
  <si>
    <t xml:space="preserve">Tipus d'inter (%)</t>
  </si>
  <si>
    <t xml:space="preserve">Amort. any 1 (€)</t>
  </si>
  <si>
    <t xml:space="preserve">Finanç. any 1   (€)</t>
  </si>
  <si>
    <t xml:space="preserve">TOTAL AMORT.               (amort. +  finanç) (€/any)</t>
  </si>
  <si>
    <t xml:space="preserve">ASSEGURANCES I IMPOSTOS (2c) (€/any)</t>
  </si>
  <si>
    <t xml:space="preserve">TOTAL                              (AMORT ) (€/any)</t>
  </si>
  <si>
    <t xml:space="preserve">TOTAL INVERSIÓ</t>
  </si>
  <si>
    <t xml:space="preserve">TOTAL AMORTITZACIÓ (amort. +  finanç)</t>
  </si>
  <si>
    <t xml:space="preserve">TOTAL ASSEGURANCES I IMPOSTOS</t>
  </si>
  <si>
    <t xml:space="preserve">PRESENTAR UNA TAULA D'AMORTITZACIÓ I FINANÇAMENT PER A CADA ELEMENT AMB L'IMPORT MENSUAL (QUOTA FIXA) CORRESPONENT A L'AMORTIZACIÓ I AL FINANÇAMENT</t>
  </si>
  <si>
    <t xml:space="preserve">Fitxa E/COM</t>
  </si>
  <si>
    <t xml:space="preserve">FITXA PRESSUPOST ANUAL D'INSTAL·LACIONS FIXES I SERVEIS COMUNS</t>
  </si>
  <si>
    <t xml:space="preserve">1. DESPESES DE PERSONAL</t>
  </si>
  <si>
    <t xml:space="preserve">Categoria</t>
  </si>
  <si>
    <t xml:space="preserve">Jornals</t>
  </si>
  <si>
    <t xml:space="preserve">Import unit</t>
  </si>
  <si>
    <t xml:space="preserve">Parcial</t>
  </si>
  <si>
    <t xml:space="preserve">€/jornada </t>
  </si>
  <si>
    <t xml:space="preserve">€/any</t>
  </si>
  <si>
    <t xml:space="preserve">TOTAL DESPESES DE PERSONAL (€/ANY)         </t>
  </si>
  <si>
    <t xml:space="preserve">2. DESPESES D’EXPLOTACIÓ</t>
  </si>
  <si>
    <t xml:space="preserve">Tipus de maquinària</t>
  </si>
  <si>
    <t xml:space="preserve">Tipus de despeses</t>
  </si>
  <si>
    <t xml:space="preserve">MANTENIMENT (2a)</t>
  </si>
  <si>
    <t xml:space="preserve">CONSUMS (2b)</t>
  </si>
  <si>
    <t xml:space="preserve">LLOGER (2d)</t>
  </si>
  <si>
    <t xml:space="preserve">TOTAL DESPESES D'EXPLOTACIÓ (€/ANY)         </t>
  </si>
  <si>
    <t xml:space="preserve">TOTAL DESPESES DIRECTES (€/ANY)  </t>
  </si>
  <si>
    <r>
      <rPr>
        <sz val="11"/>
        <rFont val="Arial"/>
        <family val="2"/>
        <charset val="1"/>
      </rPr>
      <t xml:space="preserve">Incloure tots aquells conceptes que no formin part de l'execució directa de cap servei ni estiguin dins de Despeses Generals, com puguin ser: telefonia, despeses de la nau central, vehicles d'inspecció, etc.
</t>
    </r>
    <r>
      <rPr>
        <b val="true"/>
        <sz val="11"/>
        <rFont val="Arial"/>
        <family val="2"/>
        <charset val="1"/>
      </rPr>
      <t xml:space="preserve">INCLOURE EL CONCEPTE D'ASSEGURANCES I IMPOSTOS EN MITJANS COMUNS
INCLOURE EL CONCEPTE DE FUNGIBLES: BOSSES, CABASSOS, ....
INCLOURE LA IMPUTACIÓ DE L'ANTIGUITAT DEL PERSONAL
INCLOURE EL CONCEPTE DE VESTUARI I EPIS
INCLOURE EL CONCEPTE D'INSTAL·LACIONS 
INCLOURE EL CONCEPTE DE VIATGES DE RETIRADA DE RESIDUOS DE VIÀRIA (inclòs lloguer caixes)</t>
    </r>
  </si>
  <si>
    <r>
      <rPr>
        <b val="true"/>
        <sz val="11"/>
        <rFont val="Arial"/>
        <family val="2"/>
        <charset val="1"/>
      </rPr>
      <t xml:space="preserve">Unitats</t>
    </r>
    <r>
      <rPr>
        <sz val="11"/>
        <rFont val="Arial"/>
        <family val="2"/>
        <charset val="1"/>
      </rPr>
      <t xml:space="preserve">: representa la duració de la jornada, on 1,00 és jornada completa. Indicar les unitats de jornades amb un màxim de dos decimals</t>
    </r>
  </si>
  <si>
    <r>
      <rPr>
        <b val="true"/>
        <sz val="11"/>
        <rFont val="Arial"/>
        <family val="2"/>
        <charset val="1"/>
      </rPr>
      <t xml:space="preserve">Jornades parcials</t>
    </r>
    <r>
      <rPr>
        <sz val="11"/>
        <rFont val="Arial"/>
        <family val="2"/>
        <charset val="1"/>
      </rPr>
      <t xml:space="preserve">: dies a l'any que es presta el servei</t>
    </r>
  </si>
  <si>
    <r>
      <rPr>
        <b val="true"/>
        <sz val="11"/>
        <rFont val="Arial"/>
        <family val="2"/>
        <charset val="1"/>
      </rPr>
      <t xml:space="preserve">Jornades totals</t>
    </r>
    <r>
      <rPr>
        <sz val="11"/>
        <rFont val="Arial"/>
        <family val="2"/>
        <charset val="1"/>
      </rPr>
      <t xml:space="preserve">: multiplicació de Jornades parcials per Unitats</t>
    </r>
  </si>
  <si>
    <r>
      <rPr>
        <b val="true"/>
        <sz val="11"/>
        <rFont val="Arial"/>
        <family val="2"/>
        <charset val="1"/>
      </rPr>
      <t xml:space="preserve">Import unit €/jornada</t>
    </r>
    <r>
      <rPr>
        <sz val="11"/>
        <rFont val="Arial"/>
        <family val="2"/>
        <charset val="1"/>
      </rPr>
      <t xml:space="preserve">: ha de conincidir necessàriament amb la informació facilitada en fitxes anteriors</t>
    </r>
  </si>
  <si>
    <r>
      <rPr>
        <b val="true"/>
        <sz val="11"/>
        <rFont val="Arial"/>
        <family val="2"/>
        <charset val="1"/>
      </rPr>
      <t xml:space="preserve">Import €/any:</t>
    </r>
    <r>
      <rPr>
        <sz val="11"/>
        <rFont val="Arial"/>
        <family val="2"/>
        <charset val="1"/>
      </rPr>
      <t xml:space="preserve"> multiplicació de Jornades total per Import unit</t>
    </r>
  </si>
  <si>
    <t xml:space="preserve">Fitxa E/ANY-01</t>
  </si>
  <si>
    <t xml:space="preserve">FITXA PRESSUPOST ANUAL</t>
  </si>
  <si>
    <t xml:space="preserve">Logo Empresa licitadora</t>
  </si>
  <si>
    <t xml:space="preserve">PRESSUPOST ANUAL DELS SERVEIS OBJECTE DE CONTRACTE</t>
  </si>
  <si>
    <t xml:space="preserve">1.  PRESSUPOST ANUAL DEL SERVEI DE NETEJA VIÀRIA</t>
  </si>
  <si>
    <t xml:space="preserve">TOTAL (€/ANY)</t>
  </si>
  <si>
    <t xml:space="preserve">(1)</t>
  </si>
  <si>
    <t xml:space="preserve">TOTAL COST ANUAL DEL SERVEI (€/ANY)</t>
  </si>
  <si>
    <t xml:space="preserve">INVERSIÓ TOTAL ANUAL (AMORTITZACIÓ i FINANÇAMENT)</t>
  </si>
  <si>
    <t xml:space="preserve">TOTAL AMORTITZACIÓ I FINANÇAMENT ANUAL (€/ANY)</t>
  </si>
  <si>
    <t xml:space="preserve">(2)</t>
  </si>
  <si>
    <t xml:space="preserve">PRESSUPOST ANUAL D'INSTAL·LACIONS I SERVEIS COMUNS</t>
  </si>
  <si>
    <t xml:space="preserve">TOTAL INST. I SERV. COMUNS (€/ANY)</t>
  </si>
  <si>
    <t xml:space="preserve">(3)</t>
  </si>
  <si>
    <t xml:space="preserve"> IMPORT ANUAL TOTAL DELS SERVEIS (€/ANY)</t>
  </si>
  <si>
    <t xml:space="preserve">(1+2+3)</t>
  </si>
  <si>
    <t xml:space="preserve">CONTROL I QUALITAT DEL SERVEI</t>
  </si>
  <si>
    <t xml:space="preserve">Control i qualitat del servei</t>
  </si>
  <si>
    <t xml:space="preserve">%sobre (1+2 +3) = (4)</t>
  </si>
  <si>
    <t xml:space="preserve">DESPESES GENERALS: DIRECCIÓ I ADMINISTRACIÓ</t>
  </si>
  <si>
    <t xml:space="preserve">Despeses generals</t>
  </si>
  <si>
    <t xml:space="preserve">%sobre (1+2 +3) = (5)</t>
  </si>
  <si>
    <t xml:space="preserve">BENEFICI INDUSTRIAL</t>
  </si>
  <si>
    <t xml:space="preserve">Benefici industrial</t>
  </si>
  <si>
    <t xml:space="preserve">%sobre (1+2 +3) = (6)</t>
  </si>
  <si>
    <t xml:space="preserve">IMPORT ANUAL SENSE IVA (€/ANY)</t>
  </si>
  <si>
    <t xml:space="preserve">(1+2+3+4+5+6)=(7)</t>
  </si>
  <si>
    <t xml:space="preserve">IVA VIGENT</t>
  </si>
  <si>
    <t xml:space="preserve">% sobre (7) =(8)</t>
  </si>
  <si>
    <t xml:space="preserve">IMPORT ANUAL AMB IVA (€/ANY)</t>
  </si>
  <si>
    <t xml:space="preserve">(7+8)</t>
  </si>
  <si>
    <t xml:space="preserve">TOTAL COST DEL CONTRACTE (5 anys)</t>
  </si>
  <si>
    <t xml:space="preserve">Any A5_LIC</t>
  </si>
  <si>
    <t xml:space="preserve">CONCEPTES</t>
  </si>
  <si>
    <t xml:space="preserve">Any 1</t>
  </si>
  <si>
    <t xml:space="preserve">Any 2</t>
  </si>
  <si>
    <t xml:space="preserve">Any 3</t>
  </si>
  <si>
    <t xml:space="preserve">Any 4</t>
  </si>
  <si>
    <t xml:space="preserve">Any 5</t>
  </si>
  <si>
    <t xml:space="preserve">TOTAL CONTRACTE</t>
  </si>
  <si>
    <t xml:space="preserve">Personal</t>
  </si>
  <si>
    <t xml:space="preserve">Despeses de funcionament, manteniment</t>
  </si>
  <si>
    <t xml:space="preserve">Tecnologia</t>
  </si>
  <si>
    <t xml:space="preserve">Altres despeses</t>
  </si>
  <si>
    <t xml:space="preserve">Lloguer de primer any</t>
  </si>
  <si>
    <t xml:space="preserve">Amortització i finançament</t>
  </si>
  <si>
    <t xml:space="preserve">TOTAL COST DIRECTE</t>
  </si>
  <si>
    <t xml:space="preserve">Control de presència i qualitat</t>
  </si>
  <si>
    <t xml:space="preserve">TOTAL COST SERVEI</t>
  </si>
  <si>
    <t xml:space="preserve">IVA</t>
  </si>
  <si>
    <t xml:space="preserve">TOTAL COST SERVEI IVA INCLÒS</t>
  </si>
  <si>
    <t xml:space="preserve">Sense import</t>
  </si>
  <si>
    <t xml:space="preserve">El cost del lloguer del primer any només s'ha d'introduir a la cel·la D8, i serà el cost imputable al lloguer dels vehiles durant els 8 primers mesos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</si>
</sst>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h:mm"/>
    <numFmt numFmtId="167" formatCode="0.0"/>
    <numFmt numFmtId="168" formatCode="#,##0"/>
    <numFmt numFmtId="169" formatCode="#,##0.00\ [$€-40A];\-#,##0.00\ [$€-40A]"/>
    <numFmt numFmtId="170" formatCode="0.00"/>
    <numFmt numFmtId="171" formatCode="#,##0.00&quot; €&quot;;[RED]\-#,##0.00&quot; €&quot;"/>
    <numFmt numFmtId="172" formatCode="#,##0.00&quot; €&quot;"/>
    <numFmt numFmtId="173" formatCode="0.00%"/>
    <numFmt numFmtId="174" formatCode="#,##0.00"/>
  </numFmts>
  <fonts count="5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92D050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20"/>
      <color rgb="FF00B050"/>
      <name val="Calibri"/>
      <family val="2"/>
      <charset val="1"/>
    </font>
    <font>
      <b val="true"/>
      <sz val="14"/>
      <color theme="9"/>
      <name val="Calibri"/>
      <family val="2"/>
      <charset val="1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theme="9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i val="true"/>
      <sz val="10"/>
      <color theme="0" tint="-0.35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theme="0"/>
      <name val="Calibri"/>
      <family val="2"/>
      <charset val="1"/>
    </font>
    <font>
      <sz val="10"/>
      <color theme="2" tint="-0.5"/>
      <name val="Calibri"/>
      <family val="2"/>
      <charset val="1"/>
    </font>
    <font>
      <sz val="9"/>
      <color theme="2" tint="-0.5"/>
      <name val="Calibri"/>
      <family val="2"/>
      <charset val="1"/>
    </font>
    <font>
      <sz val="10"/>
      <name val="Calibri"/>
      <family val="2"/>
      <charset val="1"/>
    </font>
    <font>
      <sz val="10"/>
      <color theme="1"/>
      <name val="Calibri"/>
      <family val="2"/>
      <charset val="128"/>
    </font>
    <font>
      <sz val="10"/>
      <color theme="8"/>
      <name val="Calibri"/>
      <family val="2"/>
      <charset val="1"/>
    </font>
    <font>
      <b val="true"/>
      <sz val="10"/>
      <color theme="8"/>
      <name val="Calibri"/>
      <family val="2"/>
      <charset val="1"/>
    </font>
    <font>
      <sz val="10"/>
      <color rgb="FF000000"/>
      <name val="Calibri"/>
      <family val="2"/>
      <charset val="128"/>
    </font>
    <font>
      <sz val="8"/>
      <color theme="2" tint="-0.5"/>
      <name val="Calibri"/>
      <family val="2"/>
      <charset val="1"/>
    </font>
    <font>
      <i val="true"/>
      <sz val="11"/>
      <color theme="0" tint="-0.35"/>
      <name val="Calibri"/>
      <family val="2"/>
      <charset val="1"/>
    </font>
    <font>
      <sz val="11"/>
      <color theme="0" tint="-0.35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9"/>
      <color theme="0"/>
      <name val="Calibri"/>
      <family val="2"/>
      <charset val="1"/>
    </font>
    <font>
      <sz val="11"/>
      <color rgb="FFA9D08E"/>
      <name val="Calibri"/>
      <family val="2"/>
      <charset val="1"/>
    </font>
    <font>
      <i val="true"/>
      <sz val="11"/>
      <color theme="2" tint="-0.5"/>
      <name val="Calibri"/>
      <family val="2"/>
      <charset val="1"/>
    </font>
    <font>
      <sz val="11"/>
      <color theme="7"/>
      <name val="Calibri"/>
      <family val="2"/>
      <charset val="1"/>
    </font>
    <font>
      <b val="true"/>
      <sz val="14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2"/>
      <name val="Calibri"/>
      <family val="2"/>
      <charset val="1"/>
    </font>
    <font>
      <sz val="9"/>
      <color theme="1" tint="0.4999"/>
      <name val="Calibri"/>
      <family val="2"/>
      <charset val="1"/>
    </font>
    <font>
      <sz val="11"/>
      <color theme="1" tint="0.4999"/>
      <name val="Calibri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Calibri"/>
      <family val="2"/>
      <charset val="1"/>
    </font>
    <font>
      <sz val="11"/>
      <color theme="9" tint="-0.25"/>
      <name val="Calibri"/>
      <family val="2"/>
      <charset val="1"/>
    </font>
    <font>
      <b val="true"/>
      <u val="single"/>
      <sz val="12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i val="true"/>
      <sz val="12"/>
      <color theme="1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theme="3" tint="0.7999"/>
        <bgColor rgb="FFD9D9D9"/>
      </patternFill>
    </fill>
    <fill>
      <patternFill patternType="solid">
        <fgColor theme="1" tint="0.4999"/>
        <bgColor rgb="FF808080"/>
      </patternFill>
    </fill>
    <fill>
      <patternFill patternType="solid">
        <fgColor theme="0" tint="-0.5"/>
        <bgColor rgb="FF7F7F7F"/>
      </patternFill>
    </fill>
    <fill>
      <patternFill patternType="solid">
        <fgColor theme="7" tint="-0.25"/>
        <bgColor rgb="FFFF6600"/>
      </patternFill>
    </fill>
    <fill>
      <patternFill patternType="solid">
        <fgColor theme="9" tint="-0.25"/>
        <bgColor rgb="FF767171"/>
      </patternFill>
    </fill>
    <fill>
      <patternFill patternType="solid">
        <fgColor rgb="FFCCCCFF"/>
        <bgColor rgb="FFD6DCE5"/>
      </patternFill>
    </fill>
    <fill>
      <patternFill patternType="solid">
        <fgColor theme="8"/>
        <bgColor rgb="FF0066CC"/>
      </patternFill>
    </fill>
    <fill>
      <patternFill patternType="solid">
        <fgColor rgb="FFA9D08E"/>
        <bgColor rgb="FFA9D18E"/>
      </patternFill>
    </fill>
    <fill>
      <patternFill patternType="solid">
        <fgColor theme="0" tint="-0.15"/>
        <bgColor rgb="FFD6DCE5"/>
      </patternFill>
    </fill>
    <fill>
      <patternFill patternType="solid">
        <fgColor rgb="FFFF33CC"/>
        <bgColor rgb="FFFF00FF"/>
      </patternFill>
    </fill>
    <fill>
      <patternFill patternType="solid">
        <fgColor theme="0"/>
        <bgColor rgb="FFE7E6E6"/>
      </patternFill>
    </fill>
    <fill>
      <patternFill patternType="solid">
        <fgColor theme="6" tint="-0.25"/>
        <bgColor rgb="FF7F7F7F"/>
      </patternFill>
    </fill>
    <fill>
      <patternFill patternType="solid">
        <fgColor theme="6" tint="0.3999"/>
        <bgColor rgb="FFD9D9D9"/>
      </patternFill>
    </fill>
    <fill>
      <patternFill patternType="solid">
        <fgColor theme="0" tint="-0.35"/>
        <bgColor rgb="FFA9D08E"/>
      </patternFill>
    </fill>
    <fill>
      <patternFill patternType="solid">
        <fgColor theme="9" tint="0.3999"/>
        <bgColor rgb="FFA9D08E"/>
      </patternFill>
    </fill>
    <fill>
      <patternFill patternType="solid">
        <fgColor rgb="FF009242"/>
        <bgColor rgb="FF00B050"/>
      </patternFill>
    </fill>
    <fill>
      <patternFill patternType="solid">
        <fgColor theme="5" tint="0.5999"/>
        <bgColor rgb="FFD9D9D9"/>
      </patternFill>
    </fill>
    <fill>
      <patternFill patternType="solid">
        <fgColor theme="2"/>
        <bgColor rgb="FFD6DCE5"/>
      </patternFill>
    </fill>
    <fill>
      <patternFill patternType="solid">
        <fgColor rgb="FF92D050"/>
        <bgColor rgb="FFA9D08E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thin"/>
      <right style="thin">
        <color theme="0"/>
      </right>
      <top style="thin"/>
      <bottom style="thin"/>
      <diagonal/>
    </border>
    <border diagonalUp="false" diagonalDown="false">
      <left style="thin">
        <color theme="0"/>
      </left>
      <right style="thin">
        <color theme="0"/>
      </right>
      <top style="thin"/>
      <bottom style="thin"/>
      <diagonal/>
    </border>
    <border diagonalUp="false" diagonalDown="false">
      <left style="thin">
        <color theme="0"/>
      </left>
      <right style="thin">
        <color theme="0"/>
      </right>
      <top style="thin"/>
      <bottom style="thin">
        <color theme="0"/>
      </bottom>
      <diagonal/>
    </border>
    <border diagonalUp="false" diagonalDown="false">
      <left/>
      <right style="thin">
        <color theme="0"/>
      </right>
      <top style="thin"/>
      <bottom style="thin">
        <color theme="0"/>
      </bottom>
      <diagonal/>
    </border>
    <border diagonalUp="false" diagonalDown="false">
      <left style="thin">
        <color theme="0"/>
      </left>
      <right style="thin"/>
      <top style="thin"/>
      <bottom style="thin"/>
      <diagonal/>
    </border>
    <border diagonalUp="false" diagonalDown="false">
      <left style="thin">
        <color theme="0"/>
      </left>
      <right/>
      <top/>
      <bottom/>
      <diagonal/>
    </border>
    <border diagonalUp="false" diagonalDown="false">
      <left style="thin">
        <color theme="0"/>
      </left>
      <right style="thin">
        <color theme="0"/>
      </right>
      <top/>
      <bottom style="thin">
        <color theme="0"/>
      </bottom>
      <diagonal/>
    </border>
    <border diagonalUp="false" diagonalDown="false">
      <left style="thin">
        <color theme="0"/>
      </left>
      <right/>
      <top/>
      <bottom style="thin">
        <color theme="0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/>
      <diagonal/>
    </border>
    <border diagonalUp="false" diagonalDown="false">
      <left style="thin">
        <color theme="0"/>
      </left>
      <right/>
      <top style="thin">
        <color theme="0"/>
      </top>
      <bottom style="thin"/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 style="thin">
        <color theme="0"/>
      </left>
      <right style="thin">
        <color theme="0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>
        <color theme="0" tint="-0.5"/>
      </left>
      <right style="thin"/>
      <top style="medium">
        <color theme="0" tint="-0.5"/>
      </top>
      <bottom style="thin"/>
      <diagonal/>
    </border>
    <border diagonalUp="false" diagonalDown="false">
      <left style="thin"/>
      <right style="thin"/>
      <top style="medium">
        <color theme="0" tint="-0.5"/>
      </top>
      <bottom style="thin"/>
      <diagonal/>
    </border>
    <border diagonalUp="false" diagonalDown="false">
      <left style="thin"/>
      <right style="medium">
        <color theme="0" tint="-0.5"/>
      </right>
      <top style="medium">
        <color theme="0" tint="-0.5"/>
      </top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dashDotDot"/>
      <top style="medium"/>
      <bottom/>
      <diagonal/>
    </border>
    <border diagonalUp="false" diagonalDown="false">
      <left style="dashDotDot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dashDotDot"/>
      <top style="thin"/>
      <bottom style="thin"/>
      <diagonal/>
    </border>
    <border diagonalUp="false" diagonalDown="false">
      <left style="dashDotDot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dashDotDot"/>
      <top style="thin"/>
      <bottom style="medium"/>
      <diagonal/>
    </border>
    <border diagonalUp="false" diagonalDown="false">
      <left style="dashDotDot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12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12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12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5" fillId="0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7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9" borderId="27" xfId="0" applyFont="fals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0" fillId="9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9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10" borderId="3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9" borderId="3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10" borderId="3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3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10" borderId="2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10" borderId="3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9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9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9" borderId="2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2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26" xfId="0" applyFont="fals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9" borderId="2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0" borderId="2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11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2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9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9" borderId="39" xfId="0" applyFont="fals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12" borderId="4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2" borderId="16" xfId="0" applyFont="fals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12" borderId="17" xfId="0" applyFont="fals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2" borderId="4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1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1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1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9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4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0" fillId="13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3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3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14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14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3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3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6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8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9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2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2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3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5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5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5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14" borderId="3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0" fillId="0" borderId="5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14" borderId="5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0" fillId="14" borderId="5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1" fillId="9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3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13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9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6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9" borderId="3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9" borderId="3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9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5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4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4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9" borderId="3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0" fillId="13" borderId="3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3" fillId="13" borderId="5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42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4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9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5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2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6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10" borderId="2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0" borderId="3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3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0" fillId="0" borderId="2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6" borderId="4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3" borderId="3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5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0" fillId="1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3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9" fillId="1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9" fillId="1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9" fillId="1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9" fillId="0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5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9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0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9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30" fillId="1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33CC"/>
      <rgbColor rgb="FF00FFFF"/>
      <rgbColor rgb="FF800000"/>
      <rgbColor rgb="FF008000"/>
      <rgbColor rgb="FF000080"/>
      <rgbColor rgb="FF548235"/>
      <rgbColor rgb="FF800080"/>
      <rgbColor rgb="FF009242"/>
      <rgbColor rgb="FFC9C9C9"/>
      <rgbColor rgb="FF808080"/>
      <rgbColor rgb="FF7F7F7F"/>
      <rgbColor rgb="FF7C7C7C"/>
      <rgbColor rgb="FFE7E6E6"/>
      <rgbColor rgb="FFD9D9D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9D18E"/>
      <rgbColor rgb="FFD6DCE5"/>
      <rgbColor rgb="FFFFFF99"/>
      <rgbColor rgb="FFA9D08E"/>
      <rgbColor rgb="FFFF99CC"/>
      <rgbColor rgb="FFCC99FF"/>
      <rgbColor rgb="FFF8CBAD"/>
      <rgbColor rgb="FF4472C4"/>
      <rgbColor rgb="FF70AD47"/>
      <rgbColor rgb="FF92D050"/>
      <rgbColor rgb="FFFFC000"/>
      <rgbColor rgb="FFBF9000"/>
      <rgbColor rgb="FFFF6600"/>
      <rgbColor rgb="FF767171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540720</xdr:colOff>
      <xdr:row>1</xdr:row>
      <xdr:rowOff>248040</xdr:rowOff>
    </xdr:from>
    <xdr:to>
      <xdr:col>0</xdr:col>
      <xdr:colOff>1846440</xdr:colOff>
      <xdr:row>6</xdr:row>
      <xdr:rowOff>89640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540720" y="438480"/>
          <a:ext cx="1305720" cy="914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5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00" zoomScalePageLayoutView="100" workbookViewId="0">
      <selection pane="topLeft" activeCell="A25" activeCellId="0" sqref="A25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2" min="2" style="1" width="14.42"/>
    <col collapsed="false" customWidth="true" hidden="false" outlineLevel="0" max="3" min="3" style="1" width="15"/>
    <col collapsed="false" customWidth="true" hidden="false" outlineLevel="0" max="4" min="4" style="1" width="14"/>
    <col collapsed="false" customWidth="true" hidden="false" outlineLevel="0" max="5" min="5" style="1" width="16.43"/>
  </cols>
  <sheetData>
    <row r="2" customFormat="false" ht="24.45" hidden="false" customHeight="false" outlineLevel="0" collapsed="false">
      <c r="A2" s="2"/>
    </row>
    <row r="14" customFormat="false" ht="85.5" hidden="false" customHeight="true" outlineLevel="0" collapsed="false">
      <c r="A14" s="3" t="s">
        <v>0</v>
      </c>
      <c r="B14" s="3"/>
      <c r="C14" s="3"/>
      <c r="D14" s="3"/>
      <c r="E14" s="3"/>
    </row>
    <row r="22" customFormat="false" ht="19.7" hidden="false" customHeight="false" outlineLevel="0" collapsed="false">
      <c r="A22" s="4" t="s">
        <v>1</v>
      </c>
      <c r="B22" s="5"/>
      <c r="C22" s="5"/>
      <c r="D22" s="5"/>
    </row>
    <row r="23" customFormat="false" ht="19.7" hidden="false" customHeight="false" outlineLevel="0" collapsed="false">
      <c r="A23" s="6" t="s">
        <v>2</v>
      </c>
      <c r="B23" s="5"/>
      <c r="C23" s="5"/>
      <c r="D23" s="5"/>
    </row>
    <row r="24" customFormat="false" ht="19.7" hidden="false" customHeight="false" outlineLevel="0" collapsed="false">
      <c r="A24" s="7" t="s">
        <v>3</v>
      </c>
      <c r="B24" s="5"/>
      <c r="C24" s="5"/>
      <c r="D24" s="5"/>
    </row>
    <row r="25" customFormat="false" ht="26.25" hidden="false" customHeight="false" outlineLevel="0" collapsed="false">
      <c r="E25" s="8"/>
    </row>
  </sheetData>
  <mergeCells count="1">
    <mergeCell ref="A14:E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1" activeCellId="0" sqref="A11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63.42"/>
    <col collapsed="false" customWidth="true" hidden="false" outlineLevel="0" max="2" min="2" style="1" width="45.29"/>
  </cols>
  <sheetData>
    <row r="1" customFormat="false" ht="17.35" hidden="false" customHeight="false" outlineLevel="0" collapsed="false">
      <c r="A1" s="9" t="s">
        <v>4</v>
      </c>
    </row>
    <row r="3" customFormat="false" ht="15" hidden="false" customHeight="false" outlineLevel="0" collapsed="false">
      <c r="A3" s="10" t="s">
        <v>5</v>
      </c>
    </row>
    <row r="5" customFormat="false" ht="32.25" hidden="false" customHeight="true" outlineLevel="0" collapsed="false">
      <c r="A5" s="11" t="s">
        <v>6</v>
      </c>
      <c r="B5" s="11"/>
    </row>
    <row r="6" customFormat="false" ht="32.25" hidden="false" customHeight="true" outlineLevel="0" collapsed="false">
      <c r="A6" s="11" t="s">
        <v>7</v>
      </c>
      <c r="B6" s="11"/>
    </row>
    <row r="7" customFormat="false" ht="20.25" hidden="false" customHeight="true" outlineLevel="0" collapsed="false">
      <c r="A7" s="11" t="s">
        <v>8</v>
      </c>
      <c r="B7" s="11"/>
    </row>
    <row r="8" customFormat="false" ht="3.75" hidden="false" customHeight="true" outlineLevel="0" collapsed="false">
      <c r="A8" s="12"/>
      <c r="B8" s="12"/>
    </row>
    <row r="9" customFormat="false" ht="19.5" hidden="false" customHeight="true" outlineLevel="0" collapsed="false">
      <c r="A9" s="13" t="s">
        <v>9</v>
      </c>
      <c r="B9" s="13"/>
    </row>
    <row r="10" customFormat="false" ht="24" hidden="false" customHeight="true" outlineLevel="0" collapsed="false">
      <c r="A10" s="14" t="s">
        <v>10</v>
      </c>
      <c r="B10" s="15"/>
    </row>
    <row r="11" customFormat="false" ht="15" hidden="false" customHeight="false" outlineLevel="0" collapsed="false">
      <c r="A11" s="16"/>
    </row>
    <row r="12" customFormat="false" ht="15" hidden="false" customHeight="false" outlineLevel="0" collapsed="false">
      <c r="A12" s="17"/>
    </row>
    <row r="15" customFormat="false" ht="15" hidden="false" customHeight="false" outlineLevel="0" collapsed="false">
      <c r="A15" s="18"/>
    </row>
  </sheetData>
  <mergeCells count="5">
    <mergeCell ref="A5:B5"/>
    <mergeCell ref="A6:B6"/>
    <mergeCell ref="A7:B7"/>
    <mergeCell ref="A8:B8"/>
    <mergeCell ref="A9:B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02"/>
  <sheetViews>
    <sheetView showFormulas="false" showGridLines="true" showRowColHeaders="true" showZeros="true" rightToLeft="false" tabSelected="false" showOutlineSymbols="true" defaultGridColor="true" view="pageBreakPreview" topLeftCell="R1" colorId="64" zoomScale="100" zoomScaleNormal="100" zoomScalePageLayoutView="100" workbookViewId="0">
      <selection pane="topLeft" activeCell="AG14" activeCellId="0" sqref="AG14"/>
    </sheetView>
  </sheetViews>
  <sheetFormatPr defaultColWidth="10.84765625" defaultRowHeight="12.75" customHeight="true" zeroHeight="false" outlineLevelRow="0" outlineLevelCol="0"/>
  <cols>
    <col collapsed="false" customWidth="true" hidden="false" outlineLevel="0" max="1" min="1" style="19" width="5.86"/>
    <col collapsed="false" customWidth="true" hidden="false" outlineLevel="0" max="2" min="2" style="20" width="33.86"/>
    <col collapsed="false" customWidth="true" hidden="false" outlineLevel="0" max="3" min="3" style="20" width="20.85"/>
    <col collapsed="false" customWidth="false" hidden="false" outlineLevel="0" max="4" min="4" style="20" width="10.85"/>
    <col collapsed="false" customWidth="true" hidden="false" outlineLevel="0" max="5" min="5" style="20" width="10"/>
    <col collapsed="false" customWidth="true" hidden="false" outlineLevel="0" max="6" min="6" style="20" width="7"/>
    <col collapsed="false" customWidth="true" hidden="false" outlineLevel="0" max="7" min="7" style="19" width="7.29"/>
    <col collapsed="false" customWidth="true" hidden="false" outlineLevel="0" max="8" min="8" style="20" width="4.86"/>
    <col collapsed="false" customWidth="true" hidden="false" outlineLevel="0" max="9" min="9" style="20" width="5.71"/>
    <col collapsed="false" customWidth="true" hidden="false" outlineLevel="0" max="10" min="10" style="20" width="6.57"/>
    <col collapsed="false" customWidth="true" hidden="false" outlineLevel="0" max="11" min="11" style="20" width="9"/>
    <col collapsed="false" customWidth="true" hidden="false" outlineLevel="0" max="12" min="12" style="20" width="11.14"/>
    <col collapsed="false" customWidth="true" hidden="false" outlineLevel="0" max="14" min="13" style="20" width="9.71"/>
    <col collapsed="false" customWidth="true" hidden="false" outlineLevel="0" max="21" min="15" style="19" width="3"/>
    <col collapsed="false" customWidth="true" hidden="false" outlineLevel="0" max="22" min="22" style="20" width="7.29"/>
    <col collapsed="false" customWidth="true" hidden="false" outlineLevel="0" max="23" min="23" style="20" width="4.42"/>
    <col collapsed="false" customWidth="true" hidden="false" outlineLevel="0" max="24" min="24" style="19" width="20.42"/>
    <col collapsed="false" customWidth="true" hidden="false" outlineLevel="0" max="25" min="25" style="19" width="12.42"/>
    <col collapsed="false" customWidth="true" hidden="false" outlineLevel="0" max="28" min="26" style="19" width="12.29"/>
    <col collapsed="false" customWidth="true" hidden="false" outlineLevel="0" max="29" min="29" style="19" width="11.57"/>
    <col collapsed="false" customWidth="true" hidden="false" outlineLevel="0" max="30" min="30" style="20" width="18.71"/>
    <col collapsed="false" customWidth="true" hidden="false" outlineLevel="0" max="31" min="31" style="20" width="2.29"/>
    <col collapsed="false" customWidth="true" hidden="false" outlineLevel="0" max="32" min="32" style="20" width="14.42"/>
    <col collapsed="false" customWidth="true" hidden="false" outlineLevel="0" max="33" min="33" style="20" width="11.14"/>
    <col collapsed="false" customWidth="true" hidden="false" outlineLevel="0" max="35" min="34" style="19" width="13.15"/>
    <col collapsed="false" customWidth="true" hidden="false" outlineLevel="0" max="41" min="36" style="20" width="13.15"/>
    <col collapsed="false" customWidth="true" hidden="false" outlineLevel="0" max="42" min="42" style="19" width="13.15"/>
    <col collapsed="false" customWidth="true" hidden="false" outlineLevel="0" max="43" min="43" style="19" width="12.86"/>
    <col collapsed="false" customWidth="false" hidden="false" outlineLevel="0" max="16384" min="44" style="20" width="10.85"/>
  </cols>
  <sheetData>
    <row r="1" customFormat="false" ht="17.35" hidden="false" customHeight="false" outlineLevel="0" collapsed="false">
      <c r="A1" s="21" t="s">
        <v>11</v>
      </c>
      <c r="AD1" s="22" t="s">
        <v>12</v>
      </c>
      <c r="AF1" s="21" t="s">
        <v>13</v>
      </c>
      <c r="AQ1" s="22" t="s">
        <v>12</v>
      </c>
    </row>
    <row r="2" customFormat="false" ht="12.75" hidden="false" customHeight="false" outlineLevel="0" collapsed="false">
      <c r="AD2" s="23"/>
      <c r="AE2" s="23"/>
    </row>
    <row r="3" s="25" customFormat="true" ht="12.75" hidden="false" customHeight="false" outlineLevel="0" collapsed="false">
      <c r="A3" s="24" t="str">
        <f aca="false">A4</f>
        <v>CODI SERVEI</v>
      </c>
      <c r="B3" s="25" t="str">
        <f aca="false">B4</f>
        <v>SERVEI / RUTA</v>
      </c>
      <c r="C3" s="25" t="str">
        <f aca="false">C4</f>
        <v>SECTOR/BARRI/ZONA</v>
      </c>
      <c r="D3" s="25" t="str">
        <f aca="false">D4</f>
        <v>RECORREGUT</v>
      </c>
      <c r="E3" s="25" t="str">
        <f aca="false">E4</f>
        <v>PLÀNOL</v>
      </c>
      <c r="F3" s="25" t="str">
        <f aca="false">F4</f>
        <v>NÚM. EQUIPS</v>
      </c>
      <c r="G3" s="25" t="str">
        <f aca="false">G4</f>
        <v>TORN</v>
      </c>
      <c r="H3" s="25" t="str">
        <f aca="false">H5</f>
        <v>INICI</v>
      </c>
      <c r="I3" s="25" t="str">
        <f aca="false">I5</f>
        <v>FI</v>
      </c>
      <c r="J3" s="25" t="str">
        <f aca="false">J5</f>
        <v>h</v>
      </c>
      <c r="K3" s="25" t="str">
        <f aca="false">J4</f>
        <v>DEDICACIÓ</v>
      </c>
      <c r="O3" s="25" t="str">
        <f aca="false">O5</f>
        <v>dl</v>
      </c>
      <c r="P3" s="25" t="str">
        <f aca="false">P5</f>
        <v>dm</v>
      </c>
      <c r="Q3" s="25" t="str">
        <f aca="false">Q5</f>
        <v>dc</v>
      </c>
      <c r="R3" s="25" t="str">
        <f aca="false">R5</f>
        <v>dj</v>
      </c>
      <c r="S3" s="25" t="str">
        <f aca="false">S5</f>
        <v>dv</v>
      </c>
      <c r="T3" s="25" t="str">
        <f aca="false">T5</f>
        <v>ds</v>
      </c>
      <c r="U3" s="25" t="str">
        <f aca="false">U5</f>
        <v>dg</v>
      </c>
      <c r="V3" s="25" t="str">
        <f aca="false">V5</f>
        <v>Núm.</v>
      </c>
      <c r="W3" s="25" t="s">
        <v>14</v>
      </c>
      <c r="X3" s="25" t="str">
        <f aca="false">X5</f>
        <v>Categoria/Descripció</v>
      </c>
      <c r="Y3" s="25" t="str">
        <f aca="false">Y5</f>
        <v>LABORABLES</v>
      </c>
      <c r="Z3" s="25" t="str">
        <f aca="false">Z5</f>
        <v>FESTIVES</v>
      </c>
      <c r="AD3" s="25" t="str">
        <f aca="false">AD4</f>
        <v>COMENTARIS</v>
      </c>
      <c r="AF3" s="25" t="str">
        <f aca="false">AF5</f>
        <v>€/jornada</v>
      </c>
      <c r="AH3" s="25" t="str">
        <f aca="false">AH5</f>
        <v>€/jornada</v>
      </c>
      <c r="AJ3" s="25" t="str">
        <f aca="false">AJ5</f>
        <v>€/jornada</v>
      </c>
      <c r="AL3" s="25" t="str">
        <f aca="false">AL5</f>
        <v>€/jornada</v>
      </c>
      <c r="AN3" s="25" t="str">
        <f aca="false">AN5</f>
        <v>€/jornada</v>
      </c>
      <c r="AP3" s="25" t="str">
        <f aca="false">AP4</f>
        <v>TOTAL</v>
      </c>
    </row>
    <row r="4" customFormat="false" ht="13.5" hidden="false" customHeight="true" outlineLevel="0" collapsed="false">
      <c r="A4" s="26" t="s">
        <v>15</v>
      </c>
      <c r="B4" s="27" t="s">
        <v>16</v>
      </c>
      <c r="C4" s="28" t="s">
        <v>17</v>
      </c>
      <c r="D4" s="28" t="s">
        <v>18</v>
      </c>
      <c r="E4" s="28" t="s">
        <v>19</v>
      </c>
      <c r="F4" s="28" t="s">
        <v>20</v>
      </c>
      <c r="G4" s="28" t="s">
        <v>21</v>
      </c>
      <c r="H4" s="29" t="s">
        <v>22</v>
      </c>
      <c r="I4" s="29"/>
      <c r="J4" s="30" t="s">
        <v>23</v>
      </c>
      <c r="K4" s="30"/>
      <c r="L4" s="28" t="s">
        <v>24</v>
      </c>
      <c r="M4" s="31" t="s">
        <v>25</v>
      </c>
      <c r="N4" s="31"/>
      <c r="O4" s="30" t="s">
        <v>26</v>
      </c>
      <c r="P4" s="30"/>
      <c r="Q4" s="30"/>
      <c r="R4" s="30"/>
      <c r="S4" s="30"/>
      <c r="T4" s="30"/>
      <c r="U4" s="30"/>
      <c r="V4" s="30" t="s">
        <v>27</v>
      </c>
      <c r="W4" s="30"/>
      <c r="X4" s="30"/>
      <c r="Y4" s="32" t="s">
        <v>28</v>
      </c>
      <c r="Z4" s="32"/>
      <c r="AA4" s="32"/>
      <c r="AB4" s="32"/>
      <c r="AC4" s="33" t="s">
        <v>29</v>
      </c>
      <c r="AD4" s="34" t="s">
        <v>30</v>
      </c>
      <c r="AE4" s="35"/>
      <c r="AF4" s="36" t="s">
        <v>31</v>
      </c>
      <c r="AG4" s="36"/>
      <c r="AH4" s="36" t="s">
        <v>32</v>
      </c>
      <c r="AI4" s="36"/>
      <c r="AJ4" s="36" t="s">
        <v>33</v>
      </c>
      <c r="AK4" s="36"/>
      <c r="AL4" s="36" t="s">
        <v>34</v>
      </c>
      <c r="AM4" s="36"/>
      <c r="AN4" s="36" t="s">
        <v>35</v>
      </c>
      <c r="AO4" s="36"/>
      <c r="AP4" s="37" t="s">
        <v>36</v>
      </c>
      <c r="AQ4" s="37"/>
    </row>
    <row r="5" customFormat="false" ht="21.65" hidden="false" customHeight="false" outlineLevel="0" collapsed="false">
      <c r="A5" s="26"/>
      <c r="B5" s="27"/>
      <c r="C5" s="28"/>
      <c r="D5" s="28"/>
      <c r="E5" s="28"/>
      <c r="F5" s="28"/>
      <c r="G5" s="28"/>
      <c r="H5" s="38" t="s">
        <v>37</v>
      </c>
      <c r="I5" s="38" t="s">
        <v>38</v>
      </c>
      <c r="J5" s="38" t="s">
        <v>39</v>
      </c>
      <c r="K5" s="39" t="s">
        <v>40</v>
      </c>
      <c r="L5" s="28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9" t="s">
        <v>48</v>
      </c>
      <c r="U5" s="39" t="s">
        <v>49</v>
      </c>
      <c r="V5" s="39" t="s">
        <v>50</v>
      </c>
      <c r="W5" s="39" t="s">
        <v>14</v>
      </c>
      <c r="X5" s="39" t="s">
        <v>51</v>
      </c>
      <c r="Y5" s="38" t="s">
        <v>52</v>
      </c>
      <c r="Z5" s="38" t="s">
        <v>53</v>
      </c>
      <c r="AA5" s="40" t="s">
        <v>54</v>
      </c>
      <c r="AB5" s="40" t="s">
        <v>55</v>
      </c>
      <c r="AC5" s="33"/>
      <c r="AD5" s="34"/>
      <c r="AE5" s="35"/>
      <c r="AF5" s="41" t="s">
        <v>56</v>
      </c>
      <c r="AG5" s="41" t="s">
        <v>57</v>
      </c>
      <c r="AH5" s="41" t="s">
        <v>56</v>
      </c>
      <c r="AI5" s="41" t="s">
        <v>57</v>
      </c>
      <c r="AJ5" s="41" t="s">
        <v>56</v>
      </c>
      <c r="AK5" s="41" t="s">
        <v>57</v>
      </c>
      <c r="AL5" s="41" t="s">
        <v>56</v>
      </c>
      <c r="AM5" s="41" t="s">
        <v>57</v>
      </c>
      <c r="AN5" s="41" t="s">
        <v>56</v>
      </c>
      <c r="AO5" s="41" t="s">
        <v>57</v>
      </c>
      <c r="AP5" s="41" t="s">
        <v>56</v>
      </c>
      <c r="AQ5" s="41" t="s">
        <v>57</v>
      </c>
    </row>
    <row r="6" customFormat="false" ht="12.75" hidden="true" customHeight="true" outlineLevel="0" collapsed="false">
      <c r="A6" s="42" t="str">
        <f aca="false">A3</f>
        <v>CODI SERVEI</v>
      </c>
      <c r="B6" s="43" t="str">
        <f aca="false">B3</f>
        <v>SERVEI / RUTA</v>
      </c>
      <c r="C6" s="43" t="str">
        <f aca="false">C3</f>
        <v>SECTOR/BARRI/ZONA</v>
      </c>
      <c r="D6" s="43" t="str">
        <f aca="false">D3</f>
        <v>RECORREGUT</v>
      </c>
      <c r="E6" s="43" t="str">
        <f aca="false">E3</f>
        <v>PLÀNOL</v>
      </c>
      <c r="F6" s="43" t="str">
        <f aca="false">F3</f>
        <v>NÚM. EQUIPS</v>
      </c>
      <c r="G6" s="43" t="str">
        <f aca="false">G3</f>
        <v>TORN</v>
      </c>
      <c r="H6" s="43" t="str">
        <f aca="false">H3</f>
        <v>INICI</v>
      </c>
      <c r="I6" s="43" t="str">
        <f aca="false">I3</f>
        <v>FI</v>
      </c>
      <c r="J6" s="43" t="str">
        <f aca="false">J3</f>
        <v>h</v>
      </c>
      <c r="K6" s="43" t="str">
        <f aca="false">K3</f>
        <v>DEDICACIÓ</v>
      </c>
      <c r="L6" s="43"/>
      <c r="M6" s="43"/>
      <c r="N6" s="43"/>
      <c r="O6" s="43" t="str">
        <f aca="false">O3</f>
        <v>dl</v>
      </c>
      <c r="P6" s="43" t="str">
        <f aca="false">P3</f>
        <v>dm</v>
      </c>
      <c r="Q6" s="43" t="str">
        <f aca="false">Q3</f>
        <v>dc</v>
      </c>
      <c r="R6" s="43" t="str">
        <f aca="false">R3</f>
        <v>dj</v>
      </c>
      <c r="S6" s="43" t="str">
        <f aca="false">S3</f>
        <v>dv</v>
      </c>
      <c r="T6" s="43" t="str">
        <f aca="false">T3</f>
        <v>ds</v>
      </c>
      <c r="U6" s="43" t="str">
        <f aca="false">U3</f>
        <v>dg</v>
      </c>
      <c r="V6" s="43" t="str">
        <f aca="false">V3</f>
        <v>Núm.</v>
      </c>
      <c r="W6" s="43"/>
      <c r="X6" s="43" t="str">
        <f aca="false">X3</f>
        <v>Categoria/Descripció</v>
      </c>
      <c r="Y6" s="43" t="str">
        <f aca="false">Y3</f>
        <v>LABORABLES</v>
      </c>
      <c r="Z6" s="43" t="str">
        <f aca="false">Z3</f>
        <v>FESTIVES</v>
      </c>
      <c r="AA6" s="44"/>
      <c r="AB6" s="44"/>
      <c r="AC6" s="44"/>
      <c r="AD6" s="44" t="str">
        <f aca="false">AD3</f>
        <v>COMENTARIS</v>
      </c>
      <c r="AE6" s="35"/>
      <c r="AF6" s="43" t="str">
        <f aca="false">AF3</f>
        <v>€/jornada</v>
      </c>
      <c r="AG6" s="43"/>
      <c r="AH6" s="43" t="str">
        <f aca="false">AH3</f>
        <v>€/jornada</v>
      </c>
      <c r="AI6" s="43"/>
      <c r="AJ6" s="43" t="str">
        <f aca="false">AJ3</f>
        <v>€/jornada</v>
      </c>
      <c r="AK6" s="43"/>
      <c r="AL6" s="43" t="str">
        <f aca="false">AL3</f>
        <v>€/jornada</v>
      </c>
      <c r="AM6" s="43"/>
      <c r="AN6" s="43" t="str">
        <f aca="false">AN3</f>
        <v>€/jornada</v>
      </c>
      <c r="AO6" s="43"/>
      <c r="AP6" s="43" t="str">
        <f aca="false">AP3</f>
        <v>TOTAL</v>
      </c>
      <c r="AQ6" s="45"/>
    </row>
    <row r="7" customFormat="false" ht="12.75" hidden="false" customHeight="true" outlineLevel="0" collapsed="false">
      <c r="A7" s="46" t="s">
        <v>58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24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</row>
    <row r="8" customFormat="false" ht="12.75" hidden="false" customHeight="false" outlineLevel="0" collapsed="false">
      <c r="A8" s="48" t="s">
        <v>59</v>
      </c>
      <c r="B8" s="49" t="s">
        <v>60</v>
      </c>
      <c r="C8" s="49"/>
      <c r="D8" s="49"/>
      <c r="E8" s="49"/>
      <c r="F8" s="49"/>
      <c r="G8" s="50"/>
      <c r="H8" s="49"/>
      <c r="I8" s="49"/>
      <c r="J8" s="49"/>
      <c r="K8" s="49"/>
      <c r="L8" s="49"/>
      <c r="M8" s="49"/>
      <c r="N8" s="49"/>
      <c r="O8" s="50"/>
      <c r="P8" s="50"/>
      <c r="Q8" s="50"/>
      <c r="R8" s="50"/>
      <c r="S8" s="50"/>
      <c r="T8" s="50"/>
      <c r="U8" s="50"/>
      <c r="V8" s="49"/>
      <c r="W8" s="49"/>
      <c r="X8" s="49"/>
      <c r="Y8" s="50"/>
      <c r="Z8" s="50"/>
      <c r="AA8" s="50"/>
      <c r="AB8" s="50"/>
      <c r="AC8" s="50"/>
      <c r="AD8" s="51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3" t="s">
        <v>61</v>
      </c>
    </row>
    <row r="9" customFormat="false" ht="63.75" hidden="false" customHeight="true" outlineLevel="0" collapsed="false">
      <c r="A9" s="54" t="str">
        <f aca="false">A8</f>
        <v>NV1</v>
      </c>
      <c r="B9" s="55" t="s">
        <v>60</v>
      </c>
      <c r="C9" s="56" t="s">
        <v>62</v>
      </c>
      <c r="D9" s="56" t="s">
        <v>14</v>
      </c>
      <c r="E9" s="56" t="s">
        <v>63</v>
      </c>
      <c r="F9" s="56" t="s">
        <v>64</v>
      </c>
      <c r="G9" s="56" t="s">
        <v>65</v>
      </c>
      <c r="H9" s="56" t="s">
        <v>66</v>
      </c>
      <c r="I9" s="56" t="s">
        <v>67</v>
      </c>
      <c r="J9" s="56" t="s">
        <v>68</v>
      </c>
      <c r="K9" s="56" t="s">
        <v>69</v>
      </c>
      <c r="L9" s="56" t="s">
        <v>24</v>
      </c>
      <c r="M9" s="57" t="s">
        <v>70</v>
      </c>
      <c r="N9" s="58" t="s">
        <v>71</v>
      </c>
      <c r="O9" s="59" t="s">
        <v>72</v>
      </c>
      <c r="P9" s="59"/>
      <c r="Q9" s="59"/>
      <c r="R9" s="59"/>
      <c r="S9" s="59"/>
      <c r="T9" s="59"/>
      <c r="U9" s="59"/>
      <c r="V9" s="56" t="s">
        <v>73</v>
      </c>
      <c r="W9" s="56" t="s">
        <v>14</v>
      </c>
      <c r="X9" s="56" t="s">
        <v>74</v>
      </c>
      <c r="Y9" s="56" t="s">
        <v>75</v>
      </c>
      <c r="Z9" s="56" t="s">
        <v>76</v>
      </c>
      <c r="AA9" s="56" t="s">
        <v>77</v>
      </c>
      <c r="AB9" s="56" t="s">
        <v>78</v>
      </c>
      <c r="AC9" s="56" t="s">
        <v>79</v>
      </c>
      <c r="AD9" s="56" t="s">
        <v>80</v>
      </c>
      <c r="AF9" s="56" t="s">
        <v>81</v>
      </c>
      <c r="AG9" s="56" t="s">
        <v>82</v>
      </c>
      <c r="AH9" s="56" t="s">
        <v>81</v>
      </c>
      <c r="AI9" s="56" t="s">
        <v>82</v>
      </c>
      <c r="AJ9" s="56" t="s">
        <v>81</v>
      </c>
      <c r="AK9" s="56" t="s">
        <v>82</v>
      </c>
      <c r="AL9" s="56" t="s">
        <v>81</v>
      </c>
      <c r="AM9" s="56" t="s">
        <v>82</v>
      </c>
      <c r="AN9" s="56" t="s">
        <v>81</v>
      </c>
      <c r="AO9" s="56" t="s">
        <v>82</v>
      </c>
      <c r="AP9" s="56" t="s">
        <v>81</v>
      </c>
      <c r="AQ9" s="60" t="s">
        <v>82</v>
      </c>
    </row>
    <row r="10" customFormat="false" ht="12.75" hidden="false" customHeight="false" outlineLevel="0" collapsed="false">
      <c r="A10" s="54" t="str">
        <f aca="false">A9</f>
        <v>NV1</v>
      </c>
      <c r="B10" s="55" t="s">
        <v>60</v>
      </c>
      <c r="C10" s="61"/>
      <c r="D10" s="54"/>
      <c r="E10" s="54"/>
      <c r="F10" s="54"/>
      <c r="G10" s="54"/>
      <c r="H10" s="54"/>
      <c r="I10" s="54"/>
      <c r="J10" s="54"/>
      <c r="K10" s="62"/>
      <c r="L10" s="62"/>
      <c r="M10" s="62"/>
      <c r="N10" s="62"/>
      <c r="O10" s="54"/>
      <c r="P10" s="54"/>
      <c r="Q10" s="54"/>
      <c r="R10" s="54"/>
      <c r="S10" s="54"/>
      <c r="T10" s="54"/>
      <c r="U10" s="54"/>
      <c r="V10" s="54"/>
      <c r="W10" s="54"/>
      <c r="X10" s="61"/>
      <c r="Y10" s="54"/>
      <c r="Z10" s="54"/>
      <c r="AA10" s="54"/>
      <c r="AB10" s="54"/>
      <c r="AC10" s="54"/>
      <c r="AD10" s="61"/>
      <c r="AF10" s="54"/>
      <c r="AG10" s="54"/>
      <c r="AH10" s="54"/>
      <c r="AI10" s="54"/>
      <c r="AJ10" s="63"/>
      <c r="AK10" s="63"/>
      <c r="AL10" s="63"/>
      <c r="AM10" s="63"/>
      <c r="AN10" s="63"/>
      <c r="AO10" s="63"/>
      <c r="AP10" s="63"/>
      <c r="AQ10" s="63"/>
    </row>
    <row r="11" customFormat="false" ht="12.75" hidden="false" customHeight="false" outlineLevel="0" collapsed="false">
      <c r="A11" s="54" t="str">
        <f aca="false">A10</f>
        <v>NV1</v>
      </c>
      <c r="B11" s="64" t="s">
        <v>83</v>
      </c>
      <c r="C11" s="61"/>
      <c r="D11" s="54"/>
      <c r="E11" s="54"/>
      <c r="F11" s="54"/>
      <c r="G11" s="54"/>
      <c r="H11" s="54"/>
      <c r="I11" s="54"/>
      <c r="J11" s="54"/>
      <c r="K11" s="62"/>
      <c r="L11" s="62"/>
      <c r="M11" s="62"/>
      <c r="N11" s="62"/>
      <c r="O11" s="54"/>
      <c r="P11" s="54"/>
      <c r="Q11" s="54"/>
      <c r="R11" s="54"/>
      <c r="S11" s="54"/>
      <c r="T11" s="54"/>
      <c r="U11" s="54"/>
      <c r="V11" s="54"/>
      <c r="W11" s="54"/>
      <c r="X11" s="61"/>
      <c r="Y11" s="54"/>
      <c r="Z11" s="54"/>
      <c r="AA11" s="54"/>
      <c r="AB11" s="54"/>
      <c r="AC11" s="54"/>
      <c r="AD11" s="61"/>
      <c r="AF11" s="54"/>
      <c r="AG11" s="54"/>
      <c r="AH11" s="54"/>
      <c r="AI11" s="54"/>
      <c r="AJ11" s="63"/>
      <c r="AK11" s="63"/>
      <c r="AL11" s="63"/>
      <c r="AM11" s="63"/>
      <c r="AN11" s="63"/>
      <c r="AO11" s="63"/>
      <c r="AP11" s="63"/>
      <c r="AQ11" s="65"/>
    </row>
    <row r="12" customFormat="false" ht="12.75" hidden="false" customHeight="false" outlineLevel="0" collapsed="false">
      <c r="A12" s="48" t="s">
        <v>84</v>
      </c>
      <c r="B12" s="49" t="s">
        <v>85</v>
      </c>
      <c r="C12" s="49"/>
      <c r="D12" s="49"/>
      <c r="E12" s="49"/>
      <c r="F12" s="49"/>
      <c r="G12" s="50"/>
      <c r="H12" s="49"/>
      <c r="I12" s="49"/>
      <c r="J12" s="49"/>
      <c r="K12" s="49"/>
      <c r="L12" s="49"/>
      <c r="M12" s="49"/>
      <c r="N12" s="49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50"/>
      <c r="Z12" s="50"/>
      <c r="AA12" s="50"/>
      <c r="AB12" s="50"/>
      <c r="AC12" s="50"/>
      <c r="AD12" s="51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3" t="s">
        <v>61</v>
      </c>
    </row>
    <row r="13" s="73" customFormat="true" ht="15" hidden="false" customHeight="true" outlineLevel="0" collapsed="false">
      <c r="A13" s="66" t="str">
        <f aca="false">A12</f>
        <v>NV2</v>
      </c>
      <c r="B13" s="66" t="str">
        <f aca="false">B12</f>
        <v>Escombrada manual motoritzada</v>
      </c>
      <c r="C13" s="66" t="s">
        <v>86</v>
      </c>
      <c r="D13" s="66" t="s">
        <v>87</v>
      </c>
      <c r="E13" s="66" t="s">
        <v>88</v>
      </c>
      <c r="F13" s="66" t="n">
        <v>1</v>
      </c>
      <c r="G13" s="66" t="s">
        <v>89</v>
      </c>
      <c r="H13" s="67" t="n">
        <v>0.333333333333333</v>
      </c>
      <c r="I13" s="67" t="n">
        <v>0.5</v>
      </c>
      <c r="J13" s="68" t="n">
        <v>4</v>
      </c>
      <c r="K13" s="69" t="n">
        <v>0.65</v>
      </c>
      <c r="L13" s="70" t="n">
        <v>5000</v>
      </c>
      <c r="M13" s="68" t="n">
        <f aca="false">L13/J13</f>
        <v>1250</v>
      </c>
      <c r="N13" s="68" t="s">
        <v>90</v>
      </c>
      <c r="O13" s="71"/>
      <c r="P13" s="66"/>
      <c r="Q13" s="66"/>
      <c r="R13" s="66"/>
      <c r="S13" s="71"/>
      <c r="T13" s="66"/>
      <c r="U13" s="66"/>
      <c r="V13" s="66" t="n">
        <v>1</v>
      </c>
      <c r="W13" s="66" t="s">
        <v>91</v>
      </c>
      <c r="X13" s="72" t="s">
        <v>92</v>
      </c>
      <c r="Y13" s="66" t="n">
        <v>102</v>
      </c>
      <c r="Z13" s="66" t="n">
        <v>0</v>
      </c>
      <c r="AA13" s="66" t="n">
        <f aca="false">Z13+Y13</f>
        <v>102</v>
      </c>
      <c r="AB13" s="66" t="n">
        <f aca="false">AA13*K13</f>
        <v>66.3</v>
      </c>
      <c r="AC13" s="66" t="n">
        <f aca="false">(AA13*J13)</f>
        <v>408</v>
      </c>
      <c r="AD13" s="72"/>
      <c r="AF13" s="74" t="n">
        <f aca="false">120*V13</f>
        <v>120</v>
      </c>
      <c r="AG13" s="74" t="n">
        <f aca="false">AB13*AF13</f>
        <v>7956</v>
      </c>
      <c r="AH13" s="74" t="n">
        <f aca="false">0.2*V13</f>
        <v>0.2</v>
      </c>
      <c r="AI13" s="74" t="n">
        <f aca="false">AH13*AB13</f>
        <v>13.26</v>
      </c>
      <c r="AJ13" s="75"/>
      <c r="AK13" s="75"/>
      <c r="AL13" s="75"/>
      <c r="AM13" s="75"/>
      <c r="AN13" s="75"/>
      <c r="AO13" s="75"/>
      <c r="AP13" s="76" t="n">
        <f aca="false">AF13+AF14+AH13+AH14+AJ15+AL15</f>
        <v>275.4</v>
      </c>
      <c r="AQ13" s="77" t="n">
        <f aca="false">AG13+AG14+AI13+AI14+AK15+AM15</f>
        <v>18259.02</v>
      </c>
    </row>
    <row r="14" s="73" customFormat="true" ht="12.75" hidden="false" customHeight="false" outlineLevel="0" collapsed="false">
      <c r="A14" s="66"/>
      <c r="B14" s="66"/>
      <c r="C14" s="66"/>
      <c r="D14" s="66"/>
      <c r="E14" s="66"/>
      <c r="F14" s="66"/>
      <c r="G14" s="66"/>
      <c r="H14" s="67"/>
      <c r="I14" s="67"/>
      <c r="J14" s="68"/>
      <c r="K14" s="69" t="n">
        <v>0.65</v>
      </c>
      <c r="L14" s="70"/>
      <c r="M14" s="68"/>
      <c r="N14" s="68"/>
      <c r="O14" s="71"/>
      <c r="P14" s="66"/>
      <c r="Q14" s="66"/>
      <c r="R14" s="66"/>
      <c r="S14" s="71"/>
      <c r="T14" s="66"/>
      <c r="U14" s="66"/>
      <c r="V14" s="66" t="n">
        <v>1</v>
      </c>
      <c r="W14" s="66" t="s">
        <v>93</v>
      </c>
      <c r="X14" s="72" t="s">
        <v>94</v>
      </c>
      <c r="Y14" s="66" t="n">
        <v>102</v>
      </c>
      <c r="Z14" s="66" t="n">
        <v>0</v>
      </c>
      <c r="AA14" s="66" t="n">
        <f aca="false">Z14+Y14</f>
        <v>102</v>
      </c>
      <c r="AB14" s="66" t="n">
        <f aca="false">AA14*K14</f>
        <v>66.3</v>
      </c>
      <c r="AC14" s="66"/>
      <c r="AD14" s="72"/>
      <c r="AF14" s="74" t="n">
        <f aca="false">100*V14</f>
        <v>100</v>
      </c>
      <c r="AG14" s="74" t="n">
        <f aca="false">AB14*AF14</f>
        <v>6630</v>
      </c>
      <c r="AH14" s="74" t="n">
        <f aca="false">0.2*V14</f>
        <v>0.2</v>
      </c>
      <c r="AI14" s="74" t="n">
        <f aca="false">AH14*AB14</f>
        <v>13.26</v>
      </c>
      <c r="AJ14" s="75"/>
      <c r="AK14" s="75"/>
      <c r="AL14" s="75"/>
      <c r="AM14" s="75"/>
      <c r="AN14" s="75"/>
      <c r="AO14" s="75"/>
      <c r="AP14" s="76"/>
      <c r="AQ14" s="76"/>
    </row>
    <row r="15" s="73" customFormat="true" ht="12.75" hidden="false" customHeight="false" outlineLevel="0" collapsed="false">
      <c r="A15" s="66"/>
      <c r="B15" s="66"/>
      <c r="C15" s="66"/>
      <c r="D15" s="66"/>
      <c r="E15" s="66"/>
      <c r="F15" s="66"/>
      <c r="G15" s="66"/>
      <c r="H15" s="67"/>
      <c r="I15" s="67"/>
      <c r="J15" s="68"/>
      <c r="K15" s="69" t="n">
        <v>0.65</v>
      </c>
      <c r="L15" s="70"/>
      <c r="M15" s="68"/>
      <c r="N15" s="68"/>
      <c r="O15" s="71"/>
      <c r="P15" s="66"/>
      <c r="Q15" s="66"/>
      <c r="R15" s="66"/>
      <c r="S15" s="71"/>
      <c r="T15" s="66"/>
      <c r="U15" s="66"/>
      <c r="V15" s="66" t="n">
        <v>1</v>
      </c>
      <c r="W15" s="66" t="s">
        <v>95</v>
      </c>
      <c r="X15" s="72" t="s">
        <v>96</v>
      </c>
      <c r="Y15" s="66" t="n">
        <v>102</v>
      </c>
      <c r="Z15" s="66" t="n">
        <v>0</v>
      </c>
      <c r="AA15" s="66" t="n">
        <f aca="false">Z15+Y15</f>
        <v>102</v>
      </c>
      <c r="AB15" s="66" t="n">
        <f aca="false">AA15*K15</f>
        <v>66.3</v>
      </c>
      <c r="AC15" s="66"/>
      <c r="AD15" s="72"/>
      <c r="AF15" s="75"/>
      <c r="AG15" s="75"/>
      <c r="AH15" s="75"/>
      <c r="AI15" s="75"/>
      <c r="AJ15" s="74" t="n">
        <f aca="false">25*V15</f>
        <v>25</v>
      </c>
      <c r="AK15" s="74" t="n">
        <f aca="false">AJ15*AB15</f>
        <v>1657.5</v>
      </c>
      <c r="AL15" s="74" t="n">
        <f aca="false">30*V15</f>
        <v>30</v>
      </c>
      <c r="AM15" s="74" t="n">
        <f aca="false">AL15*AB15</f>
        <v>1989</v>
      </c>
      <c r="AN15" s="75"/>
      <c r="AO15" s="75"/>
      <c r="AP15" s="76"/>
      <c r="AQ15" s="76"/>
    </row>
    <row r="16" customFormat="false" ht="12.75" hidden="false" customHeight="false" outlineLevel="0" collapsed="false">
      <c r="A16" s="54" t="str">
        <f aca="false">A13</f>
        <v>NV2</v>
      </c>
      <c r="B16" s="55" t="str">
        <f aca="false">B13</f>
        <v>Escombrada manual motoritzada</v>
      </c>
      <c r="C16" s="61"/>
      <c r="D16" s="54"/>
      <c r="E16" s="54"/>
      <c r="F16" s="54"/>
      <c r="G16" s="54"/>
      <c r="H16" s="54"/>
      <c r="I16" s="54"/>
      <c r="J16" s="54"/>
      <c r="K16" s="62"/>
      <c r="L16" s="62"/>
      <c r="M16" s="62"/>
      <c r="N16" s="62"/>
      <c r="O16" s="54"/>
      <c r="P16" s="54"/>
      <c r="Q16" s="54"/>
      <c r="R16" s="54"/>
      <c r="S16" s="54"/>
      <c r="T16" s="54"/>
      <c r="U16" s="54"/>
      <c r="V16" s="66"/>
      <c r="W16" s="66"/>
      <c r="X16" s="72"/>
      <c r="Y16" s="66"/>
      <c r="Z16" s="66"/>
      <c r="AA16" s="66"/>
      <c r="AB16" s="66"/>
      <c r="AC16" s="66"/>
      <c r="AD16" s="61"/>
      <c r="AF16" s="54"/>
      <c r="AG16" s="54"/>
      <c r="AH16" s="54"/>
      <c r="AI16" s="54"/>
      <c r="AJ16" s="74"/>
      <c r="AK16" s="63"/>
      <c r="AL16" s="74"/>
      <c r="AM16" s="63"/>
      <c r="AN16" s="63"/>
      <c r="AO16" s="63"/>
      <c r="AP16" s="63"/>
      <c r="AQ16" s="63"/>
    </row>
    <row r="17" customFormat="false" ht="12.75" hidden="false" customHeight="false" outlineLevel="0" collapsed="false">
      <c r="A17" s="54" t="str">
        <f aca="false">A16</f>
        <v>NV2</v>
      </c>
      <c r="B17" s="64" t="s">
        <v>83</v>
      </c>
      <c r="C17" s="61"/>
      <c r="D17" s="54"/>
      <c r="E17" s="54"/>
      <c r="F17" s="54"/>
      <c r="G17" s="54"/>
      <c r="H17" s="54"/>
      <c r="I17" s="54"/>
      <c r="J17" s="54"/>
      <c r="K17" s="62"/>
      <c r="L17" s="62"/>
      <c r="M17" s="62"/>
      <c r="N17" s="62"/>
      <c r="O17" s="54"/>
      <c r="P17" s="54"/>
      <c r="Q17" s="54"/>
      <c r="R17" s="54"/>
      <c r="S17" s="54"/>
      <c r="T17" s="54"/>
      <c r="U17" s="54"/>
      <c r="V17" s="54"/>
      <c r="W17" s="54"/>
      <c r="X17" s="61"/>
      <c r="Y17" s="54"/>
      <c r="Z17" s="54"/>
      <c r="AA17" s="54"/>
      <c r="AB17" s="54"/>
      <c r="AC17" s="54"/>
      <c r="AD17" s="61"/>
      <c r="AF17" s="54"/>
      <c r="AG17" s="54"/>
      <c r="AH17" s="54"/>
      <c r="AI17" s="54"/>
      <c r="AJ17" s="63"/>
      <c r="AK17" s="63"/>
      <c r="AL17" s="63"/>
      <c r="AM17" s="63"/>
      <c r="AN17" s="63"/>
      <c r="AO17" s="63"/>
      <c r="AP17" s="63"/>
      <c r="AQ17" s="63"/>
    </row>
    <row r="18" customFormat="false" ht="12.75" hidden="false" customHeight="false" outlineLevel="0" collapsed="false">
      <c r="A18" s="48" t="s">
        <v>97</v>
      </c>
      <c r="B18" s="49" t="s">
        <v>98</v>
      </c>
      <c r="C18" s="49"/>
      <c r="D18" s="49"/>
      <c r="E18" s="49"/>
      <c r="F18" s="49"/>
      <c r="G18" s="50"/>
      <c r="H18" s="49"/>
      <c r="I18" s="49"/>
      <c r="J18" s="49"/>
      <c r="K18" s="49"/>
      <c r="L18" s="49"/>
      <c r="M18" s="49"/>
      <c r="N18" s="49"/>
      <c r="O18" s="50"/>
      <c r="P18" s="50"/>
      <c r="Q18" s="50"/>
      <c r="R18" s="50"/>
      <c r="S18" s="50"/>
      <c r="T18" s="50"/>
      <c r="U18" s="50"/>
      <c r="V18" s="49"/>
      <c r="W18" s="49"/>
      <c r="X18" s="49"/>
      <c r="Y18" s="50"/>
      <c r="Z18" s="50"/>
      <c r="AA18" s="50"/>
      <c r="AB18" s="50"/>
      <c r="AC18" s="50"/>
      <c r="AD18" s="51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3" t="s">
        <v>61</v>
      </c>
    </row>
    <row r="19" customFormat="false" ht="12.75" hidden="false" customHeight="false" outlineLevel="0" collapsed="false">
      <c r="A19" s="54" t="str">
        <f aca="false">A18</f>
        <v>NV3</v>
      </c>
      <c r="B19" s="55" t="str">
        <f aca="false">B18</f>
        <v>Escombrada Mixta</v>
      </c>
      <c r="C19" s="61"/>
      <c r="D19" s="54"/>
      <c r="E19" s="54"/>
      <c r="F19" s="54"/>
      <c r="G19" s="54"/>
      <c r="H19" s="54"/>
      <c r="I19" s="54"/>
      <c r="J19" s="54"/>
      <c r="K19" s="62"/>
      <c r="L19" s="62"/>
      <c r="M19" s="62"/>
      <c r="N19" s="62"/>
      <c r="O19" s="54"/>
      <c r="P19" s="54"/>
      <c r="Q19" s="54"/>
      <c r="R19" s="54"/>
      <c r="S19" s="54"/>
      <c r="T19" s="54"/>
      <c r="U19" s="54"/>
      <c r="V19" s="54"/>
      <c r="W19" s="54"/>
      <c r="X19" s="61"/>
      <c r="Y19" s="54"/>
      <c r="Z19" s="54"/>
      <c r="AA19" s="54"/>
      <c r="AB19" s="54"/>
      <c r="AC19" s="54"/>
      <c r="AD19" s="61"/>
      <c r="AF19" s="54"/>
      <c r="AG19" s="54"/>
      <c r="AH19" s="54"/>
      <c r="AI19" s="54"/>
      <c r="AJ19" s="63"/>
      <c r="AK19" s="63"/>
      <c r="AL19" s="63"/>
      <c r="AM19" s="63"/>
      <c r="AN19" s="63"/>
      <c r="AO19" s="63"/>
      <c r="AP19" s="63"/>
      <c r="AQ19" s="63"/>
    </row>
    <row r="20" customFormat="false" ht="12.75" hidden="false" customHeight="false" outlineLevel="0" collapsed="false">
      <c r="A20" s="54" t="str">
        <f aca="false">A19</f>
        <v>NV3</v>
      </c>
      <c r="B20" s="55" t="str">
        <f aca="false">B19</f>
        <v>Escombrada Mixta</v>
      </c>
      <c r="C20" s="61"/>
      <c r="D20" s="54"/>
      <c r="E20" s="54"/>
      <c r="F20" s="54"/>
      <c r="G20" s="54"/>
      <c r="H20" s="54"/>
      <c r="I20" s="54"/>
      <c r="J20" s="54"/>
      <c r="K20" s="62"/>
      <c r="L20" s="62"/>
      <c r="M20" s="62"/>
      <c r="N20" s="62"/>
      <c r="O20" s="54"/>
      <c r="P20" s="54"/>
      <c r="Q20" s="54"/>
      <c r="R20" s="54"/>
      <c r="S20" s="54"/>
      <c r="T20" s="54"/>
      <c r="U20" s="54"/>
      <c r="V20" s="54"/>
      <c r="W20" s="54"/>
      <c r="X20" s="61"/>
      <c r="Y20" s="54"/>
      <c r="Z20" s="54"/>
      <c r="AA20" s="54"/>
      <c r="AB20" s="54"/>
      <c r="AC20" s="54"/>
      <c r="AD20" s="61"/>
      <c r="AF20" s="54"/>
      <c r="AG20" s="54"/>
      <c r="AH20" s="54"/>
      <c r="AI20" s="54"/>
      <c r="AJ20" s="63"/>
      <c r="AK20" s="63"/>
      <c r="AL20" s="63"/>
      <c r="AM20" s="63"/>
      <c r="AN20" s="63"/>
      <c r="AO20" s="63"/>
      <c r="AP20" s="63"/>
      <c r="AQ20" s="63"/>
    </row>
    <row r="21" customFormat="false" ht="12.75" hidden="false" customHeight="false" outlineLevel="0" collapsed="false">
      <c r="A21" s="54" t="str">
        <f aca="false">A20</f>
        <v>NV3</v>
      </c>
      <c r="B21" s="64" t="s">
        <v>83</v>
      </c>
      <c r="C21" s="61"/>
      <c r="D21" s="54"/>
      <c r="E21" s="54"/>
      <c r="F21" s="54"/>
      <c r="G21" s="54"/>
      <c r="H21" s="54"/>
      <c r="I21" s="54"/>
      <c r="J21" s="54"/>
      <c r="K21" s="62"/>
      <c r="L21" s="62"/>
      <c r="M21" s="62"/>
      <c r="N21" s="62"/>
      <c r="O21" s="54"/>
      <c r="P21" s="54"/>
      <c r="Q21" s="54"/>
      <c r="R21" s="54"/>
      <c r="S21" s="54"/>
      <c r="T21" s="54"/>
      <c r="U21" s="54"/>
      <c r="V21" s="54"/>
      <c r="W21" s="54"/>
      <c r="X21" s="61"/>
      <c r="Y21" s="54"/>
      <c r="Z21" s="54"/>
      <c r="AA21" s="54"/>
      <c r="AB21" s="54"/>
      <c r="AC21" s="54"/>
      <c r="AD21" s="61"/>
      <c r="AF21" s="54"/>
      <c r="AG21" s="54"/>
      <c r="AH21" s="54"/>
      <c r="AI21" s="54"/>
      <c r="AJ21" s="63"/>
      <c r="AK21" s="63"/>
      <c r="AL21" s="63"/>
      <c r="AM21" s="63"/>
      <c r="AN21" s="63"/>
      <c r="AO21" s="63"/>
      <c r="AP21" s="63"/>
      <c r="AQ21" s="63"/>
    </row>
    <row r="22" customFormat="false" ht="12.75" hidden="false" customHeight="false" outlineLevel="0" collapsed="false">
      <c r="A22" s="48" t="s">
        <v>99</v>
      </c>
      <c r="B22" s="49" t="s">
        <v>100</v>
      </c>
      <c r="C22" s="49"/>
      <c r="D22" s="49"/>
      <c r="E22" s="49"/>
      <c r="F22" s="49"/>
      <c r="G22" s="50"/>
      <c r="H22" s="49"/>
      <c r="I22" s="49"/>
      <c r="J22" s="49"/>
      <c r="K22" s="49"/>
      <c r="L22" s="49"/>
      <c r="M22" s="49"/>
      <c r="N22" s="49"/>
      <c r="O22" s="50"/>
      <c r="P22" s="50"/>
      <c r="Q22" s="50"/>
      <c r="R22" s="50"/>
      <c r="S22" s="50"/>
      <c r="T22" s="50"/>
      <c r="U22" s="50"/>
      <c r="V22" s="49"/>
      <c r="W22" s="49"/>
      <c r="X22" s="49"/>
      <c r="Y22" s="50"/>
      <c r="Z22" s="50"/>
      <c r="AA22" s="50"/>
      <c r="AB22" s="50"/>
      <c r="AC22" s="50"/>
      <c r="AD22" s="51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3" t="s">
        <v>61</v>
      </c>
    </row>
    <row r="23" customFormat="false" ht="12.75" hidden="false" customHeight="false" outlineLevel="0" collapsed="false">
      <c r="A23" s="54" t="str">
        <f aca="false">A22</f>
        <v>NV4</v>
      </c>
      <c r="B23" s="55" t="str">
        <f aca="false">B22</f>
        <v>Escombrada Mecànica</v>
      </c>
      <c r="C23" s="61"/>
      <c r="D23" s="54"/>
      <c r="E23" s="54"/>
      <c r="F23" s="54"/>
      <c r="G23" s="54"/>
      <c r="H23" s="54"/>
      <c r="I23" s="54"/>
      <c r="J23" s="54"/>
      <c r="K23" s="62"/>
      <c r="L23" s="62"/>
      <c r="M23" s="62"/>
      <c r="N23" s="62"/>
      <c r="O23" s="54"/>
      <c r="P23" s="54"/>
      <c r="Q23" s="54"/>
      <c r="R23" s="54"/>
      <c r="S23" s="54"/>
      <c r="T23" s="54"/>
      <c r="U23" s="54"/>
      <c r="V23" s="54"/>
      <c r="W23" s="54"/>
      <c r="X23" s="61"/>
      <c r="Y23" s="54"/>
      <c r="Z23" s="54"/>
      <c r="AA23" s="54"/>
      <c r="AB23" s="54"/>
      <c r="AC23" s="54"/>
      <c r="AD23" s="61"/>
      <c r="AF23" s="54"/>
      <c r="AG23" s="54"/>
      <c r="AH23" s="54"/>
      <c r="AI23" s="54"/>
      <c r="AJ23" s="63"/>
      <c r="AK23" s="63"/>
      <c r="AL23" s="63"/>
      <c r="AM23" s="63"/>
      <c r="AN23" s="63"/>
      <c r="AO23" s="63"/>
      <c r="AP23" s="63"/>
      <c r="AQ23" s="63"/>
    </row>
    <row r="24" customFormat="false" ht="12.75" hidden="false" customHeight="false" outlineLevel="0" collapsed="false">
      <c r="A24" s="54" t="str">
        <f aca="false">A23</f>
        <v>NV4</v>
      </c>
      <c r="B24" s="55" t="str">
        <f aca="false">B23</f>
        <v>Escombrada Mecànica</v>
      </c>
      <c r="C24" s="61"/>
      <c r="D24" s="54"/>
      <c r="E24" s="54"/>
      <c r="F24" s="54"/>
      <c r="G24" s="54"/>
      <c r="H24" s="54"/>
      <c r="I24" s="54"/>
      <c r="J24" s="54"/>
      <c r="K24" s="62"/>
      <c r="L24" s="62"/>
      <c r="M24" s="62"/>
      <c r="N24" s="62"/>
      <c r="O24" s="54"/>
      <c r="P24" s="54"/>
      <c r="Q24" s="54"/>
      <c r="R24" s="54"/>
      <c r="S24" s="54"/>
      <c r="T24" s="54"/>
      <c r="U24" s="54"/>
      <c r="V24" s="54"/>
      <c r="W24" s="54"/>
      <c r="X24" s="61"/>
      <c r="Y24" s="54"/>
      <c r="Z24" s="54"/>
      <c r="AA24" s="54"/>
      <c r="AB24" s="54"/>
      <c r="AC24" s="54"/>
      <c r="AD24" s="61"/>
      <c r="AF24" s="54"/>
      <c r="AG24" s="54"/>
      <c r="AH24" s="54"/>
      <c r="AI24" s="54"/>
      <c r="AJ24" s="63"/>
      <c r="AK24" s="63"/>
      <c r="AL24" s="63"/>
      <c r="AM24" s="63"/>
      <c r="AN24" s="63"/>
      <c r="AO24" s="63"/>
      <c r="AP24" s="63"/>
      <c r="AQ24" s="63"/>
    </row>
    <row r="25" customFormat="false" ht="12.75" hidden="false" customHeight="false" outlineLevel="0" collapsed="false">
      <c r="A25" s="54" t="str">
        <f aca="false">A24</f>
        <v>NV4</v>
      </c>
      <c r="B25" s="64" t="s">
        <v>83</v>
      </c>
      <c r="C25" s="61"/>
      <c r="D25" s="54"/>
      <c r="E25" s="54"/>
      <c r="F25" s="54"/>
      <c r="G25" s="54"/>
      <c r="H25" s="54"/>
      <c r="I25" s="54"/>
      <c r="J25" s="54"/>
      <c r="K25" s="62"/>
      <c r="L25" s="62"/>
      <c r="M25" s="62"/>
      <c r="N25" s="62"/>
      <c r="O25" s="54"/>
      <c r="P25" s="54"/>
      <c r="Q25" s="54"/>
      <c r="R25" s="54"/>
      <c r="S25" s="54"/>
      <c r="T25" s="54"/>
      <c r="U25" s="54"/>
      <c r="V25" s="54"/>
      <c r="W25" s="54"/>
      <c r="X25" s="61"/>
      <c r="Y25" s="54"/>
      <c r="Z25" s="54"/>
      <c r="AA25" s="54"/>
      <c r="AB25" s="54"/>
      <c r="AC25" s="54"/>
      <c r="AD25" s="61"/>
      <c r="AF25" s="54"/>
      <c r="AG25" s="54"/>
      <c r="AH25" s="54"/>
      <c r="AI25" s="54"/>
      <c r="AJ25" s="63"/>
      <c r="AK25" s="63"/>
      <c r="AL25" s="63"/>
      <c r="AM25" s="63"/>
      <c r="AN25" s="63"/>
      <c r="AO25" s="63"/>
      <c r="AP25" s="63"/>
      <c r="AQ25" s="63"/>
    </row>
    <row r="26" customFormat="false" ht="12.75" hidden="false" customHeight="false" outlineLevel="0" collapsed="false">
      <c r="A26" s="48" t="s">
        <v>101</v>
      </c>
      <c r="B26" s="49" t="s">
        <v>102</v>
      </c>
      <c r="C26" s="49"/>
      <c r="D26" s="49"/>
      <c r="E26" s="49"/>
      <c r="F26" s="49"/>
      <c r="G26" s="50"/>
      <c r="H26" s="49"/>
      <c r="I26" s="49"/>
      <c r="J26" s="49"/>
      <c r="K26" s="49"/>
      <c r="L26" s="49"/>
      <c r="M26" s="49"/>
      <c r="N26" s="49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50"/>
      <c r="Z26" s="50"/>
      <c r="AA26" s="50"/>
      <c r="AB26" s="50"/>
      <c r="AC26" s="50"/>
      <c r="AD26" s="51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3" t="s">
        <v>61</v>
      </c>
    </row>
    <row r="27" customFormat="false" ht="12.75" hidden="false" customHeight="false" outlineLevel="0" collapsed="false">
      <c r="A27" s="54" t="str">
        <f aca="false">A26</f>
        <v>NV7</v>
      </c>
      <c r="B27" s="55" t="str">
        <f aca="false">B26</f>
        <v>Neteja del mercat del dimecres</v>
      </c>
      <c r="C27" s="61"/>
      <c r="D27" s="54"/>
      <c r="E27" s="54"/>
      <c r="F27" s="54"/>
      <c r="G27" s="54"/>
      <c r="H27" s="54"/>
      <c r="I27" s="54"/>
      <c r="J27" s="54"/>
      <c r="K27" s="62"/>
      <c r="L27" s="62"/>
      <c r="M27" s="62"/>
      <c r="N27" s="62"/>
      <c r="O27" s="54"/>
      <c r="P27" s="54"/>
      <c r="Q27" s="54"/>
      <c r="R27" s="54"/>
      <c r="S27" s="54"/>
      <c r="T27" s="54"/>
      <c r="U27" s="54"/>
      <c r="V27" s="54"/>
      <c r="W27" s="54"/>
      <c r="X27" s="61"/>
      <c r="Y27" s="54"/>
      <c r="Z27" s="54"/>
      <c r="AA27" s="54"/>
      <c r="AB27" s="54"/>
      <c r="AC27" s="54"/>
      <c r="AD27" s="61"/>
      <c r="AF27" s="54"/>
      <c r="AG27" s="54"/>
      <c r="AH27" s="54"/>
      <c r="AI27" s="54"/>
      <c r="AJ27" s="63"/>
      <c r="AK27" s="63"/>
      <c r="AL27" s="63"/>
      <c r="AM27" s="63"/>
      <c r="AN27" s="63"/>
      <c r="AO27" s="63"/>
      <c r="AP27" s="63"/>
      <c r="AQ27" s="63"/>
    </row>
    <row r="28" customFormat="false" ht="12.75" hidden="false" customHeight="false" outlineLevel="0" collapsed="false">
      <c r="A28" s="54" t="str">
        <f aca="false">A27</f>
        <v>NV7</v>
      </c>
      <c r="B28" s="55" t="str">
        <f aca="false">B27</f>
        <v>Neteja del mercat del dimecres</v>
      </c>
      <c r="C28" s="61"/>
      <c r="D28" s="54"/>
      <c r="E28" s="54"/>
      <c r="F28" s="54"/>
      <c r="G28" s="54"/>
      <c r="H28" s="54"/>
      <c r="I28" s="54"/>
      <c r="J28" s="54"/>
      <c r="K28" s="62"/>
      <c r="L28" s="62"/>
      <c r="M28" s="62"/>
      <c r="N28" s="62"/>
      <c r="O28" s="54"/>
      <c r="P28" s="54"/>
      <c r="Q28" s="54"/>
      <c r="R28" s="54"/>
      <c r="S28" s="54"/>
      <c r="T28" s="54"/>
      <c r="U28" s="54"/>
      <c r="V28" s="54"/>
      <c r="W28" s="54"/>
      <c r="X28" s="61"/>
      <c r="Y28" s="54"/>
      <c r="Z28" s="54"/>
      <c r="AA28" s="54"/>
      <c r="AB28" s="54"/>
      <c r="AC28" s="54"/>
      <c r="AD28" s="61"/>
      <c r="AF28" s="54"/>
      <c r="AG28" s="54"/>
      <c r="AH28" s="54"/>
      <c r="AI28" s="54"/>
      <c r="AJ28" s="63"/>
      <c r="AK28" s="63"/>
      <c r="AL28" s="63"/>
      <c r="AM28" s="63"/>
      <c r="AN28" s="63"/>
      <c r="AO28" s="63"/>
      <c r="AP28" s="63"/>
      <c r="AQ28" s="63"/>
    </row>
    <row r="29" customFormat="false" ht="12.75" hidden="false" customHeight="false" outlineLevel="0" collapsed="false">
      <c r="A29" s="54" t="str">
        <f aca="false">A28</f>
        <v>NV7</v>
      </c>
      <c r="B29" s="64" t="s">
        <v>83</v>
      </c>
      <c r="C29" s="61"/>
      <c r="D29" s="61"/>
      <c r="E29" s="61"/>
      <c r="F29" s="61"/>
      <c r="G29" s="54"/>
      <c r="H29" s="61"/>
      <c r="I29" s="61"/>
      <c r="J29" s="61"/>
      <c r="K29" s="61"/>
      <c r="L29" s="61"/>
      <c r="M29" s="61"/>
      <c r="N29" s="61"/>
      <c r="O29" s="54"/>
      <c r="P29" s="54"/>
      <c r="Q29" s="54"/>
      <c r="R29" s="54"/>
      <c r="S29" s="54"/>
      <c r="T29" s="54"/>
      <c r="U29" s="54"/>
      <c r="V29" s="61"/>
      <c r="W29" s="61"/>
      <c r="X29" s="54"/>
      <c r="Y29" s="54"/>
      <c r="Z29" s="54"/>
      <c r="AA29" s="54"/>
      <c r="AB29" s="54"/>
      <c r="AC29" s="54"/>
      <c r="AD29" s="61"/>
      <c r="AF29" s="61"/>
      <c r="AG29" s="61"/>
      <c r="AH29" s="54"/>
      <c r="AI29" s="54"/>
      <c r="AJ29" s="61"/>
      <c r="AK29" s="61"/>
      <c r="AL29" s="61"/>
      <c r="AM29" s="61"/>
      <c r="AN29" s="61"/>
      <c r="AO29" s="61"/>
      <c r="AP29" s="61"/>
      <c r="AQ29" s="61"/>
    </row>
    <row r="30" customFormat="false" ht="12.75" hidden="false" customHeight="false" outlineLevel="0" collapsed="false">
      <c r="A30" s="78" t="s">
        <v>103</v>
      </c>
      <c r="B30" s="49" t="s">
        <v>104</v>
      </c>
      <c r="C30" s="49"/>
      <c r="D30" s="49"/>
      <c r="E30" s="49"/>
      <c r="F30" s="49"/>
      <c r="G30" s="50"/>
      <c r="H30" s="49"/>
      <c r="I30" s="49"/>
      <c r="J30" s="49"/>
      <c r="K30" s="49"/>
      <c r="L30" s="49"/>
      <c r="M30" s="49"/>
      <c r="N30" s="49"/>
      <c r="O30" s="50"/>
      <c r="P30" s="50"/>
      <c r="Q30" s="50"/>
      <c r="R30" s="50"/>
      <c r="S30" s="50"/>
      <c r="T30" s="50"/>
      <c r="U30" s="50"/>
      <c r="V30" s="49"/>
      <c r="W30" s="49"/>
      <c r="X30" s="49"/>
      <c r="Y30" s="50"/>
      <c r="Z30" s="50"/>
      <c r="AA30" s="50"/>
      <c r="AB30" s="50"/>
      <c r="AC30" s="50"/>
      <c r="AD30" s="5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3" t="s">
        <v>61</v>
      </c>
    </row>
    <row r="31" customFormat="false" ht="12.75" hidden="false" customHeight="false" outlineLevel="0" collapsed="false">
      <c r="A31" s="54" t="str">
        <f aca="false">A30</f>
        <v>NV8</v>
      </c>
      <c r="B31" s="64" t="str">
        <f aca="false">B30</f>
        <v>Neteja del mercat del dissabte</v>
      </c>
      <c r="C31" s="61"/>
      <c r="D31" s="61"/>
      <c r="E31" s="61"/>
      <c r="F31" s="61"/>
      <c r="G31" s="54"/>
      <c r="H31" s="61"/>
      <c r="I31" s="61"/>
      <c r="J31" s="61"/>
      <c r="K31" s="61"/>
      <c r="L31" s="61"/>
      <c r="M31" s="61"/>
      <c r="N31" s="61"/>
      <c r="O31" s="54"/>
      <c r="P31" s="54"/>
      <c r="Q31" s="54"/>
      <c r="R31" s="54"/>
      <c r="S31" s="54"/>
      <c r="T31" s="54"/>
      <c r="U31" s="54"/>
      <c r="V31" s="61"/>
      <c r="W31" s="61"/>
      <c r="X31" s="54"/>
      <c r="Y31" s="54"/>
      <c r="Z31" s="54"/>
      <c r="AA31" s="54"/>
      <c r="AB31" s="54"/>
      <c r="AC31" s="54"/>
      <c r="AD31" s="61"/>
      <c r="AF31" s="61"/>
      <c r="AG31" s="61"/>
      <c r="AH31" s="54"/>
      <c r="AI31" s="54"/>
      <c r="AJ31" s="61"/>
      <c r="AK31" s="61"/>
      <c r="AL31" s="61"/>
      <c r="AM31" s="61"/>
      <c r="AN31" s="61"/>
      <c r="AO31" s="61"/>
      <c r="AP31" s="61"/>
      <c r="AQ31" s="61"/>
    </row>
    <row r="32" customFormat="false" ht="12.75" hidden="false" customHeight="false" outlineLevel="0" collapsed="false">
      <c r="A32" s="54" t="str">
        <f aca="false">A31</f>
        <v>NV8</v>
      </c>
      <c r="B32" s="64" t="str">
        <f aca="false">B31</f>
        <v>Neteja del mercat del dissabte</v>
      </c>
      <c r="C32" s="61"/>
      <c r="D32" s="61"/>
      <c r="E32" s="61"/>
      <c r="F32" s="61"/>
      <c r="G32" s="54"/>
      <c r="H32" s="61"/>
      <c r="I32" s="61"/>
      <c r="J32" s="61"/>
      <c r="K32" s="61"/>
      <c r="L32" s="61"/>
      <c r="M32" s="61"/>
      <c r="N32" s="61"/>
      <c r="O32" s="54"/>
      <c r="P32" s="54"/>
      <c r="Q32" s="54"/>
      <c r="R32" s="54"/>
      <c r="S32" s="54"/>
      <c r="T32" s="54"/>
      <c r="U32" s="54"/>
      <c r="V32" s="61"/>
      <c r="W32" s="61"/>
      <c r="X32" s="54"/>
      <c r="Y32" s="54"/>
      <c r="Z32" s="54"/>
      <c r="AA32" s="54"/>
      <c r="AB32" s="54"/>
      <c r="AC32" s="54"/>
      <c r="AD32" s="61"/>
      <c r="AF32" s="61"/>
      <c r="AG32" s="61"/>
      <c r="AH32" s="54"/>
      <c r="AI32" s="54"/>
      <c r="AJ32" s="61"/>
      <c r="AK32" s="61"/>
      <c r="AL32" s="61"/>
      <c r="AM32" s="61"/>
      <c r="AN32" s="61"/>
      <c r="AO32" s="61"/>
      <c r="AP32" s="61"/>
      <c r="AQ32" s="61"/>
    </row>
    <row r="33" customFormat="false" ht="12.75" hidden="false" customHeight="false" outlineLevel="0" collapsed="false">
      <c r="A33" s="54" t="str">
        <f aca="false">A32</f>
        <v>NV8</v>
      </c>
      <c r="B33" s="79" t="s">
        <v>83</v>
      </c>
      <c r="C33" s="61"/>
      <c r="D33" s="61"/>
      <c r="E33" s="61"/>
      <c r="F33" s="61"/>
      <c r="G33" s="54"/>
      <c r="H33" s="61"/>
      <c r="I33" s="61"/>
      <c r="J33" s="61"/>
      <c r="K33" s="61"/>
      <c r="L33" s="61"/>
      <c r="M33" s="61"/>
      <c r="N33" s="61"/>
      <c r="O33" s="54"/>
      <c r="P33" s="54"/>
      <c r="Q33" s="54"/>
      <c r="R33" s="54"/>
      <c r="S33" s="54"/>
      <c r="T33" s="54"/>
      <c r="U33" s="54"/>
      <c r="V33" s="61"/>
      <c r="W33" s="61"/>
      <c r="X33" s="54"/>
      <c r="Y33" s="54"/>
      <c r="Z33" s="54"/>
      <c r="AA33" s="54"/>
      <c r="AB33" s="54"/>
      <c r="AC33" s="54"/>
      <c r="AD33" s="61"/>
      <c r="AF33" s="61"/>
      <c r="AG33" s="61"/>
      <c r="AH33" s="54"/>
      <c r="AI33" s="54"/>
      <c r="AJ33" s="61"/>
      <c r="AK33" s="61"/>
      <c r="AL33" s="61"/>
      <c r="AM33" s="61"/>
      <c r="AN33" s="61"/>
      <c r="AO33" s="61"/>
      <c r="AP33" s="61"/>
      <c r="AQ33" s="61"/>
    </row>
    <row r="34" customFormat="false" ht="12.75" hidden="false" customHeight="false" outlineLevel="0" collapsed="false">
      <c r="A34" s="78" t="s">
        <v>105</v>
      </c>
      <c r="B34" s="49" t="s">
        <v>106</v>
      </c>
      <c r="C34" s="49"/>
      <c r="D34" s="49"/>
      <c r="E34" s="49"/>
      <c r="F34" s="49"/>
      <c r="G34" s="50"/>
      <c r="H34" s="49"/>
      <c r="I34" s="49"/>
      <c r="J34" s="49"/>
      <c r="K34" s="49"/>
      <c r="L34" s="49"/>
      <c r="M34" s="49"/>
      <c r="N34" s="49"/>
      <c r="O34" s="50"/>
      <c r="P34" s="50"/>
      <c r="Q34" s="50"/>
      <c r="R34" s="50"/>
      <c r="S34" s="50"/>
      <c r="T34" s="50"/>
      <c r="U34" s="50"/>
      <c r="V34" s="49"/>
      <c r="W34" s="49"/>
      <c r="X34" s="49"/>
      <c r="Y34" s="50"/>
      <c r="Z34" s="50"/>
      <c r="AA34" s="50"/>
      <c r="AB34" s="50"/>
      <c r="AC34" s="50"/>
      <c r="AD34" s="51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 t="s">
        <v>61</v>
      </c>
    </row>
    <row r="35" customFormat="false" ht="12.75" hidden="false" customHeight="false" outlineLevel="0" collapsed="false">
      <c r="A35" s="54" t="str">
        <f aca="false">A34</f>
        <v>NV9</v>
      </c>
      <c r="B35" s="64" t="str">
        <f aca="false">B34</f>
        <v>Servei de reforç de fulles</v>
      </c>
      <c r="C35" s="61"/>
      <c r="D35" s="61"/>
      <c r="E35" s="61"/>
      <c r="F35" s="61"/>
      <c r="G35" s="54"/>
      <c r="H35" s="61"/>
      <c r="I35" s="61"/>
      <c r="J35" s="61"/>
      <c r="K35" s="61"/>
      <c r="L35" s="61"/>
      <c r="M35" s="61"/>
      <c r="N35" s="61"/>
      <c r="O35" s="54"/>
      <c r="P35" s="54"/>
      <c r="Q35" s="54"/>
      <c r="R35" s="54"/>
      <c r="S35" s="54"/>
      <c r="T35" s="54"/>
      <c r="U35" s="54"/>
      <c r="V35" s="61"/>
      <c r="W35" s="61"/>
      <c r="X35" s="54"/>
      <c r="Y35" s="54"/>
      <c r="Z35" s="54"/>
      <c r="AA35" s="54"/>
      <c r="AB35" s="54"/>
      <c r="AC35" s="54"/>
      <c r="AD35" s="61"/>
      <c r="AF35" s="61"/>
      <c r="AG35" s="61"/>
      <c r="AH35" s="54"/>
      <c r="AI35" s="54"/>
      <c r="AJ35" s="61"/>
      <c r="AK35" s="61"/>
      <c r="AL35" s="61"/>
      <c r="AM35" s="61"/>
      <c r="AN35" s="61"/>
      <c r="AO35" s="61"/>
      <c r="AP35" s="61"/>
      <c r="AQ35" s="61"/>
    </row>
    <row r="36" customFormat="false" ht="12.75" hidden="false" customHeight="false" outlineLevel="0" collapsed="false">
      <c r="A36" s="54" t="str">
        <f aca="false">A35</f>
        <v>NV9</v>
      </c>
      <c r="B36" s="64" t="str">
        <f aca="false">B35</f>
        <v>Servei de reforç de fulles</v>
      </c>
      <c r="C36" s="61"/>
      <c r="D36" s="61"/>
      <c r="E36" s="61"/>
      <c r="F36" s="61"/>
      <c r="G36" s="54"/>
      <c r="H36" s="61"/>
      <c r="I36" s="61"/>
      <c r="J36" s="61"/>
      <c r="K36" s="61"/>
      <c r="L36" s="61"/>
      <c r="M36" s="61"/>
      <c r="N36" s="61"/>
      <c r="O36" s="54"/>
      <c r="P36" s="54"/>
      <c r="Q36" s="54"/>
      <c r="R36" s="54"/>
      <c r="S36" s="54"/>
      <c r="T36" s="54"/>
      <c r="U36" s="54"/>
      <c r="V36" s="61"/>
      <c r="W36" s="61"/>
      <c r="X36" s="54"/>
      <c r="Y36" s="54"/>
      <c r="Z36" s="54"/>
      <c r="AA36" s="54"/>
      <c r="AB36" s="54"/>
      <c r="AC36" s="54"/>
      <c r="AD36" s="61"/>
      <c r="AF36" s="61"/>
      <c r="AG36" s="61"/>
      <c r="AH36" s="54"/>
      <c r="AI36" s="54"/>
      <c r="AJ36" s="61"/>
      <c r="AK36" s="61"/>
      <c r="AL36" s="61"/>
      <c r="AM36" s="61"/>
      <c r="AN36" s="61"/>
      <c r="AO36" s="61"/>
      <c r="AP36" s="61"/>
      <c r="AQ36" s="61"/>
    </row>
    <row r="37" customFormat="false" ht="12.75" hidden="false" customHeight="false" outlineLevel="0" collapsed="false">
      <c r="A37" s="54" t="str">
        <f aca="false">A36</f>
        <v>NV9</v>
      </c>
      <c r="B37" s="79" t="s">
        <v>83</v>
      </c>
      <c r="C37" s="61"/>
      <c r="D37" s="61"/>
      <c r="E37" s="61"/>
      <c r="F37" s="61"/>
      <c r="G37" s="54"/>
      <c r="H37" s="61"/>
      <c r="I37" s="61"/>
      <c r="J37" s="61"/>
      <c r="K37" s="61"/>
      <c r="L37" s="61"/>
      <c r="M37" s="61"/>
      <c r="N37" s="61"/>
      <c r="O37" s="54"/>
      <c r="P37" s="54"/>
      <c r="Q37" s="54"/>
      <c r="R37" s="54"/>
      <c r="S37" s="54"/>
      <c r="T37" s="54"/>
      <c r="U37" s="54"/>
      <c r="V37" s="61"/>
      <c r="W37" s="61"/>
      <c r="X37" s="54"/>
      <c r="Y37" s="54"/>
      <c r="Z37" s="54"/>
      <c r="AA37" s="54"/>
      <c r="AB37" s="54"/>
      <c r="AC37" s="54"/>
      <c r="AD37" s="61"/>
      <c r="AF37" s="61"/>
      <c r="AG37" s="61"/>
      <c r="AH37" s="54"/>
      <c r="AI37" s="54"/>
      <c r="AJ37" s="61"/>
      <c r="AK37" s="61"/>
      <c r="AL37" s="61"/>
      <c r="AM37" s="61"/>
      <c r="AN37" s="61"/>
      <c r="AO37" s="61"/>
      <c r="AP37" s="61"/>
      <c r="AQ37" s="61"/>
    </row>
    <row r="38" customFormat="false" ht="12.75" hidden="false" customHeight="false" outlineLevel="0" collapsed="false">
      <c r="A38" s="78" t="s">
        <v>107</v>
      </c>
      <c r="B38" s="49" t="s">
        <v>108</v>
      </c>
      <c r="C38" s="49"/>
      <c r="D38" s="49"/>
      <c r="E38" s="49"/>
      <c r="F38" s="49"/>
      <c r="G38" s="50"/>
      <c r="H38" s="49"/>
      <c r="I38" s="49"/>
      <c r="J38" s="49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49"/>
      <c r="W38" s="49"/>
      <c r="X38" s="49"/>
      <c r="Y38" s="50"/>
      <c r="Z38" s="50"/>
      <c r="AA38" s="50"/>
      <c r="AB38" s="50"/>
      <c r="AC38" s="50"/>
      <c r="AD38" s="51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3" t="s">
        <v>61</v>
      </c>
    </row>
    <row r="39" customFormat="false" ht="12.75" hidden="false" customHeight="false" outlineLevel="0" collapsed="false">
      <c r="A39" s="54" t="str">
        <f aca="false">A38</f>
        <v>NV10</v>
      </c>
      <c r="B39" s="64" t="str">
        <f aca="false">B38</f>
        <v>Servei de desherbat</v>
      </c>
      <c r="C39" s="61"/>
      <c r="D39" s="61"/>
      <c r="E39" s="61"/>
      <c r="F39" s="61"/>
      <c r="G39" s="54"/>
      <c r="H39" s="61"/>
      <c r="I39" s="61"/>
      <c r="J39" s="61"/>
      <c r="K39" s="61"/>
      <c r="L39" s="61"/>
      <c r="M39" s="61"/>
      <c r="N39" s="61"/>
      <c r="O39" s="54"/>
      <c r="P39" s="54"/>
      <c r="Q39" s="54"/>
      <c r="R39" s="54"/>
      <c r="S39" s="54"/>
      <c r="T39" s="54"/>
      <c r="U39" s="54"/>
      <c r="V39" s="61"/>
      <c r="W39" s="61"/>
      <c r="X39" s="54"/>
      <c r="Y39" s="54"/>
      <c r="Z39" s="54"/>
      <c r="AA39" s="54"/>
      <c r="AB39" s="54"/>
      <c r="AC39" s="54"/>
      <c r="AD39" s="61"/>
      <c r="AF39" s="61"/>
      <c r="AG39" s="61"/>
      <c r="AH39" s="54"/>
      <c r="AI39" s="54"/>
      <c r="AJ39" s="61"/>
      <c r="AK39" s="61"/>
      <c r="AL39" s="61"/>
      <c r="AM39" s="61"/>
      <c r="AN39" s="61"/>
      <c r="AO39" s="61"/>
      <c r="AP39" s="61"/>
      <c r="AQ39" s="61"/>
    </row>
    <row r="40" customFormat="false" ht="12.75" hidden="false" customHeight="false" outlineLevel="0" collapsed="false">
      <c r="A40" s="54" t="str">
        <f aca="false">A39</f>
        <v>NV10</v>
      </c>
      <c r="B40" s="64" t="str">
        <f aca="false">B39</f>
        <v>Servei de desherbat</v>
      </c>
      <c r="C40" s="61"/>
      <c r="D40" s="61"/>
      <c r="E40" s="61"/>
      <c r="F40" s="61"/>
      <c r="G40" s="54"/>
      <c r="H40" s="61"/>
      <c r="I40" s="61"/>
      <c r="J40" s="61"/>
      <c r="K40" s="61"/>
      <c r="L40" s="61"/>
      <c r="M40" s="61"/>
      <c r="N40" s="61"/>
      <c r="O40" s="54"/>
      <c r="P40" s="54"/>
      <c r="Q40" s="54"/>
      <c r="R40" s="54"/>
      <c r="S40" s="54"/>
      <c r="T40" s="54"/>
      <c r="U40" s="54"/>
      <c r="V40" s="61"/>
      <c r="W40" s="61"/>
      <c r="X40" s="54"/>
      <c r="Y40" s="54"/>
      <c r="Z40" s="54"/>
      <c r="AA40" s="54"/>
      <c r="AB40" s="54"/>
      <c r="AC40" s="54"/>
      <c r="AD40" s="61"/>
      <c r="AF40" s="61"/>
      <c r="AG40" s="61"/>
      <c r="AH40" s="54"/>
      <c r="AI40" s="54"/>
      <c r="AJ40" s="61"/>
      <c r="AK40" s="61"/>
      <c r="AL40" s="61"/>
      <c r="AM40" s="61"/>
      <c r="AN40" s="61"/>
      <c r="AO40" s="61"/>
      <c r="AP40" s="61"/>
      <c r="AQ40" s="61"/>
    </row>
    <row r="41" customFormat="false" ht="12.75" hidden="false" customHeight="false" outlineLevel="0" collapsed="false">
      <c r="A41" s="54" t="str">
        <f aca="false">A40</f>
        <v>NV10</v>
      </c>
      <c r="B41" s="79" t="s">
        <v>83</v>
      </c>
      <c r="C41" s="61"/>
      <c r="D41" s="61"/>
      <c r="E41" s="61"/>
      <c r="F41" s="61"/>
      <c r="G41" s="54"/>
      <c r="H41" s="61"/>
      <c r="I41" s="61"/>
      <c r="J41" s="61"/>
      <c r="K41" s="61"/>
      <c r="L41" s="61"/>
      <c r="M41" s="61"/>
      <c r="N41" s="61"/>
      <c r="O41" s="54"/>
      <c r="P41" s="54"/>
      <c r="Q41" s="54"/>
      <c r="R41" s="54"/>
      <c r="S41" s="54"/>
      <c r="T41" s="54"/>
      <c r="U41" s="54"/>
      <c r="V41" s="61"/>
      <c r="W41" s="61"/>
      <c r="X41" s="54"/>
      <c r="Y41" s="54"/>
      <c r="Z41" s="54"/>
      <c r="AA41" s="54"/>
      <c r="AB41" s="54"/>
      <c r="AC41" s="54"/>
      <c r="AD41" s="61"/>
      <c r="AF41" s="61"/>
      <c r="AG41" s="61"/>
      <c r="AH41" s="54"/>
      <c r="AI41" s="54"/>
      <c r="AJ41" s="61"/>
      <c r="AK41" s="61"/>
      <c r="AL41" s="61"/>
      <c r="AM41" s="61"/>
      <c r="AN41" s="61"/>
      <c r="AO41" s="61"/>
      <c r="AP41" s="61"/>
      <c r="AQ41" s="61"/>
    </row>
    <row r="42" customFormat="false" ht="12.75" hidden="false" customHeight="false" outlineLevel="0" collapsed="false">
      <c r="A42" s="78"/>
      <c r="B42" s="49"/>
      <c r="C42" s="49"/>
      <c r="D42" s="49"/>
      <c r="E42" s="49"/>
      <c r="F42" s="49"/>
      <c r="G42" s="50"/>
      <c r="H42" s="49"/>
      <c r="I42" s="49"/>
      <c r="J42" s="49"/>
      <c r="K42" s="49"/>
      <c r="L42" s="49"/>
      <c r="M42" s="49"/>
      <c r="N42" s="49"/>
      <c r="O42" s="50"/>
      <c r="P42" s="50"/>
      <c r="Q42" s="50"/>
      <c r="R42" s="50"/>
      <c r="S42" s="50"/>
      <c r="T42" s="50"/>
      <c r="U42" s="50"/>
      <c r="V42" s="49"/>
      <c r="W42" s="49"/>
      <c r="X42" s="49"/>
      <c r="Y42" s="50"/>
      <c r="Z42" s="50"/>
      <c r="AA42" s="50"/>
      <c r="AB42" s="50"/>
      <c r="AC42" s="50"/>
      <c r="AD42" s="51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3"/>
    </row>
    <row r="43" customFormat="false" ht="12.75" hidden="false" customHeight="false" outlineLevel="0" collapsed="false">
      <c r="A43" s="54"/>
      <c r="B43" s="64"/>
      <c r="C43" s="61"/>
      <c r="D43" s="61"/>
      <c r="E43" s="61"/>
      <c r="F43" s="61"/>
      <c r="G43" s="54"/>
      <c r="H43" s="61"/>
      <c r="I43" s="61"/>
      <c r="J43" s="61"/>
      <c r="K43" s="61"/>
      <c r="L43" s="61"/>
      <c r="M43" s="61"/>
      <c r="N43" s="61"/>
      <c r="O43" s="54"/>
      <c r="P43" s="54"/>
      <c r="Q43" s="54"/>
      <c r="R43" s="54"/>
      <c r="S43" s="54"/>
      <c r="T43" s="54"/>
      <c r="U43" s="54"/>
      <c r="V43" s="61"/>
      <c r="W43" s="61"/>
      <c r="X43" s="54"/>
      <c r="Y43" s="54"/>
      <c r="Z43" s="54"/>
      <c r="AA43" s="54"/>
      <c r="AB43" s="54"/>
      <c r="AC43" s="54"/>
      <c r="AD43" s="61"/>
      <c r="AF43" s="61"/>
      <c r="AG43" s="61"/>
      <c r="AH43" s="54"/>
      <c r="AI43" s="54"/>
      <c r="AJ43" s="61"/>
      <c r="AK43" s="61"/>
      <c r="AL43" s="61"/>
      <c r="AM43" s="61"/>
      <c r="AN43" s="61"/>
      <c r="AO43" s="61"/>
      <c r="AP43" s="61"/>
      <c r="AQ43" s="61"/>
    </row>
    <row r="44" customFormat="false" ht="12.75" hidden="false" customHeight="false" outlineLevel="0" collapsed="false">
      <c r="A44" s="54"/>
      <c r="B44" s="64"/>
      <c r="C44" s="61"/>
      <c r="D44" s="61"/>
      <c r="E44" s="61"/>
      <c r="F44" s="61"/>
      <c r="G44" s="54"/>
      <c r="H44" s="61"/>
      <c r="I44" s="61"/>
      <c r="J44" s="61"/>
      <c r="K44" s="61"/>
      <c r="L44" s="61"/>
      <c r="M44" s="61"/>
      <c r="N44" s="61"/>
      <c r="O44" s="54"/>
      <c r="P44" s="54"/>
      <c r="Q44" s="54"/>
      <c r="R44" s="54"/>
      <c r="S44" s="54"/>
      <c r="T44" s="54"/>
      <c r="U44" s="54"/>
      <c r="V44" s="61"/>
      <c r="W44" s="61"/>
      <c r="X44" s="54"/>
      <c r="Y44" s="54"/>
      <c r="Z44" s="54"/>
      <c r="AA44" s="54"/>
      <c r="AB44" s="54"/>
      <c r="AC44" s="54"/>
      <c r="AD44" s="61"/>
      <c r="AF44" s="61"/>
      <c r="AG44" s="61"/>
      <c r="AH44" s="54"/>
      <c r="AI44" s="54"/>
      <c r="AJ44" s="61"/>
      <c r="AK44" s="61"/>
      <c r="AL44" s="61"/>
      <c r="AM44" s="61"/>
      <c r="AN44" s="61"/>
      <c r="AO44" s="61"/>
      <c r="AP44" s="61"/>
      <c r="AQ44" s="61"/>
    </row>
    <row r="45" customFormat="false" ht="12.75" hidden="false" customHeight="false" outlineLevel="0" collapsed="false">
      <c r="A45" s="54"/>
      <c r="B45" s="79"/>
      <c r="C45" s="61"/>
      <c r="D45" s="61"/>
      <c r="E45" s="61"/>
      <c r="F45" s="61"/>
      <c r="G45" s="54"/>
      <c r="H45" s="61"/>
      <c r="I45" s="61"/>
      <c r="J45" s="61"/>
      <c r="K45" s="61"/>
      <c r="L45" s="61"/>
      <c r="M45" s="61"/>
      <c r="N45" s="61"/>
      <c r="O45" s="54"/>
      <c r="P45" s="54"/>
      <c r="Q45" s="54"/>
      <c r="R45" s="54"/>
      <c r="S45" s="54"/>
      <c r="T45" s="54"/>
      <c r="U45" s="54"/>
      <c r="V45" s="61"/>
      <c r="W45" s="61"/>
      <c r="X45" s="54"/>
      <c r="Y45" s="54"/>
      <c r="Z45" s="54"/>
      <c r="AA45" s="54"/>
      <c r="AB45" s="54"/>
      <c r="AC45" s="54"/>
      <c r="AD45" s="61"/>
      <c r="AF45" s="61"/>
      <c r="AG45" s="61"/>
      <c r="AH45" s="54"/>
      <c r="AI45" s="54"/>
      <c r="AJ45" s="61"/>
      <c r="AK45" s="61"/>
      <c r="AL45" s="61"/>
      <c r="AM45" s="61"/>
      <c r="AN45" s="61"/>
      <c r="AO45" s="61"/>
      <c r="AP45" s="61"/>
      <c r="AQ45" s="61"/>
    </row>
    <row r="46" customFormat="false" ht="12.75" hidden="false" customHeight="false" outlineLevel="0" collapsed="false">
      <c r="A46" s="78"/>
      <c r="B46" s="49"/>
      <c r="C46" s="49"/>
      <c r="D46" s="49"/>
      <c r="E46" s="49"/>
      <c r="F46" s="49"/>
      <c r="G46" s="50"/>
      <c r="H46" s="49"/>
      <c r="I46" s="49"/>
      <c r="J46" s="49"/>
      <c r="K46" s="49"/>
      <c r="L46" s="49"/>
      <c r="M46" s="49"/>
      <c r="N46" s="49"/>
      <c r="O46" s="50"/>
      <c r="P46" s="50"/>
      <c r="Q46" s="50"/>
      <c r="R46" s="50"/>
      <c r="S46" s="50"/>
      <c r="T46" s="50"/>
      <c r="U46" s="50"/>
      <c r="V46" s="49"/>
      <c r="W46" s="49"/>
      <c r="X46" s="49"/>
      <c r="Y46" s="50"/>
      <c r="Z46" s="50"/>
      <c r="AA46" s="50"/>
      <c r="AB46" s="50"/>
      <c r="AC46" s="50"/>
      <c r="AD46" s="51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3"/>
    </row>
    <row r="47" customFormat="false" ht="12.75" hidden="false" customHeight="false" outlineLevel="0" collapsed="false">
      <c r="A47" s="54"/>
      <c r="B47" s="64"/>
      <c r="C47" s="61"/>
      <c r="D47" s="61"/>
      <c r="E47" s="61"/>
      <c r="F47" s="61"/>
      <c r="G47" s="54"/>
      <c r="H47" s="61"/>
      <c r="I47" s="61"/>
      <c r="J47" s="61"/>
      <c r="K47" s="61"/>
      <c r="L47" s="61"/>
      <c r="M47" s="61"/>
      <c r="N47" s="61"/>
      <c r="O47" s="54"/>
      <c r="P47" s="54"/>
      <c r="Q47" s="54"/>
      <c r="R47" s="54"/>
      <c r="S47" s="54"/>
      <c r="T47" s="54"/>
      <c r="U47" s="54"/>
      <c r="V47" s="61"/>
      <c r="W47" s="61"/>
      <c r="X47" s="54"/>
      <c r="Y47" s="54"/>
      <c r="Z47" s="54"/>
      <c r="AA47" s="54"/>
      <c r="AB47" s="54"/>
      <c r="AC47" s="54"/>
      <c r="AD47" s="61"/>
      <c r="AF47" s="61"/>
      <c r="AG47" s="61"/>
      <c r="AH47" s="54"/>
      <c r="AI47" s="54"/>
      <c r="AJ47" s="61"/>
      <c r="AK47" s="61"/>
      <c r="AL47" s="61"/>
      <c r="AM47" s="61"/>
      <c r="AN47" s="61"/>
      <c r="AO47" s="61"/>
      <c r="AP47" s="61"/>
      <c r="AQ47" s="61"/>
    </row>
    <row r="48" customFormat="false" ht="12.75" hidden="false" customHeight="false" outlineLevel="0" collapsed="false">
      <c r="A48" s="54"/>
      <c r="B48" s="64"/>
      <c r="C48" s="61"/>
      <c r="D48" s="61"/>
      <c r="E48" s="61"/>
      <c r="F48" s="61"/>
      <c r="G48" s="54"/>
      <c r="H48" s="61"/>
      <c r="I48" s="61"/>
      <c r="J48" s="61"/>
      <c r="K48" s="61"/>
      <c r="L48" s="61"/>
      <c r="M48" s="61"/>
      <c r="N48" s="61"/>
      <c r="O48" s="54"/>
      <c r="P48" s="54"/>
      <c r="Q48" s="54"/>
      <c r="R48" s="54"/>
      <c r="S48" s="54"/>
      <c r="T48" s="54"/>
      <c r="U48" s="54"/>
      <c r="V48" s="61"/>
      <c r="W48" s="61"/>
      <c r="X48" s="54"/>
      <c r="Y48" s="54"/>
      <c r="Z48" s="54"/>
      <c r="AA48" s="54"/>
      <c r="AB48" s="54"/>
      <c r="AC48" s="54"/>
      <c r="AD48" s="61"/>
      <c r="AF48" s="61"/>
      <c r="AG48" s="61"/>
      <c r="AH48" s="54"/>
      <c r="AI48" s="54"/>
      <c r="AJ48" s="61"/>
      <c r="AK48" s="61"/>
      <c r="AL48" s="61"/>
      <c r="AM48" s="61"/>
      <c r="AN48" s="61"/>
      <c r="AO48" s="61"/>
      <c r="AP48" s="61"/>
      <c r="AQ48" s="61"/>
    </row>
    <row r="49" customFormat="false" ht="12.75" hidden="false" customHeight="false" outlineLevel="0" collapsed="false">
      <c r="A49" s="54"/>
      <c r="B49" s="79"/>
      <c r="C49" s="61"/>
      <c r="D49" s="61"/>
      <c r="E49" s="61"/>
      <c r="F49" s="61"/>
      <c r="G49" s="54"/>
      <c r="H49" s="61"/>
      <c r="I49" s="61"/>
      <c r="J49" s="61"/>
      <c r="K49" s="61"/>
      <c r="L49" s="61"/>
      <c r="M49" s="61"/>
      <c r="N49" s="61"/>
      <c r="O49" s="54"/>
      <c r="P49" s="54"/>
      <c r="Q49" s="54"/>
      <c r="R49" s="54"/>
      <c r="S49" s="54"/>
      <c r="T49" s="54"/>
      <c r="U49" s="54"/>
      <c r="V49" s="61"/>
      <c r="W49" s="61"/>
      <c r="X49" s="54"/>
      <c r="Y49" s="54"/>
      <c r="Z49" s="54"/>
      <c r="AA49" s="54"/>
      <c r="AB49" s="54"/>
      <c r="AC49" s="54"/>
      <c r="AD49" s="61"/>
      <c r="AF49" s="61"/>
      <c r="AG49" s="61"/>
      <c r="AH49" s="54"/>
      <c r="AI49" s="54"/>
      <c r="AJ49" s="61"/>
      <c r="AK49" s="61"/>
      <c r="AL49" s="61"/>
      <c r="AM49" s="61"/>
      <c r="AN49" s="61"/>
      <c r="AO49" s="61"/>
      <c r="AP49" s="54"/>
      <c r="AQ49" s="54"/>
    </row>
    <row r="50" customFormat="false" ht="5.25" hidden="false" customHeight="true" outlineLevel="0" collapsed="false">
      <c r="B50" s="80"/>
    </row>
    <row r="51" customFormat="false" ht="12.75" hidden="false" customHeight="false" outlineLevel="0" collapsed="false">
      <c r="B51" s="80"/>
      <c r="AF51" s="20" t="s">
        <v>109</v>
      </c>
      <c r="AG51" s="81" t="s">
        <v>61</v>
      </c>
      <c r="AH51" s="20" t="s">
        <v>109</v>
      </c>
      <c r="AI51" s="81" t="s">
        <v>61</v>
      </c>
      <c r="AJ51" s="20" t="s">
        <v>109</v>
      </c>
      <c r="AK51" s="81" t="s">
        <v>61</v>
      </c>
      <c r="AL51" s="20" t="s">
        <v>109</v>
      </c>
      <c r="AM51" s="81" t="s">
        <v>61</v>
      </c>
      <c r="AN51" s="20" t="s">
        <v>109</v>
      </c>
      <c r="AO51" s="81" t="s">
        <v>61</v>
      </c>
      <c r="AP51" s="20" t="s">
        <v>109</v>
      </c>
      <c r="AQ51" s="81" t="s">
        <v>61</v>
      </c>
    </row>
    <row r="52" customFormat="false" ht="12.75" hidden="false" customHeight="false" outlineLevel="0" collapsed="false">
      <c r="B52" s="80"/>
    </row>
    <row r="53" customFormat="false" ht="12.75" hidden="false" customHeight="false" outlineLevel="0" collapsed="false">
      <c r="B53" s="80"/>
    </row>
    <row r="54" customFormat="false" ht="12.75" hidden="false" customHeight="false" outlineLevel="0" collapsed="false">
      <c r="B54" s="80"/>
    </row>
    <row r="55" customFormat="false" ht="12.75" hidden="false" customHeight="false" outlineLevel="0" collapsed="false">
      <c r="B55" s="80"/>
    </row>
    <row r="56" customFormat="false" ht="12.75" hidden="false" customHeight="false" outlineLevel="0" collapsed="false">
      <c r="B56" s="80"/>
    </row>
    <row r="57" customFormat="false" ht="12.75" hidden="false" customHeight="false" outlineLevel="0" collapsed="false">
      <c r="B57" s="80"/>
    </row>
    <row r="58" customFormat="false" ht="12.75" hidden="false" customHeight="false" outlineLevel="0" collapsed="false">
      <c r="B58" s="80"/>
    </row>
    <row r="59" customFormat="false" ht="12.75" hidden="false" customHeight="false" outlineLevel="0" collapsed="false">
      <c r="B59" s="80"/>
    </row>
    <row r="60" customFormat="false" ht="12.75" hidden="false" customHeight="false" outlineLevel="0" collapsed="false">
      <c r="B60" s="80"/>
    </row>
    <row r="61" customFormat="false" ht="12.75" hidden="false" customHeight="false" outlineLevel="0" collapsed="false">
      <c r="B61" s="80"/>
    </row>
    <row r="62" customFormat="false" ht="12.75" hidden="false" customHeight="false" outlineLevel="0" collapsed="false">
      <c r="B62" s="80"/>
    </row>
    <row r="63" customFormat="false" ht="12.75" hidden="false" customHeight="false" outlineLevel="0" collapsed="false">
      <c r="B63" s="80"/>
    </row>
    <row r="64" customFormat="false" ht="12.75" hidden="false" customHeight="false" outlineLevel="0" collapsed="false">
      <c r="B64" s="80"/>
    </row>
    <row r="65" customFormat="false" ht="12.75" hidden="false" customHeight="false" outlineLevel="0" collapsed="false">
      <c r="B65" s="80"/>
    </row>
    <row r="66" customFormat="false" ht="12.75" hidden="false" customHeight="false" outlineLevel="0" collapsed="false">
      <c r="B66" s="80"/>
    </row>
    <row r="67" customFormat="false" ht="12.75" hidden="false" customHeight="false" outlineLevel="0" collapsed="false">
      <c r="B67" s="80"/>
    </row>
    <row r="68" customFormat="false" ht="12.75" hidden="false" customHeight="false" outlineLevel="0" collapsed="false">
      <c r="B68" s="80"/>
    </row>
    <row r="69" customFormat="false" ht="12.75" hidden="false" customHeight="false" outlineLevel="0" collapsed="false">
      <c r="B69" s="80"/>
    </row>
    <row r="70" customFormat="false" ht="12.75" hidden="false" customHeight="false" outlineLevel="0" collapsed="false">
      <c r="B70" s="80"/>
    </row>
    <row r="71" customFormat="false" ht="12.75" hidden="false" customHeight="false" outlineLevel="0" collapsed="false">
      <c r="B71" s="80"/>
    </row>
    <row r="72" customFormat="false" ht="12.75" hidden="false" customHeight="false" outlineLevel="0" collapsed="false">
      <c r="B72" s="80"/>
    </row>
    <row r="73" customFormat="false" ht="12.75" hidden="false" customHeight="false" outlineLevel="0" collapsed="false">
      <c r="B73" s="80"/>
    </row>
    <row r="74" customFormat="false" ht="12.75" hidden="false" customHeight="false" outlineLevel="0" collapsed="false">
      <c r="B74" s="80"/>
    </row>
    <row r="75" customFormat="false" ht="12.75" hidden="false" customHeight="false" outlineLevel="0" collapsed="false">
      <c r="B75" s="80"/>
    </row>
    <row r="76" customFormat="false" ht="12.75" hidden="false" customHeight="false" outlineLevel="0" collapsed="false">
      <c r="B76" s="80"/>
    </row>
    <row r="77" customFormat="false" ht="12.75" hidden="false" customHeight="false" outlineLevel="0" collapsed="false">
      <c r="B77" s="80"/>
    </row>
    <row r="78" customFormat="false" ht="12.75" hidden="false" customHeight="false" outlineLevel="0" collapsed="false">
      <c r="B78" s="80"/>
    </row>
    <row r="79" customFormat="false" ht="12.75" hidden="false" customHeight="false" outlineLevel="0" collapsed="false">
      <c r="B79" s="80"/>
    </row>
    <row r="80" customFormat="false" ht="12.75" hidden="false" customHeight="false" outlineLevel="0" collapsed="false">
      <c r="B80" s="80"/>
    </row>
    <row r="81" customFormat="false" ht="12.75" hidden="false" customHeight="false" outlineLevel="0" collapsed="false">
      <c r="B81" s="80"/>
    </row>
    <row r="82" customFormat="false" ht="12.75" hidden="false" customHeight="false" outlineLevel="0" collapsed="false">
      <c r="B82" s="80"/>
    </row>
    <row r="83" customFormat="false" ht="12.75" hidden="false" customHeight="false" outlineLevel="0" collapsed="false">
      <c r="B83" s="80"/>
    </row>
    <row r="84" customFormat="false" ht="12.75" hidden="false" customHeight="false" outlineLevel="0" collapsed="false">
      <c r="B84" s="80"/>
    </row>
    <row r="85" customFormat="false" ht="12.75" hidden="false" customHeight="false" outlineLevel="0" collapsed="false">
      <c r="B85" s="80"/>
    </row>
    <row r="86" customFormat="false" ht="12.75" hidden="false" customHeight="false" outlineLevel="0" collapsed="false">
      <c r="B86" s="80"/>
    </row>
    <row r="88" customFormat="false" ht="12.75" hidden="false" customHeight="false" outlineLevel="0" collapsed="false">
      <c r="X88" s="82" t="s">
        <v>110</v>
      </c>
      <c r="Y88" s="83" t="s">
        <v>111</v>
      </c>
      <c r="Z88" s="84"/>
      <c r="AA88" s="85"/>
      <c r="AB88" s="85"/>
      <c r="AC88" s="85"/>
    </row>
    <row r="89" customFormat="false" ht="12.75" hidden="false" customHeight="false" outlineLevel="0" collapsed="false">
      <c r="X89" s="86" t="s">
        <v>112</v>
      </c>
      <c r="Y89" s="28" t="s">
        <v>52</v>
      </c>
      <c r="Z89" s="87" t="s">
        <v>53</v>
      </c>
      <c r="AA89" s="88"/>
      <c r="AB89" s="88"/>
      <c r="AC89" s="88"/>
    </row>
    <row r="90" customFormat="false" ht="12.75" hidden="false" customHeight="false" outlineLevel="0" collapsed="false">
      <c r="X90" s="89"/>
      <c r="Y90" s="54"/>
      <c r="Z90" s="54"/>
    </row>
    <row r="91" customFormat="false" ht="12.75" hidden="false" customHeight="false" outlineLevel="0" collapsed="false">
      <c r="X91" s="89"/>
      <c r="Y91" s="54"/>
      <c r="Z91" s="54"/>
    </row>
    <row r="92" customFormat="false" ht="12.75" hidden="false" customHeight="false" outlineLevel="0" collapsed="false">
      <c r="X92" s="89"/>
      <c r="Y92" s="54"/>
      <c r="Z92" s="54"/>
    </row>
    <row r="93" customFormat="false" ht="12.75" hidden="false" customHeight="false" outlineLevel="0" collapsed="false">
      <c r="X93" s="89"/>
      <c r="Y93" s="54"/>
      <c r="Z93" s="54"/>
    </row>
    <row r="94" customFormat="false" ht="12.75" hidden="false" customHeight="false" outlineLevel="0" collapsed="false">
      <c r="X94" s="89"/>
      <c r="Y94" s="90"/>
      <c r="Z94" s="90"/>
      <c r="AA94" s="91"/>
      <c r="AB94" s="91"/>
      <c r="AC94" s="91"/>
    </row>
    <row r="95" customFormat="false" ht="12.75" hidden="false" customHeight="false" outlineLevel="0" collapsed="false">
      <c r="Y95" s="20"/>
      <c r="Z95" s="20"/>
      <c r="AA95" s="20"/>
      <c r="AB95" s="20"/>
      <c r="AC95" s="20"/>
    </row>
    <row r="96" customFormat="false" ht="12.75" hidden="false" customHeight="false" outlineLevel="0" collapsed="false">
      <c r="X96" s="82" t="s">
        <v>113</v>
      </c>
      <c r="Y96" s="83" t="s">
        <v>111</v>
      </c>
      <c r="Z96" s="84"/>
      <c r="AA96" s="85"/>
      <c r="AB96" s="85"/>
      <c r="AC96" s="85"/>
    </row>
    <row r="97" customFormat="false" ht="12.75" hidden="false" customHeight="false" outlineLevel="0" collapsed="false">
      <c r="X97" s="86" t="s">
        <v>112</v>
      </c>
      <c r="Y97" s="28" t="s">
        <v>52</v>
      </c>
      <c r="Z97" s="87" t="s">
        <v>53</v>
      </c>
      <c r="AA97" s="88"/>
      <c r="AB97" s="88"/>
      <c r="AC97" s="88"/>
    </row>
    <row r="98" customFormat="false" ht="12.75" hidden="false" customHeight="false" outlineLevel="0" collapsed="false">
      <c r="X98" s="89"/>
      <c r="Y98" s="54"/>
      <c r="Z98" s="54"/>
    </row>
    <row r="99" customFormat="false" ht="12.75" hidden="false" customHeight="false" outlineLevel="0" collapsed="false">
      <c r="X99" s="89"/>
      <c r="Y99" s="54"/>
      <c r="Z99" s="54"/>
    </row>
    <row r="100" customFormat="false" ht="12.75" hidden="false" customHeight="false" outlineLevel="0" collapsed="false">
      <c r="X100" s="89"/>
      <c r="Y100" s="54"/>
      <c r="Z100" s="54"/>
    </row>
    <row r="101" customFormat="false" ht="12.75" hidden="false" customHeight="false" outlineLevel="0" collapsed="false">
      <c r="X101" s="89"/>
      <c r="Y101" s="54"/>
      <c r="Z101" s="54"/>
    </row>
    <row r="102" customFormat="false" ht="12.75" hidden="false" customHeight="false" outlineLevel="0" collapsed="false">
      <c r="X102" s="89"/>
      <c r="Y102" s="90"/>
      <c r="Z102" s="90"/>
      <c r="AA102" s="91"/>
      <c r="AB102" s="91"/>
      <c r="AC102" s="91"/>
    </row>
  </sheetData>
  <mergeCells count="42">
    <mergeCell ref="A4:A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N4"/>
    <mergeCell ref="O4:U4"/>
    <mergeCell ref="V4:X4"/>
    <mergeCell ref="Y4:AB4"/>
    <mergeCell ref="AC4:AC5"/>
    <mergeCell ref="AD4:AD5"/>
    <mergeCell ref="AF4:AG4"/>
    <mergeCell ref="AH4:AI4"/>
    <mergeCell ref="AJ4:AK4"/>
    <mergeCell ref="AL4:AM4"/>
    <mergeCell ref="AN4:AO4"/>
    <mergeCell ref="AP4:AQ4"/>
    <mergeCell ref="A7:AD7"/>
    <mergeCell ref="O9:U9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L13:L15"/>
    <mergeCell ref="M13:M15"/>
    <mergeCell ref="N13:N15"/>
    <mergeCell ref="O13:O15"/>
    <mergeCell ref="S13:S15"/>
    <mergeCell ref="AC13:AC15"/>
    <mergeCell ref="AP13:AP15"/>
    <mergeCell ref="AQ13:AQ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7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6" man="true" max="16383" min="0"/>
  </rowBreaks>
  <colBreaks count="1" manualBreakCount="1">
    <brk id="30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K12" activeCellId="0" sqref="K12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2" min="1" style="92" width="11.43"/>
    <col collapsed="false" customWidth="true" hidden="false" outlineLevel="0" max="3" min="3" style="92" width="15.14"/>
    <col collapsed="false" customWidth="true" hidden="false" outlineLevel="0" max="4" min="4" style="92" width="22.71"/>
    <col collapsed="false" customWidth="true" hidden="false" outlineLevel="0" max="8" min="5" style="92" width="11.71"/>
    <col collapsed="false" customWidth="false" hidden="false" outlineLevel="0" max="16384" min="9" style="92" width="11.43"/>
  </cols>
  <sheetData>
    <row r="1" customFormat="false" ht="28.5" hidden="false" customHeight="true" outlineLevel="0" collapsed="false">
      <c r="A1" s="93" t="s">
        <v>114</v>
      </c>
      <c r="B1" s="93"/>
      <c r="C1" s="94" t="s">
        <v>115</v>
      </c>
      <c r="D1" s="94"/>
      <c r="E1" s="94"/>
      <c r="F1" s="94"/>
      <c r="G1" s="95" t="s">
        <v>116</v>
      </c>
      <c r="H1" s="95"/>
    </row>
    <row r="2" customFormat="false" ht="20.25" hidden="false" customHeight="true" outlineLevel="0" collapsed="false">
      <c r="A2" s="96" t="s">
        <v>117</v>
      </c>
      <c r="B2" s="96"/>
      <c r="C2" s="97" t="s">
        <v>118</v>
      </c>
      <c r="D2" s="97"/>
      <c r="E2" s="98" t="s">
        <v>119</v>
      </c>
      <c r="F2" s="99" t="s">
        <v>120</v>
      </c>
      <c r="G2" s="100" t="s">
        <v>121</v>
      </c>
      <c r="H2" s="100"/>
    </row>
    <row r="3" customFormat="false" ht="5.25" hidden="false" customHeight="true" outlineLevel="0" collapsed="false">
      <c r="A3" s="101"/>
      <c r="B3" s="101"/>
      <c r="C3" s="101"/>
      <c r="D3" s="101"/>
      <c r="E3" s="101"/>
      <c r="F3" s="101"/>
      <c r="G3" s="101"/>
      <c r="H3" s="101"/>
    </row>
    <row r="4" customFormat="false" ht="15" hidden="false" customHeight="true" outlineLevel="0" collapsed="false">
      <c r="A4" s="102" t="s">
        <v>122</v>
      </c>
      <c r="B4" s="103" t="s">
        <v>123</v>
      </c>
      <c r="C4" s="103"/>
      <c r="D4" s="103" t="s">
        <v>124</v>
      </c>
      <c r="E4" s="103" t="s">
        <v>125</v>
      </c>
      <c r="F4" s="103"/>
      <c r="G4" s="104" t="s">
        <v>126</v>
      </c>
      <c r="H4" s="104"/>
    </row>
    <row r="5" customFormat="false" ht="15" hidden="false" customHeight="false" outlineLevel="0" collapsed="false">
      <c r="A5" s="102"/>
      <c r="B5" s="103"/>
      <c r="C5" s="103"/>
      <c r="D5" s="103"/>
      <c r="E5" s="103"/>
      <c r="F5" s="103"/>
      <c r="G5" s="104"/>
      <c r="H5" s="104"/>
    </row>
    <row r="6" customFormat="false" ht="18" hidden="false" customHeight="true" outlineLevel="0" collapsed="false">
      <c r="A6" s="105" t="n">
        <v>12</v>
      </c>
      <c r="B6" s="106" t="s">
        <v>127</v>
      </c>
      <c r="C6" s="106"/>
      <c r="D6" s="107"/>
      <c r="E6" s="107"/>
      <c r="F6" s="107"/>
      <c r="G6" s="108"/>
      <c r="H6" s="108"/>
    </row>
    <row r="7" customFormat="false" ht="18" hidden="false" customHeight="true" outlineLevel="0" collapsed="false">
      <c r="A7" s="105" t="n">
        <v>12</v>
      </c>
      <c r="B7" s="109" t="s">
        <v>128</v>
      </c>
      <c r="C7" s="110" t="s">
        <v>129</v>
      </c>
      <c r="D7" s="107"/>
      <c r="E7" s="107"/>
      <c r="F7" s="107"/>
      <c r="G7" s="108"/>
      <c r="H7" s="108"/>
    </row>
    <row r="8" customFormat="false" ht="18" hidden="false" customHeight="true" outlineLevel="0" collapsed="false">
      <c r="A8" s="105" t="n">
        <v>12</v>
      </c>
      <c r="B8" s="106" t="s">
        <v>130</v>
      </c>
      <c r="C8" s="106"/>
      <c r="D8" s="107"/>
      <c r="E8" s="107"/>
      <c r="F8" s="107"/>
      <c r="G8" s="108"/>
      <c r="H8" s="108"/>
    </row>
    <row r="9" customFormat="false" ht="18" hidden="false" customHeight="true" outlineLevel="0" collapsed="false">
      <c r="A9" s="105" t="n">
        <v>12</v>
      </c>
      <c r="B9" s="106" t="s">
        <v>130</v>
      </c>
      <c r="C9" s="106"/>
      <c r="D9" s="107"/>
      <c r="E9" s="107"/>
      <c r="F9" s="107"/>
      <c r="G9" s="108"/>
      <c r="H9" s="108"/>
    </row>
    <row r="10" customFormat="false" ht="18" hidden="false" customHeight="true" outlineLevel="0" collapsed="false">
      <c r="A10" s="111"/>
      <c r="B10" s="112" t="s">
        <v>131</v>
      </c>
      <c r="C10" s="112"/>
      <c r="D10" s="113"/>
      <c r="E10" s="113"/>
      <c r="F10" s="113"/>
      <c r="G10" s="114"/>
      <c r="H10" s="114"/>
    </row>
    <row r="11" customFormat="false" ht="18" hidden="false" customHeight="true" outlineLevel="0" collapsed="false">
      <c r="A11" s="115" t="s">
        <v>132</v>
      </c>
      <c r="B11" s="115"/>
      <c r="C11" s="115"/>
      <c r="D11" s="115"/>
      <c r="E11" s="115"/>
      <c r="F11" s="115"/>
      <c r="G11" s="116"/>
      <c r="H11" s="116"/>
    </row>
    <row r="12" customFormat="false" ht="18" hidden="false" customHeight="true" outlineLevel="0" collapsed="false">
      <c r="A12" s="105"/>
      <c r="B12" s="117" t="s">
        <v>133</v>
      </c>
      <c r="C12" s="117"/>
      <c r="D12" s="107"/>
      <c r="E12" s="107"/>
      <c r="F12" s="107"/>
      <c r="G12" s="108"/>
      <c r="H12" s="108"/>
    </row>
    <row r="13" customFormat="false" ht="18" hidden="false" customHeight="true" outlineLevel="0" collapsed="false">
      <c r="A13" s="105" t="n">
        <v>1</v>
      </c>
      <c r="B13" s="106" t="s">
        <v>131</v>
      </c>
      <c r="C13" s="106"/>
      <c r="D13" s="107"/>
      <c r="E13" s="107"/>
      <c r="F13" s="107"/>
      <c r="G13" s="108"/>
      <c r="H13" s="108"/>
    </row>
    <row r="14" customFormat="false" ht="18" hidden="false" customHeight="true" outlineLevel="0" collapsed="false">
      <c r="A14" s="105" t="n">
        <v>1</v>
      </c>
      <c r="B14" s="106" t="s">
        <v>131</v>
      </c>
      <c r="C14" s="106"/>
      <c r="D14" s="107"/>
      <c r="E14" s="107"/>
      <c r="F14" s="107"/>
      <c r="G14" s="108"/>
      <c r="H14" s="108"/>
    </row>
    <row r="15" customFormat="false" ht="18" hidden="false" customHeight="true" outlineLevel="0" collapsed="false">
      <c r="A15" s="115" t="s">
        <v>134</v>
      </c>
      <c r="B15" s="115"/>
      <c r="C15" s="115"/>
      <c r="D15" s="115"/>
      <c r="E15" s="115"/>
      <c r="F15" s="115"/>
      <c r="G15" s="116"/>
      <c r="H15" s="116"/>
    </row>
    <row r="16" customFormat="false" ht="21.75" hidden="false" customHeight="true" outlineLevel="0" collapsed="false">
      <c r="A16" s="118" t="s">
        <v>135</v>
      </c>
      <c r="B16" s="118"/>
      <c r="C16" s="118"/>
      <c r="D16" s="118"/>
      <c r="E16" s="118"/>
      <c r="F16" s="118"/>
      <c r="G16" s="119"/>
      <c r="H16" s="119"/>
    </row>
    <row r="17" customFormat="false" ht="18" hidden="false" customHeight="true" outlineLevel="0" collapsed="false">
      <c r="A17" s="120" t="s">
        <v>136</v>
      </c>
      <c r="B17" s="120"/>
      <c r="C17" s="120"/>
      <c r="D17" s="121" t="s">
        <v>40</v>
      </c>
      <c r="E17" s="122"/>
      <c r="F17" s="122"/>
      <c r="G17" s="123"/>
      <c r="H17" s="123"/>
    </row>
    <row r="18" customFormat="false" ht="18" hidden="false" customHeight="true" outlineLevel="0" collapsed="false">
      <c r="A18" s="124" t="s">
        <v>137</v>
      </c>
      <c r="B18" s="124"/>
      <c r="C18" s="124"/>
      <c r="D18" s="107"/>
      <c r="E18" s="107"/>
      <c r="F18" s="107"/>
      <c r="G18" s="108"/>
      <c r="H18" s="108"/>
    </row>
    <row r="19" customFormat="false" ht="18" hidden="false" customHeight="true" outlineLevel="0" collapsed="false">
      <c r="A19" s="124" t="s">
        <v>138</v>
      </c>
      <c r="B19" s="124"/>
      <c r="C19" s="124"/>
      <c r="D19" s="107"/>
      <c r="E19" s="107"/>
      <c r="F19" s="107"/>
      <c r="G19" s="108"/>
      <c r="H19" s="108"/>
    </row>
    <row r="20" customFormat="false" ht="18" hidden="false" customHeight="true" outlineLevel="0" collapsed="false">
      <c r="A20" s="124" t="s">
        <v>139</v>
      </c>
      <c r="B20" s="124"/>
      <c r="C20" s="124"/>
      <c r="D20" s="107"/>
      <c r="E20" s="107"/>
      <c r="F20" s="107"/>
      <c r="G20" s="108"/>
      <c r="H20" s="108"/>
    </row>
    <row r="21" customFormat="false" ht="18" hidden="false" customHeight="true" outlineLevel="0" collapsed="false">
      <c r="A21" s="125" t="s">
        <v>131</v>
      </c>
      <c r="B21" s="125"/>
      <c r="C21" s="125"/>
      <c r="D21" s="107"/>
      <c r="E21" s="107"/>
      <c r="F21" s="107"/>
      <c r="G21" s="108"/>
      <c r="H21" s="108"/>
    </row>
    <row r="22" customFormat="false" ht="18" hidden="false" customHeight="true" outlineLevel="0" collapsed="false">
      <c r="A22" s="126" t="s">
        <v>140</v>
      </c>
      <c r="B22" s="126"/>
      <c r="C22" s="126"/>
      <c r="D22" s="126"/>
      <c r="E22" s="126"/>
      <c r="F22" s="126"/>
      <c r="G22" s="119"/>
      <c r="H22" s="119"/>
    </row>
    <row r="23" customFormat="false" ht="18" hidden="false" customHeight="true" outlineLevel="0" collapsed="false">
      <c r="A23" s="120" t="s">
        <v>141</v>
      </c>
      <c r="B23" s="120"/>
      <c r="C23" s="120"/>
      <c r="D23" s="121" t="s">
        <v>40</v>
      </c>
      <c r="E23" s="127"/>
      <c r="F23" s="127"/>
      <c r="G23" s="123"/>
      <c r="H23" s="123"/>
    </row>
    <row r="24" customFormat="false" ht="18" hidden="false" customHeight="true" outlineLevel="0" collapsed="false">
      <c r="A24" s="124" t="s">
        <v>142</v>
      </c>
      <c r="B24" s="124"/>
      <c r="C24" s="124"/>
      <c r="D24" s="107"/>
      <c r="E24" s="107"/>
      <c r="F24" s="107"/>
      <c r="G24" s="108"/>
      <c r="H24" s="108"/>
    </row>
    <row r="25" customFormat="false" ht="18" hidden="false" customHeight="true" outlineLevel="0" collapsed="false">
      <c r="A25" s="124"/>
      <c r="B25" s="124"/>
      <c r="C25" s="124"/>
      <c r="D25" s="107"/>
      <c r="E25" s="107"/>
      <c r="F25" s="107"/>
      <c r="G25" s="108"/>
      <c r="H25" s="108"/>
    </row>
    <row r="26" customFormat="false" ht="18" hidden="false" customHeight="true" outlineLevel="0" collapsed="false">
      <c r="A26" s="125" t="s">
        <v>143</v>
      </c>
      <c r="B26" s="125"/>
      <c r="C26" s="125"/>
      <c r="D26" s="107"/>
      <c r="E26" s="107"/>
      <c r="F26" s="107"/>
      <c r="G26" s="108"/>
      <c r="H26" s="108"/>
    </row>
    <row r="27" customFormat="false" ht="18" hidden="false" customHeight="true" outlineLevel="0" collapsed="false">
      <c r="A27" s="115" t="s">
        <v>144</v>
      </c>
      <c r="B27" s="115"/>
      <c r="C27" s="115"/>
      <c r="D27" s="115"/>
      <c r="E27" s="115"/>
      <c r="F27" s="115"/>
      <c r="G27" s="116"/>
      <c r="H27" s="116"/>
    </row>
    <row r="28" customFormat="false" ht="18" hidden="false" customHeight="true" outlineLevel="0" collapsed="false">
      <c r="A28" s="118" t="s">
        <v>145</v>
      </c>
      <c r="B28" s="118"/>
      <c r="C28" s="118"/>
      <c r="D28" s="118"/>
      <c r="E28" s="118"/>
      <c r="F28" s="118"/>
      <c r="G28" s="119"/>
      <c r="H28" s="119"/>
    </row>
    <row r="29" customFormat="false" ht="18" hidden="false" customHeight="true" outlineLevel="0" collapsed="false">
      <c r="A29" s="128" t="s">
        <v>146</v>
      </c>
      <c r="B29" s="128"/>
      <c r="C29" s="128"/>
      <c r="D29" s="128"/>
      <c r="E29" s="128"/>
      <c r="F29" s="128"/>
      <c r="G29" s="116"/>
      <c r="H29" s="116"/>
    </row>
    <row r="30" customFormat="false" ht="18" hidden="false" customHeight="true" outlineLevel="0" collapsed="false">
      <c r="A30" s="129" t="s">
        <v>147</v>
      </c>
      <c r="B30" s="129"/>
      <c r="C30" s="129"/>
      <c r="D30" s="129"/>
      <c r="E30" s="129"/>
      <c r="F30" s="129"/>
      <c r="G30" s="130"/>
      <c r="H30" s="130"/>
    </row>
    <row r="31" customFormat="false" ht="18" hidden="false" customHeight="true" outlineLevel="0" collapsed="false">
      <c r="A31" s="129" t="s">
        <v>148</v>
      </c>
      <c r="B31" s="129"/>
      <c r="C31" s="129"/>
      <c r="D31" s="129"/>
      <c r="E31" s="129"/>
      <c r="F31" s="129"/>
      <c r="G31" s="130"/>
      <c r="H31" s="130"/>
    </row>
    <row r="32" customFormat="false" ht="18" hidden="false" customHeight="true" outlineLevel="0" collapsed="false">
      <c r="A32" s="131" t="s">
        <v>149</v>
      </c>
      <c r="B32" s="131"/>
      <c r="C32" s="131"/>
      <c r="D32" s="131"/>
      <c r="E32" s="131"/>
      <c r="F32" s="131"/>
      <c r="G32" s="132"/>
      <c r="H32" s="132"/>
    </row>
    <row r="34" customFormat="false" ht="15.75" hidden="false" customHeight="true" outlineLevel="0" collapsed="false">
      <c r="A34" s="133" t="s">
        <v>150</v>
      </c>
      <c r="B34" s="133"/>
      <c r="C34" s="133"/>
      <c r="D34" s="133"/>
      <c r="E34" s="133"/>
      <c r="F34" s="133"/>
      <c r="G34" s="133"/>
      <c r="H34" s="133"/>
    </row>
    <row r="35" customFormat="false" ht="15" hidden="false" customHeight="true" outlineLevel="0" collapsed="false">
      <c r="A35" s="129" t="s">
        <v>151</v>
      </c>
      <c r="B35" s="129"/>
      <c r="C35" s="129"/>
      <c r="D35" s="129"/>
      <c r="E35" s="129"/>
      <c r="F35" s="129"/>
      <c r="G35" s="130"/>
      <c r="H35" s="130"/>
    </row>
    <row r="36" customFormat="false" ht="15" hidden="false" customHeight="true" outlineLevel="0" collapsed="false">
      <c r="A36" s="129" t="s">
        <v>152</v>
      </c>
      <c r="B36" s="129"/>
      <c r="C36" s="129"/>
      <c r="D36" s="129"/>
      <c r="E36" s="129"/>
      <c r="F36" s="129"/>
      <c r="G36" s="130"/>
      <c r="H36" s="130"/>
    </row>
    <row r="37" customFormat="false" ht="15" hidden="false" customHeight="true" outlineLevel="0" collapsed="false">
      <c r="A37" s="129" t="s">
        <v>153</v>
      </c>
      <c r="B37" s="129"/>
      <c r="C37" s="129"/>
      <c r="D37" s="129"/>
      <c r="E37" s="129"/>
      <c r="F37" s="129"/>
      <c r="G37" s="130"/>
      <c r="H37" s="130"/>
    </row>
    <row r="38" customFormat="false" ht="15.75" hidden="false" customHeight="true" outlineLevel="0" collapsed="false">
      <c r="A38" s="134" t="s">
        <v>154</v>
      </c>
      <c r="B38" s="134"/>
      <c r="C38" s="134"/>
      <c r="D38" s="134"/>
      <c r="E38" s="134"/>
      <c r="F38" s="134"/>
      <c r="G38" s="132"/>
      <c r="H38" s="132"/>
    </row>
  </sheetData>
  <mergeCells count="91">
    <mergeCell ref="A1:B1"/>
    <mergeCell ref="C1:F1"/>
    <mergeCell ref="G1:H1"/>
    <mergeCell ref="A2:B2"/>
    <mergeCell ref="C2:D2"/>
    <mergeCell ref="G2:H2"/>
    <mergeCell ref="A3:H3"/>
    <mergeCell ref="A4:A5"/>
    <mergeCell ref="B4:C5"/>
    <mergeCell ref="D4:D5"/>
    <mergeCell ref="E4:F5"/>
    <mergeCell ref="G4:H5"/>
    <mergeCell ref="B6:C6"/>
    <mergeCell ref="E6:F6"/>
    <mergeCell ref="G6:H6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A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A15:F15"/>
    <mergeCell ref="G15:H15"/>
    <mergeCell ref="A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H19"/>
    <mergeCell ref="A20:C20"/>
    <mergeCell ref="E20:F20"/>
    <mergeCell ref="G20:H20"/>
    <mergeCell ref="A21:C21"/>
    <mergeCell ref="E21:F21"/>
    <mergeCell ref="G21:H21"/>
    <mergeCell ref="A22:F22"/>
    <mergeCell ref="G22:H22"/>
    <mergeCell ref="A23:C23"/>
    <mergeCell ref="E23:F23"/>
    <mergeCell ref="G23:H23"/>
    <mergeCell ref="A24:C24"/>
    <mergeCell ref="E24:F24"/>
    <mergeCell ref="G24:H24"/>
    <mergeCell ref="A25:C25"/>
    <mergeCell ref="E25:F25"/>
    <mergeCell ref="G25:H25"/>
    <mergeCell ref="A26:C26"/>
    <mergeCell ref="E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2:F32"/>
    <mergeCell ref="G32:H32"/>
    <mergeCell ref="A34:H34"/>
    <mergeCell ref="A35:F35"/>
    <mergeCell ref="G35:H35"/>
    <mergeCell ref="A36:F36"/>
    <mergeCell ref="G36:H36"/>
    <mergeCell ref="A37:F37"/>
    <mergeCell ref="G37:H37"/>
    <mergeCell ref="A38:F38"/>
    <mergeCell ref="G38:H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true" showRowColHeaders="true" showZeros="true" rightToLeft="false" tabSelected="false" showOutlineSymbols="true" defaultGridColor="true" view="pageBreakPreview" topLeftCell="A2" colorId="64" zoomScale="85" zoomScaleNormal="115" zoomScalePageLayoutView="85" workbookViewId="0">
      <selection pane="topLeft" activeCell="M21" activeCellId="0" sqref="M2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92" width="19.86"/>
    <col collapsed="false" customWidth="true" hidden="false" outlineLevel="0" max="2" min="2" style="92" width="11"/>
    <col collapsed="false" customWidth="true" hidden="false" outlineLevel="0" max="3" min="3" style="92" width="19.29"/>
    <col collapsed="false" customWidth="true" hidden="false" outlineLevel="0" max="4" min="4" style="92" width="7.86"/>
    <col collapsed="false" customWidth="true" hidden="false" outlineLevel="0" max="5" min="5" style="92" width="12"/>
    <col collapsed="false" customWidth="true" hidden="false" outlineLevel="0" max="6" min="6" style="92" width="9.29"/>
    <col collapsed="false" customWidth="true" hidden="false" outlineLevel="0" max="7" min="7" style="92" width="19.57"/>
    <col collapsed="false" customWidth="false" hidden="false" outlineLevel="0" max="16384" min="8" style="92" width="9.14"/>
  </cols>
  <sheetData>
    <row r="1" customFormat="false" ht="36.75" hidden="false" customHeight="true" outlineLevel="0" collapsed="false">
      <c r="A1" s="135" t="s">
        <v>155</v>
      </c>
      <c r="B1" s="136" t="s">
        <v>156</v>
      </c>
      <c r="C1" s="136"/>
      <c r="D1" s="136"/>
      <c r="E1" s="136"/>
      <c r="F1" s="95" t="s">
        <v>116</v>
      </c>
      <c r="G1" s="95"/>
    </row>
    <row r="2" customFormat="false" ht="30" hidden="false" customHeight="true" outlineLevel="0" collapsed="false">
      <c r="A2" s="96" t="s">
        <v>157</v>
      </c>
      <c r="B2" s="97" t="s">
        <v>118</v>
      </c>
      <c r="C2" s="97"/>
      <c r="D2" s="98" t="s">
        <v>119</v>
      </c>
      <c r="E2" s="99" t="s">
        <v>120</v>
      </c>
      <c r="F2" s="100" t="s">
        <v>158</v>
      </c>
      <c r="G2" s="100"/>
    </row>
    <row r="3" customFormat="false" ht="5.25" hidden="false" customHeight="true" outlineLevel="0" collapsed="false">
      <c r="A3" s="137"/>
      <c r="B3" s="137"/>
      <c r="C3" s="137"/>
      <c r="D3" s="137"/>
      <c r="E3" s="137"/>
      <c r="F3" s="137"/>
      <c r="G3" s="137"/>
    </row>
    <row r="4" customFormat="false" ht="21" hidden="false" customHeight="true" outlineLevel="0" collapsed="false">
      <c r="A4" s="138" t="s">
        <v>159</v>
      </c>
      <c r="B4" s="138"/>
      <c r="C4" s="138"/>
      <c r="D4" s="138"/>
      <c r="E4" s="138"/>
      <c r="F4" s="138"/>
      <c r="G4" s="138"/>
    </row>
    <row r="5" customFormat="false" ht="16.5" hidden="false" customHeight="true" outlineLevel="0" collapsed="false">
      <c r="A5" s="139" t="s">
        <v>160</v>
      </c>
      <c r="B5" s="139"/>
      <c r="C5" s="139"/>
      <c r="D5" s="139"/>
      <c r="E5" s="140"/>
      <c r="F5" s="140"/>
      <c r="G5" s="140"/>
    </row>
    <row r="6" customFormat="false" ht="16.5" hidden="false" customHeight="true" outlineLevel="0" collapsed="false">
      <c r="A6" s="139" t="s">
        <v>161</v>
      </c>
      <c r="B6" s="139"/>
      <c r="C6" s="139"/>
      <c r="D6" s="139"/>
      <c r="E6" s="140"/>
      <c r="F6" s="140"/>
      <c r="G6" s="140"/>
    </row>
    <row r="7" customFormat="false" ht="16.5" hidden="false" customHeight="true" outlineLevel="0" collapsed="false">
      <c r="A7" s="139" t="s">
        <v>162</v>
      </c>
      <c r="B7" s="139"/>
      <c r="C7" s="139"/>
      <c r="D7" s="139"/>
      <c r="E7" s="140"/>
      <c r="F7" s="140"/>
      <c r="G7" s="140"/>
    </row>
    <row r="8" customFormat="false" ht="5.25" hidden="false" customHeight="true" outlineLevel="0" collapsed="false">
      <c r="A8" s="141"/>
      <c r="B8" s="141"/>
      <c r="C8" s="141"/>
      <c r="D8" s="141"/>
      <c r="E8" s="141"/>
      <c r="F8" s="141"/>
      <c r="G8" s="141"/>
    </row>
    <row r="9" customFormat="false" ht="21" hidden="false" customHeight="true" outlineLevel="0" collapsed="false">
      <c r="A9" s="142" t="s">
        <v>163</v>
      </c>
      <c r="B9" s="142"/>
      <c r="C9" s="142"/>
      <c r="D9" s="142"/>
      <c r="E9" s="142"/>
      <c r="F9" s="142"/>
      <c r="G9" s="142"/>
    </row>
    <row r="10" customFormat="false" ht="16.5" hidden="false" customHeight="true" outlineLevel="0" collapsed="false">
      <c r="A10" s="139" t="s">
        <v>164</v>
      </c>
      <c r="B10" s="139"/>
      <c r="C10" s="139"/>
      <c r="D10" s="139"/>
      <c r="E10" s="143" t="s">
        <v>165</v>
      </c>
      <c r="F10" s="143"/>
      <c r="G10" s="143"/>
      <c r="H10" s="144"/>
      <c r="I10" s="144"/>
      <c r="J10" s="144"/>
      <c r="K10" s="144"/>
      <c r="L10" s="144"/>
      <c r="M10" s="144"/>
    </row>
    <row r="11" customFormat="false" ht="16.5" hidden="false" customHeight="true" outlineLevel="0" collapsed="false">
      <c r="A11" s="139" t="s">
        <v>166</v>
      </c>
      <c r="B11" s="139"/>
      <c r="C11" s="139"/>
      <c r="D11" s="139"/>
      <c r="E11" s="143" t="s">
        <v>165</v>
      </c>
      <c r="F11" s="143"/>
      <c r="G11" s="143"/>
      <c r="H11" s="144"/>
      <c r="I11" s="144"/>
      <c r="J11" s="144"/>
      <c r="K11" s="144"/>
      <c r="L11" s="144"/>
      <c r="M11" s="144"/>
    </row>
    <row r="12" customFormat="false" ht="16.5" hidden="false" customHeight="true" outlineLevel="0" collapsed="false">
      <c r="A12" s="139" t="s">
        <v>167</v>
      </c>
      <c r="B12" s="139"/>
      <c r="C12" s="139"/>
      <c r="D12" s="139"/>
      <c r="E12" s="143" t="s">
        <v>165</v>
      </c>
      <c r="F12" s="143"/>
      <c r="G12" s="143"/>
      <c r="H12" s="144"/>
      <c r="I12" s="144"/>
      <c r="J12" s="144"/>
      <c r="K12" s="144"/>
      <c r="L12" s="144"/>
      <c r="M12" s="144"/>
    </row>
    <row r="13" customFormat="false" ht="16.5" hidden="false" customHeight="true" outlineLevel="0" collapsed="false">
      <c r="A13" s="139" t="s">
        <v>168</v>
      </c>
      <c r="B13" s="139"/>
      <c r="C13" s="139"/>
      <c r="D13" s="139"/>
      <c r="E13" s="143" t="s">
        <v>165</v>
      </c>
      <c r="F13" s="143"/>
      <c r="G13" s="143"/>
      <c r="H13" s="144"/>
      <c r="I13" s="144"/>
      <c r="J13" s="144"/>
      <c r="K13" s="144"/>
      <c r="L13" s="144"/>
      <c r="M13" s="144"/>
    </row>
    <row r="14" customFormat="false" ht="16.5" hidden="false" customHeight="true" outlineLevel="0" collapsed="false">
      <c r="A14" s="145" t="s">
        <v>169</v>
      </c>
      <c r="B14" s="145"/>
      <c r="C14" s="145"/>
      <c r="D14" s="145"/>
      <c r="E14" s="146" t="s">
        <v>165</v>
      </c>
      <c r="F14" s="146"/>
      <c r="G14" s="146"/>
      <c r="H14" s="144"/>
      <c r="I14" s="144"/>
      <c r="J14" s="144"/>
      <c r="K14" s="144"/>
      <c r="L14" s="144"/>
      <c r="M14" s="144"/>
    </row>
    <row r="15" customFormat="false" ht="16.5" hidden="false" customHeight="true" outlineLevel="0" collapsed="false">
      <c r="A15" s="139" t="s">
        <v>170</v>
      </c>
      <c r="B15" s="139"/>
      <c r="C15" s="139"/>
      <c r="D15" s="139"/>
      <c r="E15" s="143" t="s">
        <v>40</v>
      </c>
      <c r="F15" s="143"/>
      <c r="G15" s="143"/>
    </row>
    <row r="16" customFormat="false" ht="16.5" hidden="false" customHeight="true" outlineLevel="0" collapsed="false">
      <c r="A16" s="139" t="s">
        <v>171</v>
      </c>
      <c r="B16" s="139"/>
      <c r="C16" s="139"/>
      <c r="D16" s="139"/>
      <c r="E16" s="143" t="s">
        <v>172</v>
      </c>
      <c r="F16" s="143"/>
      <c r="G16" s="143"/>
    </row>
    <row r="17" customFormat="false" ht="16.5" hidden="false" customHeight="true" outlineLevel="0" collapsed="false">
      <c r="A17" s="147" t="s">
        <v>173</v>
      </c>
      <c r="B17" s="147"/>
      <c r="C17" s="147"/>
      <c r="D17" s="147"/>
      <c r="E17" s="108"/>
      <c r="F17" s="108"/>
      <c r="G17" s="108"/>
    </row>
    <row r="18" customFormat="false" ht="16.5" hidden="false" customHeight="true" outlineLevel="0" collapsed="false">
      <c r="A18" s="147" t="s">
        <v>174</v>
      </c>
      <c r="B18" s="147"/>
      <c r="C18" s="147"/>
      <c r="D18" s="147"/>
      <c r="E18" s="108"/>
      <c r="F18" s="108"/>
      <c r="G18" s="108"/>
    </row>
    <row r="19" customFormat="false" ht="30" hidden="false" customHeight="true" outlineLevel="0" collapsed="false">
      <c r="A19" s="148" t="s">
        <v>175</v>
      </c>
      <c r="B19" s="148"/>
      <c r="C19" s="148"/>
      <c r="D19" s="148"/>
      <c r="E19" s="140"/>
      <c r="F19" s="140"/>
      <c r="G19" s="140"/>
    </row>
    <row r="20" customFormat="false" ht="5.25" hidden="false" customHeight="true" outlineLevel="0" collapsed="false">
      <c r="A20" s="149"/>
      <c r="B20" s="149"/>
      <c r="C20" s="149"/>
      <c r="D20" s="149"/>
      <c r="E20" s="149"/>
      <c r="F20" s="149"/>
      <c r="G20" s="149"/>
    </row>
    <row r="21" customFormat="false" ht="21" hidden="false" customHeight="true" outlineLevel="0" collapsed="false">
      <c r="A21" s="138" t="s">
        <v>176</v>
      </c>
      <c r="B21" s="138"/>
      <c r="C21" s="138"/>
      <c r="D21" s="138"/>
      <c r="E21" s="138"/>
      <c r="F21" s="138"/>
      <c r="G21" s="138"/>
    </row>
    <row r="22" customFormat="false" ht="18.75" hidden="false" customHeight="true" outlineLevel="0" collapsed="false">
      <c r="A22" s="150" t="s">
        <v>177</v>
      </c>
      <c r="B22" s="150"/>
      <c r="C22" s="151"/>
      <c r="D22" s="152"/>
      <c r="E22" s="153" t="s">
        <v>56</v>
      </c>
      <c r="F22" s="153"/>
      <c r="G22" s="153"/>
    </row>
    <row r="23" customFormat="false" ht="18.75" hidden="false" customHeight="true" outlineLevel="0" collapsed="false">
      <c r="A23" s="150" t="s">
        <v>178</v>
      </c>
      <c r="B23" s="150"/>
      <c r="C23" s="151"/>
      <c r="D23" s="152"/>
      <c r="E23" s="154" t="s">
        <v>56</v>
      </c>
      <c r="F23" s="154"/>
      <c r="G23" s="154"/>
    </row>
    <row r="24" customFormat="false" ht="18.75" hidden="false" customHeight="true" outlineLevel="0" collapsed="false">
      <c r="A24" s="150" t="s">
        <v>179</v>
      </c>
      <c r="B24" s="150"/>
      <c r="C24" s="151"/>
      <c r="D24" s="152"/>
      <c r="E24" s="154" t="s">
        <v>57</v>
      </c>
      <c r="F24" s="154"/>
      <c r="G24" s="154"/>
    </row>
    <row r="25" customFormat="false" ht="18.75" hidden="false" customHeight="true" outlineLevel="0" collapsed="false">
      <c r="A25" s="150" t="s">
        <v>180</v>
      </c>
      <c r="B25" s="150"/>
      <c r="C25" s="151"/>
      <c r="D25" s="152"/>
      <c r="E25" s="154" t="s">
        <v>56</v>
      </c>
      <c r="F25" s="154"/>
      <c r="G25" s="154"/>
    </row>
    <row r="26" customFormat="false" ht="18.75" hidden="false" customHeight="true" outlineLevel="0" collapsed="false">
      <c r="A26" s="150" t="s">
        <v>181</v>
      </c>
      <c r="B26" s="150"/>
      <c r="C26" s="151"/>
      <c r="D26" s="152"/>
      <c r="E26" s="154" t="s">
        <v>182</v>
      </c>
      <c r="F26" s="154"/>
      <c r="G26" s="154"/>
    </row>
    <row r="27" customFormat="false" ht="30" hidden="false" customHeight="true" outlineLevel="0" collapsed="false">
      <c r="A27" s="155" t="s">
        <v>183</v>
      </c>
      <c r="B27" s="155"/>
      <c r="C27" s="155"/>
      <c r="D27" s="155"/>
      <c r="E27" s="155"/>
      <c r="F27" s="155"/>
      <c r="G27" s="155"/>
      <c r="H27" s="156"/>
    </row>
    <row r="28" customFormat="false" ht="30.75" hidden="false" customHeight="true" outlineLevel="0" collapsed="false">
      <c r="A28" s="157" t="s">
        <v>184</v>
      </c>
      <c r="B28" s="157"/>
      <c r="C28" s="157"/>
      <c r="D28" s="157"/>
      <c r="E28" s="157"/>
      <c r="F28" s="157"/>
      <c r="G28" s="157"/>
      <c r="H28" s="156"/>
    </row>
    <row r="29" customFormat="false" ht="15" hidden="false" customHeight="false" outlineLevel="0" collapsed="false">
      <c r="A29" s="158"/>
      <c r="B29" s="156"/>
      <c r="C29" s="156"/>
      <c r="D29" s="156"/>
      <c r="E29" s="156"/>
      <c r="F29" s="156"/>
      <c r="G29" s="156"/>
      <c r="H29" s="156"/>
    </row>
    <row r="30" customFormat="false" ht="15" hidden="false" customHeight="false" outlineLevel="0" collapsed="false">
      <c r="A30" s="156"/>
      <c r="B30" s="156"/>
      <c r="C30" s="156"/>
      <c r="D30" s="156"/>
      <c r="E30" s="156"/>
      <c r="F30" s="156"/>
      <c r="G30" s="156"/>
      <c r="H30" s="156"/>
    </row>
  </sheetData>
  <mergeCells count="48">
    <mergeCell ref="B1:E1"/>
    <mergeCell ref="F1:G1"/>
    <mergeCell ref="B2:C2"/>
    <mergeCell ref="F2:G2"/>
    <mergeCell ref="A3:G3"/>
    <mergeCell ref="A4:G4"/>
    <mergeCell ref="A5:D5"/>
    <mergeCell ref="E5:G5"/>
    <mergeCell ref="A6:D6"/>
    <mergeCell ref="E6:G6"/>
    <mergeCell ref="A7:D7"/>
    <mergeCell ref="E7:G7"/>
    <mergeCell ref="A8:G8"/>
    <mergeCell ref="A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  <mergeCell ref="A15:D15"/>
    <mergeCell ref="E15:G15"/>
    <mergeCell ref="A16:D16"/>
    <mergeCell ref="E16:G16"/>
    <mergeCell ref="A17:D17"/>
    <mergeCell ref="E17:G17"/>
    <mergeCell ref="A18:D18"/>
    <mergeCell ref="E18:G18"/>
    <mergeCell ref="A19:D19"/>
    <mergeCell ref="E19:G19"/>
    <mergeCell ref="A20:G20"/>
    <mergeCell ref="A21:G21"/>
    <mergeCell ref="A22:B22"/>
    <mergeCell ref="E22:G22"/>
    <mergeCell ref="A23:B23"/>
    <mergeCell ref="E23:G23"/>
    <mergeCell ref="A24:B24"/>
    <mergeCell ref="E24:G24"/>
    <mergeCell ref="A25:B25"/>
    <mergeCell ref="E25:G25"/>
    <mergeCell ref="A26:B26"/>
    <mergeCell ref="E26:G26"/>
    <mergeCell ref="A27:G27"/>
    <mergeCell ref="A28:G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A17" activeCellId="0" sqref="A17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1" width="13.57"/>
    <col collapsed="false" customWidth="true" hidden="false" outlineLevel="0" max="5" min="5" style="1" width="13.42"/>
    <col collapsed="false" customWidth="true" hidden="false" outlineLevel="0" max="6" min="6" style="1" width="13.71"/>
    <col collapsed="false" customWidth="true" hidden="false" outlineLevel="0" max="7" min="7" style="1" width="14.42"/>
    <col collapsed="false" customWidth="true" hidden="false" outlineLevel="0" max="8" min="8" style="1" width="13"/>
    <col collapsed="false" customWidth="true" hidden="false" outlineLevel="0" max="9" min="9" style="1" width="15.14"/>
    <col collapsed="false" customWidth="true" hidden="false" outlineLevel="0" max="10" min="10" style="1" width="15.57"/>
    <col collapsed="false" customWidth="true" hidden="false" outlineLevel="0" max="11" min="11" style="1" width="24.29"/>
    <col collapsed="false" customWidth="true" hidden="false" outlineLevel="0" max="12" min="12" style="1" width="29.57"/>
    <col collapsed="false" customWidth="true" hidden="false" outlineLevel="0" max="13" min="13" style="1" width="21"/>
  </cols>
  <sheetData>
    <row r="1" customFormat="false" ht="17.35" hidden="false" customHeight="true" outlineLevel="0" collapsed="false">
      <c r="A1" s="159" t="s">
        <v>185</v>
      </c>
      <c r="B1" s="159"/>
      <c r="C1" s="160" t="s">
        <v>186</v>
      </c>
      <c r="D1" s="160"/>
      <c r="E1" s="160"/>
      <c r="F1" s="160"/>
      <c r="G1" s="160"/>
      <c r="H1" s="160"/>
      <c r="I1" s="160"/>
      <c r="J1" s="160"/>
      <c r="K1" s="160"/>
      <c r="L1" s="160"/>
      <c r="M1" s="161" t="s">
        <v>187</v>
      </c>
    </row>
    <row r="2" customFormat="false" ht="25.35" hidden="false" customHeight="true" outlineLevel="0" collapsed="false">
      <c r="A2" s="162" t="s">
        <v>119</v>
      </c>
      <c r="B2" s="163" t="s">
        <v>188</v>
      </c>
      <c r="C2" s="163"/>
      <c r="D2" s="164" t="s">
        <v>189</v>
      </c>
      <c r="E2" s="165" t="s">
        <v>190</v>
      </c>
      <c r="F2" s="166" t="s">
        <v>191</v>
      </c>
      <c r="G2" s="167" t="s">
        <v>192</v>
      </c>
      <c r="H2" s="167" t="s">
        <v>193</v>
      </c>
      <c r="I2" s="165" t="s">
        <v>194</v>
      </c>
      <c r="J2" s="166" t="s">
        <v>195</v>
      </c>
      <c r="K2" s="167" t="s">
        <v>196</v>
      </c>
      <c r="L2" s="167" t="s">
        <v>197</v>
      </c>
      <c r="M2" s="168" t="s">
        <v>198</v>
      </c>
    </row>
    <row r="3" customFormat="false" ht="15" hidden="false" customHeight="false" outlineLevel="0" collapsed="false">
      <c r="A3" s="169"/>
      <c r="B3" s="170"/>
      <c r="C3" s="170"/>
      <c r="D3" s="171"/>
      <c r="E3" s="172"/>
      <c r="F3" s="173"/>
      <c r="G3" s="107"/>
      <c r="H3" s="170"/>
      <c r="I3" s="174"/>
      <c r="J3" s="174"/>
      <c r="K3" s="175"/>
      <c r="L3" s="170"/>
      <c r="M3" s="176"/>
    </row>
    <row r="4" customFormat="false" ht="15" hidden="false" customHeight="false" outlineLevel="0" collapsed="false">
      <c r="A4" s="169"/>
      <c r="B4" s="170"/>
      <c r="C4" s="170"/>
      <c r="D4" s="171"/>
      <c r="E4" s="172"/>
      <c r="F4" s="173"/>
      <c r="G4" s="107"/>
      <c r="H4" s="170"/>
      <c r="I4" s="174"/>
      <c r="J4" s="174"/>
      <c r="K4" s="175"/>
      <c r="L4" s="170"/>
      <c r="M4" s="176"/>
    </row>
    <row r="5" customFormat="false" ht="15" hidden="false" customHeight="false" outlineLevel="0" collapsed="false">
      <c r="A5" s="169"/>
      <c r="B5" s="170"/>
      <c r="C5" s="170"/>
      <c r="D5" s="171"/>
      <c r="E5" s="172"/>
      <c r="F5" s="173"/>
      <c r="G5" s="107"/>
      <c r="H5" s="170"/>
      <c r="I5" s="174"/>
      <c r="J5" s="174"/>
      <c r="K5" s="175"/>
      <c r="L5" s="170"/>
      <c r="M5" s="176"/>
    </row>
    <row r="6" customFormat="false" ht="15" hidden="false" customHeight="false" outlineLevel="0" collapsed="false">
      <c r="A6" s="169"/>
      <c r="B6" s="170"/>
      <c r="C6" s="170"/>
      <c r="D6" s="171"/>
      <c r="E6" s="172"/>
      <c r="F6" s="173"/>
      <c r="G6" s="107"/>
      <c r="H6" s="170"/>
      <c r="I6" s="174"/>
      <c r="J6" s="174"/>
      <c r="K6" s="175"/>
      <c r="L6" s="170"/>
      <c r="M6" s="176"/>
    </row>
    <row r="7" customFormat="false" ht="15" hidden="false" customHeight="false" outlineLevel="0" collapsed="false">
      <c r="A7" s="169"/>
      <c r="B7" s="170"/>
      <c r="C7" s="170"/>
      <c r="D7" s="171"/>
      <c r="E7" s="172"/>
      <c r="F7" s="173"/>
      <c r="G7" s="107"/>
      <c r="H7" s="170"/>
      <c r="I7" s="174"/>
      <c r="J7" s="174"/>
      <c r="K7" s="175"/>
      <c r="L7" s="170"/>
      <c r="M7" s="176"/>
    </row>
    <row r="8" customFormat="false" ht="15" hidden="false" customHeight="false" outlineLevel="0" collapsed="false">
      <c r="A8" s="169"/>
      <c r="B8" s="170"/>
      <c r="C8" s="170"/>
      <c r="D8" s="171"/>
      <c r="E8" s="172"/>
      <c r="F8" s="173"/>
      <c r="G8" s="107"/>
      <c r="H8" s="170"/>
      <c r="I8" s="174"/>
      <c r="J8" s="174"/>
      <c r="K8" s="175"/>
      <c r="L8" s="170"/>
      <c r="M8" s="176"/>
    </row>
    <row r="9" customFormat="false" ht="15" hidden="false" customHeight="false" outlineLevel="0" collapsed="false">
      <c r="A9" s="169"/>
      <c r="B9" s="170"/>
      <c r="C9" s="170"/>
      <c r="D9" s="171"/>
      <c r="E9" s="172"/>
      <c r="F9" s="173"/>
      <c r="G9" s="107"/>
      <c r="H9" s="170"/>
      <c r="I9" s="174"/>
      <c r="J9" s="174"/>
      <c r="K9" s="175"/>
      <c r="L9" s="170"/>
      <c r="M9" s="176"/>
    </row>
    <row r="10" customFormat="false" ht="15" hidden="false" customHeight="false" outlineLevel="0" collapsed="false">
      <c r="A10" s="169"/>
      <c r="B10" s="170"/>
      <c r="C10" s="170"/>
      <c r="D10" s="171"/>
      <c r="E10" s="172"/>
      <c r="F10" s="173"/>
      <c r="G10" s="107"/>
      <c r="H10" s="170"/>
      <c r="I10" s="174"/>
      <c r="J10" s="174"/>
      <c r="K10" s="175"/>
      <c r="L10" s="170"/>
      <c r="M10" s="176"/>
    </row>
    <row r="11" customFormat="false" ht="15" hidden="false" customHeight="false" outlineLevel="0" collapsed="false">
      <c r="A11" s="169"/>
      <c r="B11" s="170"/>
      <c r="C11" s="170"/>
      <c r="D11" s="171"/>
      <c r="E11" s="172"/>
      <c r="F11" s="173"/>
      <c r="G11" s="107"/>
      <c r="H11" s="170"/>
      <c r="I11" s="174"/>
      <c r="J11" s="174"/>
      <c r="K11" s="175"/>
      <c r="L11" s="170"/>
      <c r="M11" s="176"/>
    </row>
    <row r="12" customFormat="false" ht="15" hidden="false" customHeight="false" outlineLevel="0" collapsed="false">
      <c r="A12" s="169"/>
      <c r="B12" s="170"/>
      <c r="C12" s="170"/>
      <c r="D12" s="171"/>
      <c r="E12" s="172"/>
      <c r="F12" s="173"/>
      <c r="G12" s="107"/>
      <c r="H12" s="170"/>
      <c r="I12" s="174"/>
      <c r="J12" s="174"/>
      <c r="K12" s="175"/>
      <c r="L12" s="170"/>
      <c r="M12" s="176"/>
    </row>
    <row r="13" customFormat="false" ht="15" hidden="false" customHeight="false" outlineLevel="0" collapsed="false">
      <c r="A13" s="169"/>
      <c r="B13" s="170"/>
      <c r="C13" s="170"/>
      <c r="D13" s="171"/>
      <c r="E13" s="172"/>
      <c r="F13" s="173"/>
      <c r="G13" s="107"/>
      <c r="H13" s="170"/>
      <c r="I13" s="174"/>
      <c r="J13" s="174"/>
      <c r="K13" s="175"/>
      <c r="L13" s="170"/>
      <c r="M13" s="176"/>
    </row>
    <row r="14" customFormat="false" ht="15" hidden="false" customHeight="false" outlineLevel="0" collapsed="false">
      <c r="A14" s="177"/>
      <c r="B14" s="178"/>
      <c r="C14" s="178"/>
      <c r="D14" s="179"/>
      <c r="E14" s="180"/>
      <c r="F14" s="181"/>
      <c r="G14" s="182"/>
      <c r="H14" s="178"/>
      <c r="I14" s="183"/>
      <c r="J14" s="183"/>
      <c r="K14" s="184"/>
      <c r="L14" s="178"/>
      <c r="M14" s="185"/>
    </row>
    <row r="15" customFormat="false" ht="49.5" hidden="false" customHeight="true" outlineLevel="0" collapsed="false">
      <c r="A15" s="186" t="s">
        <v>199</v>
      </c>
      <c r="B15" s="186"/>
      <c r="C15" s="186"/>
      <c r="D15" s="186"/>
      <c r="E15" s="186"/>
      <c r="F15" s="186"/>
      <c r="G15" s="187"/>
      <c r="H15" s="188" t="s">
        <v>200</v>
      </c>
      <c r="I15" s="188"/>
      <c r="J15" s="188"/>
      <c r="K15" s="187"/>
      <c r="L15" s="189" t="s">
        <v>201</v>
      </c>
      <c r="M15" s="187"/>
    </row>
    <row r="17" customFormat="false" ht="15" hidden="false" customHeight="false" outlineLevel="0" collapsed="false">
      <c r="A17" s="10" t="s">
        <v>202</v>
      </c>
    </row>
  </sheetData>
  <mergeCells count="17">
    <mergeCell ref="A1:B1"/>
    <mergeCell ref="C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F15"/>
    <mergeCell ref="H15:J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A35" activeCellId="0" sqref="A3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90" width="10.85"/>
    <col collapsed="false" customWidth="true" hidden="false" outlineLevel="0" max="2" min="2" style="190" width="4.14"/>
    <col collapsed="false" customWidth="true" hidden="false" outlineLevel="0" max="3" min="3" style="190" width="4.57"/>
    <col collapsed="false" customWidth="true" hidden="false" outlineLevel="0" max="4" min="4" style="190" width="12"/>
    <col collapsed="false" customWidth="true" hidden="false" outlineLevel="0" max="5" min="5" style="190" width="15.14"/>
    <col collapsed="false" customWidth="true" hidden="false" outlineLevel="0" max="6" min="6" style="190" width="12.86"/>
    <col collapsed="false" customWidth="true" hidden="false" outlineLevel="0" max="7" min="7" style="190" width="10.29"/>
    <col collapsed="false" customWidth="true" hidden="false" outlineLevel="0" max="9" min="8" style="190" width="6.71"/>
    <col collapsed="false" customWidth="true" hidden="false" outlineLevel="0" max="10" min="10" style="190" width="21"/>
    <col collapsed="false" customWidth="false" hidden="false" outlineLevel="0" max="16384" min="11" style="190" width="9.14"/>
  </cols>
  <sheetData>
    <row r="1" customFormat="false" ht="38.25" hidden="false" customHeight="true" outlineLevel="0" collapsed="false">
      <c r="A1" s="135" t="s">
        <v>203</v>
      </c>
      <c r="B1" s="135"/>
      <c r="C1" s="191" t="s">
        <v>204</v>
      </c>
      <c r="D1" s="191"/>
      <c r="E1" s="191"/>
      <c r="F1" s="191"/>
      <c r="G1" s="191"/>
      <c r="H1" s="191"/>
      <c r="I1" s="191"/>
      <c r="J1" s="192" t="s">
        <v>116</v>
      </c>
    </row>
    <row r="2" customFormat="false" ht="15.75" hidden="false" customHeight="true" outlineLevel="0" collapsed="false">
      <c r="A2" s="193" t="s">
        <v>205</v>
      </c>
      <c r="B2" s="193"/>
      <c r="C2" s="193"/>
      <c r="D2" s="193"/>
      <c r="E2" s="193"/>
      <c r="F2" s="193"/>
      <c r="G2" s="193"/>
      <c r="H2" s="193"/>
      <c r="I2" s="193"/>
      <c r="J2" s="193"/>
    </row>
    <row r="3" customFormat="false" ht="15" hidden="false" customHeight="true" outlineLevel="0" collapsed="false">
      <c r="A3" s="194" t="s">
        <v>122</v>
      </c>
      <c r="B3" s="195" t="s">
        <v>206</v>
      </c>
      <c r="C3" s="195"/>
      <c r="D3" s="195"/>
      <c r="E3" s="195"/>
      <c r="F3" s="196" t="s">
        <v>207</v>
      </c>
      <c r="G3" s="196" t="s">
        <v>207</v>
      </c>
      <c r="H3" s="196" t="s">
        <v>208</v>
      </c>
      <c r="I3" s="196"/>
      <c r="J3" s="197" t="s">
        <v>125</v>
      </c>
    </row>
    <row r="4" customFormat="false" ht="15" hidden="false" customHeight="true" outlineLevel="0" collapsed="false">
      <c r="A4" s="194"/>
      <c r="B4" s="195"/>
      <c r="C4" s="195"/>
      <c r="D4" s="195"/>
      <c r="E4" s="195"/>
      <c r="F4" s="198" t="s">
        <v>209</v>
      </c>
      <c r="G4" s="198" t="s">
        <v>126</v>
      </c>
      <c r="H4" s="198" t="s">
        <v>210</v>
      </c>
      <c r="I4" s="198"/>
      <c r="J4" s="199" t="s">
        <v>211</v>
      </c>
    </row>
    <row r="5" customFormat="false" ht="15" hidden="false" customHeight="false" outlineLevel="0" collapsed="false">
      <c r="A5" s="105"/>
      <c r="B5" s="107"/>
      <c r="C5" s="107"/>
      <c r="D5" s="107"/>
      <c r="E5" s="107"/>
      <c r="F5" s="107"/>
      <c r="G5" s="170"/>
      <c r="H5" s="107"/>
      <c r="I5" s="107"/>
      <c r="J5" s="200"/>
    </row>
    <row r="6" customFormat="false" ht="15" hidden="false" customHeight="false" outlineLevel="0" collapsed="false">
      <c r="A6" s="105"/>
      <c r="B6" s="107"/>
      <c r="C6" s="107"/>
      <c r="D6" s="107"/>
      <c r="E6" s="107"/>
      <c r="F6" s="107"/>
      <c r="G6" s="170"/>
      <c r="H6" s="107"/>
      <c r="I6" s="107"/>
      <c r="J6" s="200"/>
    </row>
    <row r="7" customFormat="false" ht="15" hidden="false" customHeight="false" outlineLevel="0" collapsed="false">
      <c r="A7" s="105"/>
      <c r="B7" s="107"/>
      <c r="C7" s="107"/>
      <c r="D7" s="107"/>
      <c r="E7" s="107"/>
      <c r="F7" s="107"/>
      <c r="G7" s="170"/>
      <c r="H7" s="107"/>
      <c r="I7" s="107"/>
      <c r="J7" s="200"/>
    </row>
    <row r="8" customFormat="false" ht="15" hidden="false" customHeight="false" outlineLevel="0" collapsed="false">
      <c r="A8" s="105"/>
      <c r="B8" s="107"/>
      <c r="C8" s="107"/>
      <c r="D8" s="107"/>
      <c r="E8" s="107"/>
      <c r="F8" s="107"/>
      <c r="G8" s="170"/>
      <c r="H8" s="107"/>
      <c r="I8" s="107"/>
      <c r="J8" s="200"/>
    </row>
    <row r="9" customFormat="false" ht="15" hidden="false" customHeight="false" outlineLevel="0" collapsed="false">
      <c r="A9" s="105"/>
      <c r="B9" s="107"/>
      <c r="C9" s="107"/>
      <c r="D9" s="107"/>
      <c r="E9" s="107"/>
      <c r="F9" s="107"/>
      <c r="G9" s="170"/>
      <c r="H9" s="107"/>
      <c r="I9" s="107"/>
      <c r="J9" s="200"/>
    </row>
    <row r="10" customFormat="false" ht="15" hidden="false" customHeight="true" outlineLevel="0" collapsed="false">
      <c r="A10" s="201" t="s">
        <v>212</v>
      </c>
      <c r="B10" s="201"/>
      <c r="C10" s="201"/>
      <c r="D10" s="201"/>
      <c r="E10" s="201"/>
      <c r="F10" s="201"/>
      <c r="G10" s="201"/>
      <c r="H10" s="201"/>
      <c r="I10" s="201"/>
      <c r="J10" s="202"/>
    </row>
    <row r="11" customFormat="false" ht="15.75" hidden="false" customHeight="true" outlineLevel="0" collapsed="false">
      <c r="A11" s="193" t="s">
        <v>213</v>
      </c>
      <c r="B11" s="193"/>
      <c r="C11" s="193"/>
      <c r="D11" s="193"/>
      <c r="E11" s="193"/>
      <c r="F11" s="193"/>
      <c r="G11" s="193"/>
      <c r="H11" s="193"/>
      <c r="I11" s="193"/>
      <c r="J11" s="193"/>
    </row>
    <row r="12" customFormat="false" ht="15" hidden="false" customHeight="true" outlineLevel="0" collapsed="false">
      <c r="A12" s="203" t="s">
        <v>122</v>
      </c>
      <c r="B12" s="204" t="s">
        <v>214</v>
      </c>
      <c r="C12" s="204"/>
      <c r="D12" s="204"/>
      <c r="E12" s="204" t="s">
        <v>215</v>
      </c>
      <c r="F12" s="196" t="s">
        <v>207</v>
      </c>
      <c r="G12" s="196" t="s">
        <v>207</v>
      </c>
      <c r="H12" s="196" t="s">
        <v>208</v>
      </c>
      <c r="I12" s="196"/>
      <c r="J12" s="197" t="s">
        <v>125</v>
      </c>
    </row>
    <row r="13" customFormat="false" ht="31.5" hidden="false" customHeight="true" outlineLevel="0" collapsed="false">
      <c r="A13" s="203"/>
      <c r="B13" s="204"/>
      <c r="C13" s="204"/>
      <c r="D13" s="204"/>
      <c r="E13" s="204"/>
      <c r="F13" s="205" t="s">
        <v>209</v>
      </c>
      <c r="G13" s="205" t="s">
        <v>126</v>
      </c>
      <c r="H13" s="205" t="s">
        <v>56</v>
      </c>
      <c r="I13" s="205"/>
      <c r="J13" s="206" t="s">
        <v>211</v>
      </c>
    </row>
    <row r="14" customFormat="false" ht="15" hidden="false" customHeight="true" outlineLevel="0" collapsed="false">
      <c r="A14" s="207"/>
      <c r="B14" s="122"/>
      <c r="C14" s="122"/>
      <c r="D14" s="122"/>
      <c r="E14" s="208" t="s">
        <v>216</v>
      </c>
      <c r="F14" s="122"/>
      <c r="G14" s="209"/>
      <c r="H14" s="122"/>
      <c r="I14" s="122"/>
      <c r="J14" s="210"/>
    </row>
    <row r="15" customFormat="false" ht="15" hidden="false" customHeight="false" outlineLevel="0" collapsed="false">
      <c r="A15" s="105"/>
      <c r="B15" s="107"/>
      <c r="C15" s="107"/>
      <c r="D15" s="107"/>
      <c r="E15" s="208"/>
      <c r="F15" s="107"/>
      <c r="G15" s="170"/>
      <c r="H15" s="107"/>
      <c r="I15" s="107"/>
      <c r="J15" s="200"/>
    </row>
    <row r="16" customFormat="false" ht="15" hidden="false" customHeight="false" outlineLevel="0" collapsed="false">
      <c r="A16" s="211"/>
      <c r="B16" s="182"/>
      <c r="C16" s="182"/>
      <c r="D16" s="182"/>
      <c r="E16" s="208"/>
      <c r="F16" s="182"/>
      <c r="G16" s="178"/>
      <c r="H16" s="182"/>
      <c r="I16" s="182"/>
      <c r="J16" s="212"/>
    </row>
    <row r="17" customFormat="false" ht="15" hidden="false" customHeight="true" outlineLevel="0" collapsed="false">
      <c r="A17" s="207"/>
      <c r="B17" s="122"/>
      <c r="C17" s="122"/>
      <c r="D17" s="122"/>
      <c r="E17" s="208" t="s">
        <v>217</v>
      </c>
      <c r="F17" s="122"/>
      <c r="G17" s="209"/>
      <c r="H17" s="122"/>
      <c r="I17" s="122"/>
      <c r="J17" s="210"/>
    </row>
    <row r="18" customFormat="false" ht="15" hidden="false" customHeight="false" outlineLevel="0" collapsed="false">
      <c r="A18" s="105"/>
      <c r="B18" s="107"/>
      <c r="C18" s="107"/>
      <c r="D18" s="107"/>
      <c r="E18" s="208"/>
      <c r="F18" s="107"/>
      <c r="G18" s="170"/>
      <c r="H18" s="107"/>
      <c r="I18" s="107"/>
      <c r="J18" s="200"/>
    </row>
    <row r="19" customFormat="false" ht="15" hidden="false" customHeight="false" outlineLevel="0" collapsed="false">
      <c r="A19" s="211"/>
      <c r="B19" s="182"/>
      <c r="C19" s="182"/>
      <c r="D19" s="182"/>
      <c r="E19" s="208"/>
      <c r="F19" s="182"/>
      <c r="G19" s="178"/>
      <c r="H19" s="182"/>
      <c r="I19" s="182"/>
      <c r="J19" s="212"/>
    </row>
    <row r="20" customFormat="false" ht="15" hidden="false" customHeight="true" outlineLevel="0" collapsed="false">
      <c r="A20" s="207"/>
      <c r="B20" s="122"/>
      <c r="C20" s="122"/>
      <c r="D20" s="122"/>
      <c r="E20" s="208" t="s">
        <v>218</v>
      </c>
      <c r="F20" s="122"/>
      <c r="G20" s="209"/>
      <c r="H20" s="122"/>
      <c r="I20" s="122"/>
      <c r="J20" s="210"/>
    </row>
    <row r="21" customFormat="false" ht="15" hidden="false" customHeight="false" outlineLevel="0" collapsed="false">
      <c r="A21" s="105"/>
      <c r="B21" s="107"/>
      <c r="C21" s="107"/>
      <c r="D21" s="107"/>
      <c r="E21" s="208"/>
      <c r="F21" s="107"/>
      <c r="G21" s="170"/>
      <c r="H21" s="107"/>
      <c r="I21" s="107"/>
      <c r="J21" s="200"/>
    </row>
    <row r="22" customFormat="false" ht="15" hidden="false" customHeight="false" outlineLevel="0" collapsed="false">
      <c r="A22" s="211"/>
      <c r="B22" s="182"/>
      <c r="C22" s="182"/>
      <c r="D22" s="182"/>
      <c r="E22" s="208"/>
      <c r="F22" s="182"/>
      <c r="G22" s="178"/>
      <c r="H22" s="182"/>
      <c r="I22" s="182"/>
      <c r="J22" s="212"/>
    </row>
    <row r="23" customFormat="false" ht="15" hidden="false" customHeight="true" outlineLevel="0" collapsed="false">
      <c r="A23" s="213"/>
      <c r="B23" s="122"/>
      <c r="C23" s="122"/>
      <c r="D23" s="122"/>
      <c r="E23" s="214" t="s">
        <v>32</v>
      </c>
      <c r="F23" s="122"/>
      <c r="G23" s="209"/>
      <c r="H23" s="122"/>
      <c r="I23" s="122"/>
      <c r="J23" s="210"/>
    </row>
    <row r="24" customFormat="false" ht="15" hidden="false" customHeight="false" outlineLevel="0" collapsed="false">
      <c r="A24" s="215"/>
      <c r="B24" s="107"/>
      <c r="C24" s="107"/>
      <c r="D24" s="107"/>
      <c r="E24" s="214"/>
      <c r="F24" s="107"/>
      <c r="G24" s="170"/>
      <c r="H24" s="107"/>
      <c r="I24" s="107"/>
      <c r="J24" s="200"/>
    </row>
    <row r="25" customFormat="false" ht="15" hidden="false" customHeight="false" outlineLevel="0" collapsed="false">
      <c r="A25" s="216"/>
      <c r="B25" s="182"/>
      <c r="C25" s="182"/>
      <c r="D25" s="182"/>
      <c r="E25" s="214"/>
      <c r="F25" s="182"/>
      <c r="G25" s="178"/>
      <c r="H25" s="182"/>
      <c r="I25" s="182"/>
      <c r="J25" s="212"/>
    </row>
    <row r="26" customFormat="false" ht="18" hidden="false" customHeight="true" outlineLevel="0" collapsed="false">
      <c r="A26" s="201" t="s">
        <v>219</v>
      </c>
      <c r="B26" s="201"/>
      <c r="C26" s="201"/>
      <c r="D26" s="201"/>
      <c r="E26" s="201"/>
      <c r="F26" s="201"/>
      <c r="G26" s="201"/>
      <c r="H26" s="201"/>
      <c r="I26" s="201"/>
      <c r="J26" s="217"/>
    </row>
    <row r="27" customFormat="false" ht="36.75" hidden="false" customHeight="true" outlineLevel="0" collapsed="false">
      <c r="A27" s="218" t="s">
        <v>220</v>
      </c>
      <c r="B27" s="218"/>
      <c r="C27" s="218"/>
      <c r="D27" s="218"/>
      <c r="E27" s="218"/>
      <c r="F27" s="218"/>
      <c r="G27" s="218"/>
      <c r="H27" s="218"/>
      <c r="I27" s="218"/>
      <c r="J27" s="219"/>
    </row>
    <row r="28" customFormat="false" ht="15" hidden="false" customHeight="true" outlineLevel="0" collapsed="false">
      <c r="A28" s="220" t="s">
        <v>221</v>
      </c>
      <c r="B28" s="220"/>
      <c r="C28" s="220"/>
      <c r="D28" s="220"/>
      <c r="E28" s="220"/>
      <c r="F28" s="220"/>
      <c r="G28" s="220"/>
      <c r="H28" s="220"/>
      <c r="I28" s="220"/>
      <c r="J28" s="220"/>
    </row>
    <row r="29" customFormat="false" ht="123" hidden="false" customHeight="true" outlineLevel="0" collapsed="false">
      <c r="A29" s="220"/>
      <c r="B29" s="220"/>
      <c r="C29" s="220"/>
      <c r="D29" s="220"/>
      <c r="E29" s="220"/>
      <c r="F29" s="220"/>
      <c r="G29" s="220"/>
      <c r="H29" s="220"/>
      <c r="I29" s="220"/>
      <c r="J29" s="220"/>
    </row>
    <row r="30" customFormat="false" ht="15" hidden="false" customHeight="false" outlineLevel="0" collapsed="false">
      <c r="A30" s="221" t="s">
        <v>222</v>
      </c>
      <c r="B30" s="222"/>
      <c r="C30" s="222"/>
      <c r="D30" s="222"/>
      <c r="E30" s="222"/>
      <c r="F30" s="222"/>
      <c r="G30" s="222"/>
      <c r="H30" s="222"/>
      <c r="I30" s="222"/>
      <c r="J30" s="222"/>
    </row>
    <row r="31" customFormat="false" ht="15" hidden="false" customHeight="false" outlineLevel="0" collapsed="false">
      <c r="A31" s="221" t="s">
        <v>223</v>
      </c>
      <c r="B31" s="222"/>
      <c r="C31" s="222"/>
      <c r="D31" s="222"/>
      <c r="E31" s="222"/>
      <c r="F31" s="222"/>
      <c r="G31" s="222"/>
      <c r="H31" s="222"/>
      <c r="I31" s="222"/>
      <c r="J31" s="222"/>
    </row>
    <row r="32" customFormat="false" ht="15" hidden="false" customHeight="false" outlineLevel="0" collapsed="false">
      <c r="A32" s="221" t="s">
        <v>224</v>
      </c>
      <c r="B32" s="222"/>
      <c r="C32" s="222"/>
      <c r="D32" s="222"/>
      <c r="E32" s="222"/>
      <c r="F32" s="222"/>
      <c r="G32" s="222"/>
      <c r="H32" s="222"/>
      <c r="I32" s="222"/>
      <c r="J32" s="222"/>
    </row>
    <row r="33" customFormat="false" ht="15" hidden="false" customHeight="false" outlineLevel="0" collapsed="false">
      <c r="A33" s="221" t="s">
        <v>225</v>
      </c>
      <c r="B33" s="222"/>
      <c r="C33" s="222"/>
      <c r="D33" s="222"/>
      <c r="E33" s="222"/>
      <c r="F33" s="222"/>
      <c r="G33" s="222"/>
      <c r="H33" s="222"/>
      <c r="I33" s="222"/>
      <c r="J33" s="222"/>
    </row>
    <row r="34" customFormat="false" ht="15" hidden="false" customHeight="false" outlineLevel="0" collapsed="false">
      <c r="A34" s="221" t="s">
        <v>226</v>
      </c>
      <c r="B34" s="222"/>
      <c r="C34" s="222"/>
      <c r="D34" s="222"/>
      <c r="E34" s="222"/>
      <c r="F34" s="222"/>
      <c r="G34" s="222"/>
      <c r="H34" s="222"/>
      <c r="I34" s="222"/>
      <c r="J34" s="222"/>
    </row>
  </sheetData>
  <mergeCells count="55">
    <mergeCell ref="A1:B1"/>
    <mergeCell ref="C1:I1"/>
    <mergeCell ref="A2:J2"/>
    <mergeCell ref="A3:A4"/>
    <mergeCell ref="B3:E4"/>
    <mergeCell ref="H3:I3"/>
    <mergeCell ref="H4:I4"/>
    <mergeCell ref="B5:E5"/>
    <mergeCell ref="H5:I5"/>
    <mergeCell ref="B6:E6"/>
    <mergeCell ref="H6:I6"/>
    <mergeCell ref="B7:E7"/>
    <mergeCell ref="H7:I7"/>
    <mergeCell ref="B8:E8"/>
    <mergeCell ref="H8:I8"/>
    <mergeCell ref="B9:E9"/>
    <mergeCell ref="H9:I9"/>
    <mergeCell ref="A10:I10"/>
    <mergeCell ref="A11:J11"/>
    <mergeCell ref="A12:A13"/>
    <mergeCell ref="B12:D13"/>
    <mergeCell ref="E12:E13"/>
    <mergeCell ref="H12:I12"/>
    <mergeCell ref="H13:I13"/>
    <mergeCell ref="B14:D14"/>
    <mergeCell ref="E14:E16"/>
    <mergeCell ref="H14:I14"/>
    <mergeCell ref="B15:D15"/>
    <mergeCell ref="H15:I15"/>
    <mergeCell ref="B16:D16"/>
    <mergeCell ref="H16:I16"/>
    <mergeCell ref="B17:D17"/>
    <mergeCell ref="E17:E19"/>
    <mergeCell ref="H17:I17"/>
    <mergeCell ref="B18:D18"/>
    <mergeCell ref="H18:I18"/>
    <mergeCell ref="B19:D19"/>
    <mergeCell ref="H19:I19"/>
    <mergeCell ref="B20:D20"/>
    <mergeCell ref="E20:E22"/>
    <mergeCell ref="H20:I20"/>
    <mergeCell ref="B21:D21"/>
    <mergeCell ref="H21:I21"/>
    <mergeCell ref="B22:D22"/>
    <mergeCell ref="H22:I22"/>
    <mergeCell ref="B23:D23"/>
    <mergeCell ref="E23:E25"/>
    <mergeCell ref="H23:I23"/>
    <mergeCell ref="B24:D24"/>
    <mergeCell ref="H24:I24"/>
    <mergeCell ref="B25:D25"/>
    <mergeCell ref="H25:I25"/>
    <mergeCell ref="A26:I26"/>
    <mergeCell ref="A27:I27"/>
    <mergeCell ref="A28:J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00" zoomScalePageLayoutView="100" workbookViewId="0">
      <selection pane="topLeft" activeCell="A28" activeCellId="0" sqref="A28"/>
    </sheetView>
  </sheetViews>
  <sheetFormatPr defaultColWidth="11.43359375" defaultRowHeight="18" customHeight="true" zeroHeight="false" outlineLevelRow="0" outlineLevelCol="0"/>
  <cols>
    <col collapsed="false" customWidth="true" hidden="false" outlineLevel="0" max="1" min="1" style="190" width="8.42"/>
    <col collapsed="false" customWidth="true" hidden="true" outlineLevel="0" max="2" min="2" style="190" width="3.71"/>
    <col collapsed="false" customWidth="true" hidden="false" outlineLevel="0" max="3" min="3" style="190" width="0.14"/>
    <col collapsed="false" customWidth="true" hidden="false" outlineLevel="0" max="5" min="4" style="190" width="3.71"/>
    <col collapsed="false" customWidth="false" hidden="false" outlineLevel="0" max="6" min="6" style="190" width="11.43"/>
    <col collapsed="false" customWidth="true" hidden="false" outlineLevel="0" max="7" min="7" style="190" width="16.71"/>
    <col collapsed="false" customWidth="false" hidden="false" outlineLevel="0" max="11" min="8" style="190" width="11.43"/>
    <col collapsed="false" customWidth="true" hidden="false" outlineLevel="0" max="12" min="12" style="190" width="18"/>
    <col collapsed="false" customWidth="true" hidden="false" outlineLevel="0" max="13" min="13" style="190" width="4"/>
    <col collapsed="false" customWidth="false" hidden="false" outlineLevel="0" max="14" min="14" style="223" width="11.43"/>
    <col collapsed="false" customWidth="false" hidden="false" outlineLevel="0" max="16384" min="15" style="190" width="11.43"/>
  </cols>
  <sheetData>
    <row r="1" customFormat="false" ht="39" hidden="false" customHeight="true" outlineLevel="0" collapsed="false">
      <c r="A1" s="135" t="s">
        <v>227</v>
      </c>
      <c r="B1" s="135"/>
      <c r="C1" s="135"/>
      <c r="D1" s="135"/>
      <c r="E1" s="135"/>
      <c r="F1" s="224" t="s">
        <v>228</v>
      </c>
      <c r="G1" s="224"/>
      <c r="H1" s="224"/>
      <c r="I1" s="224"/>
      <c r="J1" s="224"/>
      <c r="K1" s="224"/>
      <c r="L1" s="192" t="s">
        <v>229</v>
      </c>
    </row>
    <row r="2" customFormat="false" ht="21.75" hidden="false" customHeight="true" outlineLevel="0" collapsed="false">
      <c r="A2" s="225" t="s">
        <v>230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customFormat="false" ht="22.5" hidden="false" customHeight="true" outlineLevel="0" collapsed="false">
      <c r="A3" s="226" t="s">
        <v>231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customFormat="false" ht="18" hidden="false" customHeight="true" outlineLevel="0" collapsed="false">
      <c r="A4" s="227" t="s">
        <v>232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8" t="s">
        <v>233</v>
      </c>
    </row>
    <row r="5" customFormat="false" ht="20.25" hidden="false" customHeight="true" outlineLevel="0" collapsed="false">
      <c r="A5" s="229" t="s">
        <v>234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8" t="s">
        <v>233</v>
      </c>
    </row>
    <row r="6" customFormat="false" ht="4.5" hidden="false" customHeight="true" outlineLevel="0" collapsed="false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customFormat="false" ht="22.5" hidden="false" customHeight="true" outlineLevel="0" collapsed="false">
      <c r="A7" s="225" t="s">
        <v>235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</row>
    <row r="8" customFormat="false" ht="19.5" hidden="false" customHeight="true" outlineLevel="0" collapsed="false">
      <c r="A8" s="229" t="s">
        <v>236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8" t="s">
        <v>237</v>
      </c>
    </row>
    <row r="9" customFormat="false" ht="21.75" hidden="false" customHeight="true" outlineLevel="0" collapsed="false">
      <c r="A9" s="225" t="s">
        <v>238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</row>
    <row r="10" customFormat="false" ht="18" hidden="false" customHeight="true" outlineLevel="0" collapsed="false">
      <c r="A10" s="229" t="s">
        <v>239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8" t="s">
        <v>240</v>
      </c>
    </row>
    <row r="11" customFormat="false" ht="4.5" hidden="false" customHeight="true" outlineLevel="0" collapsed="false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</row>
    <row r="12" customFormat="false" ht="4.5" hidden="false" customHeight="true" outlineLevel="0" collapsed="false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</row>
    <row r="13" customFormat="false" ht="21" hidden="false" customHeight="true" outlineLevel="0" collapsed="false">
      <c r="A13" s="232" t="s">
        <v>241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28" t="s">
        <v>242</v>
      </c>
    </row>
    <row r="14" customFormat="false" ht="21" hidden="false" customHeight="true" outlineLevel="0" collapsed="false">
      <c r="A14" s="225" t="s">
        <v>243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</row>
    <row r="15" customFormat="false" ht="18" hidden="false" customHeight="true" outlineLevel="0" collapsed="false">
      <c r="A15" s="233" t="n">
        <v>0.0075</v>
      </c>
      <c r="B15" s="233"/>
      <c r="C15" s="233"/>
      <c r="D15" s="233"/>
      <c r="E15" s="107" t="s">
        <v>244</v>
      </c>
      <c r="F15" s="107"/>
      <c r="G15" s="107"/>
      <c r="H15" s="234"/>
      <c r="I15" s="234"/>
      <c r="J15" s="234"/>
      <c r="K15" s="228" t="s">
        <v>245</v>
      </c>
      <c r="L15" s="228"/>
    </row>
    <row r="16" customFormat="false" ht="21" hidden="false" customHeight="true" outlineLevel="0" collapsed="false">
      <c r="A16" s="225" t="s">
        <v>246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</row>
    <row r="17" customFormat="false" ht="18" hidden="false" customHeight="true" outlineLevel="0" collapsed="false">
      <c r="A17" s="235" t="s">
        <v>40</v>
      </c>
      <c r="B17" s="235"/>
      <c r="C17" s="235"/>
      <c r="D17" s="235"/>
      <c r="E17" s="107" t="s">
        <v>247</v>
      </c>
      <c r="F17" s="107"/>
      <c r="G17" s="107"/>
      <c r="H17" s="234" t="s">
        <v>232</v>
      </c>
      <c r="I17" s="234"/>
      <c r="J17" s="234"/>
      <c r="K17" s="228" t="s">
        <v>248</v>
      </c>
      <c r="L17" s="228"/>
    </row>
    <row r="18" customFormat="false" ht="5.25" hidden="false" customHeight="true" outlineLevel="0" collapsed="false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</row>
    <row r="19" customFormat="false" ht="18" hidden="false" customHeight="true" outlineLevel="0" collapsed="false">
      <c r="A19" s="225" t="s">
        <v>249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</row>
    <row r="20" customFormat="false" ht="18" hidden="false" customHeight="true" outlineLevel="0" collapsed="false">
      <c r="A20" s="235" t="s">
        <v>40</v>
      </c>
      <c r="B20" s="235"/>
      <c r="C20" s="235"/>
      <c r="D20" s="235"/>
      <c r="E20" s="107" t="s">
        <v>250</v>
      </c>
      <c r="F20" s="107"/>
      <c r="G20" s="107"/>
      <c r="H20" s="234" t="s">
        <v>232</v>
      </c>
      <c r="I20" s="234"/>
      <c r="J20" s="234"/>
      <c r="K20" s="228" t="s">
        <v>251</v>
      </c>
      <c r="L20" s="228"/>
    </row>
    <row r="21" customFormat="false" ht="4.5" hidden="false" customHeight="true" outlineLevel="0" collapsed="false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</row>
    <row r="22" customFormat="false" ht="21" hidden="false" customHeight="true" outlineLevel="0" collapsed="false">
      <c r="A22" s="232" t="s">
        <v>252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28" t="s">
        <v>253</v>
      </c>
    </row>
    <row r="23" customFormat="false" ht="4.5" hidden="false" customHeight="true" outlineLevel="0" collapsed="false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</row>
    <row r="24" customFormat="false" ht="18" hidden="false" customHeight="true" outlineLevel="0" collapsed="false">
      <c r="A24" s="225" t="s">
        <v>254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</row>
    <row r="25" customFormat="false" ht="18" hidden="false" customHeight="true" outlineLevel="0" collapsed="false">
      <c r="A25" s="235" t="n">
        <v>0.1</v>
      </c>
      <c r="B25" s="235"/>
      <c r="C25" s="235"/>
      <c r="D25" s="235"/>
      <c r="E25" s="107"/>
      <c r="F25" s="107"/>
      <c r="G25" s="107"/>
      <c r="H25" s="234" t="s">
        <v>232</v>
      </c>
      <c r="I25" s="234"/>
      <c r="J25" s="234"/>
      <c r="K25" s="228" t="s">
        <v>255</v>
      </c>
      <c r="L25" s="228"/>
    </row>
    <row r="26" customFormat="false" ht="6" hidden="false" customHeight="true" outlineLevel="0" collapsed="false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</row>
    <row r="27" customFormat="false" ht="30" hidden="false" customHeight="true" outlineLevel="0" collapsed="false">
      <c r="A27" s="236" t="s">
        <v>256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7" t="s">
        <v>257</v>
      </c>
    </row>
  </sheetData>
  <mergeCells count="39">
    <mergeCell ref="A1:E1"/>
    <mergeCell ref="F1:K1"/>
    <mergeCell ref="A2:L2"/>
    <mergeCell ref="A3:L3"/>
    <mergeCell ref="A4:K4"/>
    <mergeCell ref="A5:K5"/>
    <mergeCell ref="A6:L6"/>
    <mergeCell ref="A7:L7"/>
    <mergeCell ref="A8:K8"/>
    <mergeCell ref="A9:L9"/>
    <mergeCell ref="A10:K10"/>
    <mergeCell ref="A11:L11"/>
    <mergeCell ref="A12:L12"/>
    <mergeCell ref="A13:K13"/>
    <mergeCell ref="A14:L14"/>
    <mergeCell ref="A15:D15"/>
    <mergeCell ref="E15:G15"/>
    <mergeCell ref="H15:J15"/>
    <mergeCell ref="K15:L15"/>
    <mergeCell ref="A16:L16"/>
    <mergeCell ref="A17:D17"/>
    <mergeCell ref="E17:G17"/>
    <mergeCell ref="H17:J17"/>
    <mergeCell ref="K17:L17"/>
    <mergeCell ref="A19:L19"/>
    <mergeCell ref="A20:D20"/>
    <mergeCell ref="E20:G20"/>
    <mergeCell ref="H20:J20"/>
    <mergeCell ref="K20:L20"/>
    <mergeCell ref="A21:L21"/>
    <mergeCell ref="A22:K22"/>
    <mergeCell ref="A23:L23"/>
    <mergeCell ref="A24:L24"/>
    <mergeCell ref="A25:D25"/>
    <mergeCell ref="E25:G25"/>
    <mergeCell ref="H25:J25"/>
    <mergeCell ref="K25:L25"/>
    <mergeCell ref="A26:L26"/>
    <mergeCell ref="A27:K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2" activeCellId="0" sqref="C2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.71"/>
    <col collapsed="false" customWidth="true" hidden="false" outlineLevel="0" max="3" min="3" style="1" width="42.71"/>
    <col collapsed="false" customWidth="true" hidden="false" outlineLevel="0" max="8" min="4" style="1" width="18.14"/>
    <col collapsed="false" customWidth="true" hidden="false" outlineLevel="0" max="9" min="9" style="1" width="20.71"/>
    <col collapsed="false" customWidth="true" hidden="false" outlineLevel="0" max="10" min="10" style="1" width="18.42"/>
  </cols>
  <sheetData>
    <row r="2" customFormat="false" ht="15" hidden="false" customHeight="false" outlineLevel="0" collapsed="false">
      <c r="B2" s="238"/>
      <c r="C2" s="239" t="s">
        <v>258</v>
      </c>
      <c r="D2" s="238"/>
      <c r="E2" s="240" t="s">
        <v>259</v>
      </c>
      <c r="F2" s="240" t="s">
        <v>259</v>
      </c>
      <c r="G2" s="240" t="s">
        <v>259</v>
      </c>
      <c r="H2" s="240" t="s">
        <v>259</v>
      </c>
      <c r="I2" s="238"/>
    </row>
    <row r="3" customFormat="false" ht="15" hidden="false" customHeight="false" outlineLevel="0" collapsed="false">
      <c r="B3" s="238"/>
      <c r="C3" s="241" t="s">
        <v>260</v>
      </c>
      <c r="D3" s="241" t="s">
        <v>261</v>
      </c>
      <c r="E3" s="241" t="s">
        <v>262</v>
      </c>
      <c r="F3" s="241" t="s">
        <v>263</v>
      </c>
      <c r="G3" s="241" t="s">
        <v>264</v>
      </c>
      <c r="H3" s="241" t="s">
        <v>265</v>
      </c>
      <c r="I3" s="241" t="s">
        <v>266</v>
      </c>
    </row>
    <row r="4" customFormat="false" ht="18" hidden="false" customHeight="true" outlineLevel="0" collapsed="false">
      <c r="B4" s="238"/>
      <c r="C4" s="242" t="s">
        <v>267</v>
      </c>
      <c r="D4" s="243"/>
      <c r="E4" s="243" t="n">
        <f aca="false">+D4</f>
        <v>0</v>
      </c>
      <c r="F4" s="243" t="n">
        <f aca="false">+E4</f>
        <v>0</v>
      </c>
      <c r="G4" s="243" t="n">
        <f aca="false">+F4</f>
        <v>0</v>
      </c>
      <c r="H4" s="243" t="n">
        <f aca="false">+G4</f>
        <v>0</v>
      </c>
      <c r="I4" s="243" t="n">
        <f aca="false">SUM(D4:H4)</f>
        <v>0</v>
      </c>
    </row>
    <row r="5" customFormat="false" ht="18" hidden="false" customHeight="true" outlineLevel="0" collapsed="false">
      <c r="B5" s="238"/>
      <c r="C5" s="242" t="s">
        <v>268</v>
      </c>
      <c r="D5" s="244"/>
      <c r="E5" s="244" t="n">
        <f aca="false">+D5</f>
        <v>0</v>
      </c>
      <c r="F5" s="243" t="n">
        <f aca="false">+E5</f>
        <v>0</v>
      </c>
      <c r="G5" s="243" t="n">
        <f aca="false">+F5</f>
        <v>0</v>
      </c>
      <c r="H5" s="243" t="n">
        <f aca="false">+G5</f>
        <v>0</v>
      </c>
      <c r="I5" s="243" t="n">
        <f aca="false">SUM(D5:H5)</f>
        <v>0</v>
      </c>
    </row>
    <row r="6" customFormat="false" ht="18" hidden="false" customHeight="true" outlineLevel="0" collapsed="false">
      <c r="B6" s="238"/>
      <c r="C6" s="242" t="s">
        <v>269</v>
      </c>
      <c r="D6" s="244"/>
      <c r="E6" s="244" t="n">
        <f aca="false">+D6</f>
        <v>0</v>
      </c>
      <c r="F6" s="243" t="n">
        <f aca="false">+E6</f>
        <v>0</v>
      </c>
      <c r="G6" s="243" t="n">
        <f aca="false">+F6</f>
        <v>0</v>
      </c>
      <c r="H6" s="243" t="n">
        <f aca="false">+G6</f>
        <v>0</v>
      </c>
      <c r="I6" s="243" t="n">
        <f aca="false">SUM(D6:H6)</f>
        <v>0</v>
      </c>
    </row>
    <row r="7" customFormat="false" ht="18" hidden="false" customHeight="true" outlineLevel="0" collapsed="false">
      <c r="B7" s="238"/>
      <c r="C7" s="242" t="s">
        <v>270</v>
      </c>
      <c r="D7" s="244"/>
      <c r="E7" s="244" t="n">
        <f aca="false">+D7</f>
        <v>0</v>
      </c>
      <c r="F7" s="243" t="n">
        <f aca="false">+E7</f>
        <v>0</v>
      </c>
      <c r="G7" s="243" t="n">
        <f aca="false">+F7</f>
        <v>0</v>
      </c>
      <c r="H7" s="243" t="n">
        <f aca="false">+G7</f>
        <v>0</v>
      </c>
      <c r="I7" s="243" t="n">
        <f aca="false">SUM(D7:H7)</f>
        <v>0</v>
      </c>
    </row>
    <row r="8" customFormat="false" ht="18" hidden="false" customHeight="true" outlineLevel="0" collapsed="false">
      <c r="B8" s="238"/>
      <c r="C8" s="242" t="s">
        <v>271</v>
      </c>
      <c r="D8" s="245"/>
      <c r="E8" s="246" t="n">
        <v>0</v>
      </c>
      <c r="F8" s="247" t="n">
        <f aca="false">+E8</f>
        <v>0</v>
      </c>
      <c r="G8" s="247" t="n">
        <f aca="false">+F8</f>
        <v>0</v>
      </c>
      <c r="H8" s="247" t="n">
        <f aca="false">+G8</f>
        <v>0</v>
      </c>
      <c r="I8" s="243" t="n">
        <f aca="false">SUM(D8:H8)</f>
        <v>0</v>
      </c>
    </row>
    <row r="9" customFormat="false" ht="18" hidden="false" customHeight="true" outlineLevel="0" collapsed="false">
      <c r="B9" s="238"/>
      <c r="C9" s="242" t="s">
        <v>272</v>
      </c>
      <c r="D9" s="244"/>
      <c r="E9" s="244"/>
      <c r="F9" s="243" t="n">
        <f aca="false">+E9</f>
        <v>0</v>
      </c>
      <c r="G9" s="243" t="n">
        <f aca="false">+F9</f>
        <v>0</v>
      </c>
      <c r="H9" s="243" t="n">
        <f aca="false">+G9</f>
        <v>0</v>
      </c>
      <c r="I9" s="243" t="n">
        <f aca="false">SUM(D9:H9)</f>
        <v>0</v>
      </c>
    </row>
    <row r="10" customFormat="false" ht="18" hidden="false" customHeight="true" outlineLevel="0" collapsed="false">
      <c r="B10" s="238"/>
      <c r="C10" s="248" t="s">
        <v>273</v>
      </c>
      <c r="D10" s="249" t="n">
        <f aca="false">SUM(D4:D9)</f>
        <v>0</v>
      </c>
      <c r="E10" s="249" t="n">
        <f aca="false">SUM(E4:E9)</f>
        <v>0</v>
      </c>
      <c r="F10" s="249" t="n">
        <f aca="false">SUM(F4:F9)</f>
        <v>0</v>
      </c>
      <c r="G10" s="249" t="n">
        <f aca="false">SUM(G4:G9)</f>
        <v>0</v>
      </c>
      <c r="H10" s="249" t="n">
        <f aca="false">SUM(H4:H9)</f>
        <v>0</v>
      </c>
      <c r="I10" s="249" t="n">
        <f aca="false">SUM(I4:I9)</f>
        <v>0</v>
      </c>
    </row>
    <row r="11" customFormat="false" ht="17.25" hidden="false" customHeight="true" outlineLevel="0" collapsed="false">
      <c r="B11" s="250" t="n">
        <v>0.0075</v>
      </c>
      <c r="C11" s="251" t="s">
        <v>274</v>
      </c>
      <c r="D11" s="252" t="n">
        <f aca="false">+D$10*$B11</f>
        <v>0</v>
      </c>
      <c r="E11" s="252" t="n">
        <f aca="false">+E$10*$B11</f>
        <v>0</v>
      </c>
      <c r="F11" s="252" t="n">
        <f aca="false">+F$10*$B11</f>
        <v>0</v>
      </c>
      <c r="G11" s="252" t="n">
        <f aca="false">+G$10*$B11</f>
        <v>0</v>
      </c>
      <c r="H11" s="252" t="n">
        <f aca="false">+H$10*$B11</f>
        <v>0</v>
      </c>
      <c r="I11" s="252" t="n">
        <f aca="false">+I10*B11</f>
        <v>0</v>
      </c>
    </row>
    <row r="12" customFormat="false" ht="17.25" hidden="false" customHeight="true" outlineLevel="0" collapsed="false">
      <c r="B12" s="250"/>
      <c r="C12" s="251" t="s">
        <v>247</v>
      </c>
      <c r="D12" s="252" t="n">
        <f aca="false">+D$10*$B12</f>
        <v>0</v>
      </c>
      <c r="E12" s="252" t="n">
        <f aca="false">+E$10*$B12</f>
        <v>0</v>
      </c>
      <c r="F12" s="252" t="n">
        <f aca="false">+F$10*$B12</f>
        <v>0</v>
      </c>
      <c r="G12" s="252" t="n">
        <f aca="false">+G$10*$B12</f>
        <v>0</v>
      </c>
      <c r="H12" s="252" t="n">
        <f aca="false">+H$10*$B12</f>
        <v>0</v>
      </c>
      <c r="I12" s="252" t="n">
        <f aca="false">+I10*B12</f>
        <v>0</v>
      </c>
    </row>
    <row r="13" customFormat="false" ht="17.25" hidden="false" customHeight="true" outlineLevel="0" collapsed="false">
      <c r="B13" s="250"/>
      <c r="C13" s="251" t="s">
        <v>250</v>
      </c>
      <c r="D13" s="252" t="n">
        <f aca="false">+D$10*$B13</f>
        <v>0</v>
      </c>
      <c r="E13" s="252" t="n">
        <f aca="false">+E$10*$B13</f>
        <v>0</v>
      </c>
      <c r="F13" s="252" t="n">
        <f aca="false">+F$10*$B13</f>
        <v>0</v>
      </c>
      <c r="G13" s="252" t="n">
        <f aca="false">+G$10*$B13</f>
        <v>0</v>
      </c>
      <c r="H13" s="252" t="n">
        <f aca="false">+H$10*$B13</f>
        <v>0</v>
      </c>
      <c r="I13" s="252" t="n">
        <f aca="false">+I10*B13</f>
        <v>0</v>
      </c>
    </row>
    <row r="14" customFormat="false" ht="17.25" hidden="false" customHeight="true" outlineLevel="0" collapsed="false">
      <c r="B14" s="253"/>
      <c r="C14" s="254" t="s">
        <v>275</v>
      </c>
      <c r="D14" s="255" t="n">
        <f aca="false">SUM(D10:D13)</f>
        <v>0</v>
      </c>
      <c r="E14" s="255" t="n">
        <f aca="false">SUM(E10:E13)</f>
        <v>0</v>
      </c>
      <c r="F14" s="255" t="n">
        <f aca="false">SUM(F10:F13)</f>
        <v>0</v>
      </c>
      <c r="G14" s="255" t="n">
        <f aca="false">SUM(G10:G13)</f>
        <v>0</v>
      </c>
      <c r="H14" s="255" t="n">
        <f aca="false">SUM(H10:H13)</f>
        <v>0</v>
      </c>
      <c r="I14" s="255" t="n">
        <f aca="false">SUM(I10:I13)</f>
        <v>0</v>
      </c>
    </row>
    <row r="15" customFormat="false" ht="17.25" hidden="false" customHeight="true" outlineLevel="0" collapsed="false">
      <c r="B15" s="250" t="n">
        <f aca="false">+A5_ANY!A25</f>
        <v>0.1</v>
      </c>
      <c r="C15" s="242" t="s">
        <v>276</v>
      </c>
      <c r="D15" s="256" t="n">
        <f aca="false">+D14*B15</f>
        <v>0</v>
      </c>
      <c r="E15" s="256" t="n">
        <f aca="false">+E14*B15</f>
        <v>0</v>
      </c>
      <c r="F15" s="256" t="n">
        <f aca="false">+F14*B15</f>
        <v>0</v>
      </c>
      <c r="G15" s="256" t="n">
        <f aca="false">+G14*B15</f>
        <v>0</v>
      </c>
      <c r="H15" s="256" t="n">
        <f aca="false">+H14*B15</f>
        <v>0</v>
      </c>
      <c r="I15" s="256" t="n">
        <f aca="false">+I14*B15</f>
        <v>0</v>
      </c>
    </row>
    <row r="16" customFormat="false" ht="17.25" hidden="false" customHeight="true" outlineLevel="0" collapsed="false">
      <c r="B16" s="238"/>
      <c r="C16" s="257" t="s">
        <v>277</v>
      </c>
      <c r="D16" s="258" t="n">
        <f aca="false">+D15+D14</f>
        <v>0</v>
      </c>
      <c r="E16" s="258" t="n">
        <f aca="false">+E15+E14</f>
        <v>0</v>
      </c>
      <c r="F16" s="258" t="n">
        <f aca="false">+F15+F14</f>
        <v>0</v>
      </c>
      <c r="G16" s="258" t="n">
        <f aca="false">+G15+G14</f>
        <v>0</v>
      </c>
      <c r="H16" s="258" t="n">
        <f aca="false">+H15+H14</f>
        <v>0</v>
      </c>
      <c r="I16" s="258" t="n">
        <f aca="false">+I15+I14</f>
        <v>0</v>
      </c>
    </row>
    <row r="19" customFormat="false" ht="15" hidden="false" customHeight="false" outlineLevel="0" collapsed="false">
      <c r="C19" s="259" t="s">
        <v>278</v>
      </c>
    </row>
    <row r="20" customFormat="false" ht="15" hidden="false" customHeight="false" outlineLevel="0" collapsed="false">
      <c r="C20" s="260" t="s">
        <v>279</v>
      </c>
      <c r="D20" s="260"/>
      <c r="E20" s="260"/>
      <c r="F20" s="260"/>
      <c r="G20" s="260"/>
      <c r="H20" s="260"/>
      <c r="I20" s="260"/>
    </row>
  </sheetData>
  <dataValidations count="1">
    <dataValidation allowBlank="true" error="Aquesta fila només reflecteix el cost de lloguer  durant els primers 8 mesos, com a màxim. Per a l'any 2 i següents hi ha costos per aquest concepte." errorStyle="stop" errorTitle="Alerta!" operator="equal" showDropDown="false" showErrorMessage="true" showInputMessage="true" sqref="E8:H8" type="whol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LibreOffice/25.2.4.3$Windows_X86_64 LibreOffice_project/33e196637044ead23f5c3226cde09b47731f7e27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2019-06-07T09:27:43Z</dcterms:created>
  <dc:creator>Marta Carmona</dc:creator>
  <dc:description/>
  <dc:language>ca-ES</dc:language>
  <cp:lastModifiedBy/>
  <cp:lastPrinted>2024-08-11T15:20:42Z</cp:lastPrinted>
  <dcterms:modified xsi:type="dcterms:W3CDTF">2025-07-20T22:03:00Z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