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F:\SEC_CONTRACT\Expedients en adjudicació\2025\2025-100 - Servei integració i manteniment GMAO\2. PLECS\1. ADMINISTRATIUS\"/>
    </mc:Choice>
  </mc:AlternateContent>
  <xr:revisionPtr revIDLastSave="0" documentId="13_ncr:1_{B6F88986-6385-4408-9E7A-5F2723F1428F}" xr6:coauthVersionLast="47" xr6:coauthVersionMax="47" xr10:uidLastSave="{00000000-0000-0000-0000-000000000000}"/>
  <bookViews>
    <workbookView xWindow="-120" yWindow="-120" windowWidth="29040" windowHeight="15720" xr2:uid="{2F408792-55A9-49E3-9CFC-61F45ACFAED6}"/>
  </bookViews>
  <sheets>
    <sheet name="OFERTA ECONÒMICA" sheetId="1" r:id="rId1"/>
    <sheet name="OFERTA ECON, MODULS ADDICIONALS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4" l="1"/>
  <c r="C28" i="4"/>
  <c r="F28" i="4"/>
  <c r="F32" i="4"/>
  <c r="C34" i="4"/>
  <c r="F34" i="4"/>
  <c r="F38" i="4"/>
  <c r="C40" i="4"/>
  <c r="F40" i="4"/>
  <c r="F44" i="4"/>
  <c r="C46" i="4"/>
  <c r="F46" i="4"/>
  <c r="D29" i="1"/>
  <c r="D33" i="1" s="1"/>
  <c r="F24" i="1"/>
  <c r="H29" i="1"/>
  <c r="I29" i="1" l="1"/>
  <c r="G33" i="1" s="1"/>
  <c r="F33" i="1"/>
  <c r="G29" i="1"/>
</calcChain>
</file>

<file path=xl/sharedStrings.xml><?xml version="1.0" encoding="utf-8"?>
<sst xmlns="http://schemas.openxmlformats.org/spreadsheetml/2006/main" count="119" uniqueCount="46">
  <si>
    <t xml:space="preserve">ANNEX DE COMPLIMENTACIÓ OBLIGATORIA 3 OFERTA ECONÒMICA </t>
  </si>
  <si>
    <t>TÍTOL EXPEDIENT:</t>
  </si>
  <si>
    <t>NÚMERO D'EXPEDIENT:</t>
  </si>
  <si>
    <t xml:space="preserve">DOMICILI: C/. </t>
  </si>
  <si>
    <t>LOCALITAT:</t>
  </si>
  <si>
    <t xml:space="preserve">TELÈFON: </t>
  </si>
  <si>
    <t>CORREU ELECTRÒNIC:</t>
  </si>
  <si>
    <t>DADES DEL REPRESENTANT:</t>
  </si>
  <si>
    <t xml:space="preserve">NOM I COGNOMS: </t>
  </si>
  <si>
    <t xml:space="preserve">DNI: </t>
  </si>
  <si>
    <t>CÀRREC:</t>
  </si>
  <si>
    <t xml:space="preserve">DATA: </t>
  </si>
  <si>
    <t>OFERTA ECONÒMICA</t>
  </si>
  <si>
    <t>SERVEI</t>
  </si>
  <si>
    <t>QUANTITAT</t>
  </si>
  <si>
    <r>
      <t>PBL</t>
    </r>
    <r>
      <rPr>
        <b/>
        <sz val="9"/>
        <rFont val="Arial"/>
        <family val="2"/>
      </rPr>
      <t xml:space="preserve"> (SENSE IVA)</t>
    </r>
  </si>
  <si>
    <t>IVA</t>
  </si>
  <si>
    <r>
      <t xml:space="preserve">PREU DE L'OFERTA </t>
    </r>
    <r>
      <rPr>
        <b/>
        <sz val="9"/>
        <rFont val="Arial"/>
        <family val="2"/>
      </rPr>
      <t>(SENSE IVA)</t>
    </r>
  </si>
  <si>
    <r>
      <t xml:space="preserve">PREU DE L'OFERTA </t>
    </r>
    <r>
      <rPr>
        <b/>
        <sz val="9"/>
        <rFont val="Arial"/>
        <family val="2"/>
      </rPr>
      <t>(AMB IVA)</t>
    </r>
  </si>
  <si>
    <r>
      <t>PBL (</t>
    </r>
    <r>
      <rPr>
        <b/>
        <sz val="9"/>
        <rFont val="Arial"/>
        <family val="2"/>
      </rPr>
      <t>SENSE IVA)</t>
    </r>
    <r>
      <rPr>
        <b/>
        <sz val="10"/>
        <rFont val="Arial"/>
        <family val="2"/>
      </rPr>
      <t xml:space="preserve"> </t>
    </r>
    <r>
      <rPr>
        <b/>
        <u/>
        <sz val="10"/>
        <rFont val="Arial"/>
        <family val="2"/>
      </rPr>
      <t>ANUAL</t>
    </r>
  </si>
  <si>
    <r>
      <t xml:space="preserve">PBL </t>
    </r>
    <r>
      <rPr>
        <b/>
        <sz val="9"/>
        <rFont val="Arial"/>
        <family val="2"/>
      </rPr>
      <t>(SENSE IVA)</t>
    </r>
    <r>
      <rPr>
        <b/>
        <sz val="10"/>
        <rFont val="Arial"/>
        <family val="2"/>
      </rPr>
      <t xml:space="preserve"> </t>
    </r>
    <r>
      <rPr>
        <b/>
        <u/>
        <sz val="10"/>
        <rFont val="Arial"/>
        <family val="2"/>
      </rPr>
      <t>DURADA CONTRACTE</t>
    </r>
  </si>
  <si>
    <r>
      <t>PREU DE L'OFERTA (</t>
    </r>
    <r>
      <rPr>
        <b/>
        <sz val="9"/>
        <rFont val="Arial"/>
        <family val="2"/>
      </rPr>
      <t>SENSE IVA)</t>
    </r>
    <r>
      <rPr>
        <b/>
        <sz val="10"/>
        <rFont val="Arial"/>
        <family val="2"/>
      </rPr>
      <t xml:space="preserve"> </t>
    </r>
    <r>
      <rPr>
        <b/>
        <u/>
        <sz val="10"/>
        <rFont val="Arial"/>
        <family val="2"/>
      </rPr>
      <t>ANUAL</t>
    </r>
  </si>
  <si>
    <r>
      <t>PREU DE L'OFERTA (</t>
    </r>
    <r>
      <rPr>
        <b/>
        <sz val="9"/>
        <rFont val="Arial"/>
        <family val="2"/>
      </rPr>
      <t>AMB IVA)</t>
    </r>
    <r>
      <rPr>
        <b/>
        <sz val="10"/>
        <rFont val="Arial"/>
        <family val="2"/>
      </rPr>
      <t xml:space="preserve"> </t>
    </r>
    <r>
      <rPr>
        <b/>
        <u/>
        <sz val="10"/>
        <rFont val="Arial"/>
        <family val="2"/>
      </rPr>
      <t>ANUAL</t>
    </r>
  </si>
  <si>
    <r>
      <t>PREU DE L'OFERTA (</t>
    </r>
    <r>
      <rPr>
        <b/>
        <sz val="9"/>
        <color rgb="FF000000"/>
        <rFont val="Arial"/>
      </rPr>
      <t>SENSE IVA)</t>
    </r>
    <r>
      <rPr>
        <b/>
        <sz val="10"/>
        <color rgb="FF000000"/>
        <rFont val="Arial"/>
      </rPr>
      <t xml:space="preserve"> </t>
    </r>
    <r>
      <rPr>
        <b/>
        <u/>
        <sz val="10"/>
        <color rgb="FF000000"/>
        <rFont val="Arial"/>
      </rPr>
      <t>DURADA CONTRACTE</t>
    </r>
  </si>
  <si>
    <r>
      <t xml:space="preserve">PREU DE L'OFERTA </t>
    </r>
    <r>
      <rPr>
        <b/>
        <sz val="9"/>
        <color rgb="FF000000"/>
        <rFont val="Arial"/>
        <family val="2"/>
      </rPr>
      <t>(AMB IVA)</t>
    </r>
    <r>
      <rPr>
        <b/>
        <sz val="10"/>
        <color rgb="FF000000"/>
        <rFont val="Arial"/>
      </rPr>
      <t xml:space="preserve"> </t>
    </r>
    <r>
      <rPr>
        <b/>
        <u/>
        <sz val="10"/>
        <rFont val="Arial"/>
        <family val="2"/>
      </rPr>
      <t>DURADA CONTRACTE</t>
    </r>
  </si>
  <si>
    <t>* La subcripció i llicenciament comença un cop s'ha posat en funcionament el GMAO</t>
  </si>
  <si>
    <r>
      <t>PREU DE L'OFERTA (</t>
    </r>
    <r>
      <rPr>
        <b/>
        <sz val="9"/>
        <rFont val="Arial"/>
        <family val="2"/>
      </rPr>
      <t>SENSE IVA)</t>
    </r>
    <r>
      <rPr>
        <b/>
        <sz val="10"/>
        <rFont val="Arial"/>
        <family val="2"/>
      </rPr>
      <t xml:space="preserve"> </t>
    </r>
    <r>
      <rPr>
        <b/>
        <u/>
        <sz val="10"/>
        <rFont val="Arial"/>
        <family val="2"/>
      </rPr>
      <t>DURADA CONTRACTE</t>
    </r>
  </si>
  <si>
    <t>IMPORTS TOTALS</t>
  </si>
  <si>
    <r>
      <t xml:space="preserve">Mòdul addicional - </t>
    </r>
    <r>
      <rPr>
        <b/>
        <sz val="10"/>
        <rFont val="Arial"/>
        <family val="2"/>
      </rPr>
      <t>Integració control a distància (SCADA, BMS...)</t>
    </r>
  </si>
  <si>
    <r>
      <t>Mòdul addicional -</t>
    </r>
    <r>
      <rPr>
        <b/>
        <sz val="10"/>
        <rFont val="Arial"/>
        <family val="2"/>
      </rPr>
      <t xml:space="preserve"> Subscripció i llicenciament control a distància (SCADA, BMS…)</t>
    </r>
  </si>
  <si>
    <t>* La subcripció i llicenciament comença un cop s'ha posat en funcionament el mòdul (estimació 3 anys, a ajustar amb la realitat)</t>
  </si>
  <si>
    <r>
      <t xml:space="preserve">Mòdul addicional - </t>
    </r>
    <r>
      <rPr>
        <b/>
        <sz val="10"/>
        <rFont val="Arial"/>
        <family val="2"/>
      </rPr>
      <t>Integració Gestió de Plànols</t>
    </r>
  </si>
  <si>
    <r>
      <t>Mòdul addicional -</t>
    </r>
    <r>
      <rPr>
        <b/>
        <sz val="10"/>
        <rFont val="Arial"/>
        <family val="2"/>
      </rPr>
      <t xml:space="preserve"> Subscripció i llicenciament gestió de plànols</t>
    </r>
  </si>
  <si>
    <r>
      <t xml:space="preserve">Mòdul addicional - </t>
    </r>
    <r>
      <rPr>
        <b/>
        <sz val="10"/>
        <rFont val="Arial"/>
        <family val="2"/>
      </rPr>
      <t>Integració gestió de Recursos Humans</t>
    </r>
  </si>
  <si>
    <r>
      <t>Mòdul addicional -</t>
    </r>
    <r>
      <rPr>
        <b/>
        <sz val="10"/>
        <rFont val="Arial"/>
        <family val="2"/>
      </rPr>
      <t xml:space="preserve"> Subscripció i llicenciament gestió de Recursos Humans</t>
    </r>
  </si>
  <si>
    <r>
      <t xml:space="preserve">Mòdul addicional - </t>
    </r>
    <r>
      <rPr>
        <b/>
        <sz val="10"/>
        <rFont val="Arial"/>
        <family val="2"/>
      </rPr>
      <t>Integració gestió d'obres</t>
    </r>
  </si>
  <si>
    <r>
      <t>Mòdul addicional -</t>
    </r>
    <r>
      <rPr>
        <b/>
        <sz val="10"/>
        <rFont val="Arial"/>
        <family val="2"/>
      </rPr>
      <t xml:space="preserve"> Subscripció i llicenciament gestió d'obres</t>
    </r>
  </si>
  <si>
    <t>Signatura licitador:</t>
  </si>
  <si>
    <r>
      <t xml:space="preserve">IMPORT ANUAL </t>
    </r>
    <r>
      <rPr>
        <b/>
        <sz val="9"/>
        <rFont val="Arial"/>
        <family val="2"/>
      </rPr>
      <t>(SENSE IVA)</t>
    </r>
  </si>
  <si>
    <r>
      <t xml:space="preserve">IMPORT 
</t>
    </r>
    <r>
      <rPr>
        <b/>
        <sz val="9"/>
        <rFont val="Arial"/>
        <family val="2"/>
      </rPr>
      <t>(SENSE IVA)</t>
    </r>
  </si>
  <si>
    <t>2025/100</t>
  </si>
  <si>
    <t>Servei d'integració, migració i posada en servei GMAO</t>
  </si>
  <si>
    <t>Subscripció i llicenciament GMAO</t>
  </si>
  <si>
    <t>OFERTA ECONÒMICA CONTRACTE</t>
  </si>
  <si>
    <t xml:space="preserve">OFERTA ECONÒMICA MODULS ADDICIONALS </t>
  </si>
  <si>
    <t>SERVEI PER A LA IMPLANTACIÓ, INTEGRACIÓ, MIGRACIÓ, POSADA EN SERVEI I MANTENIMENT D’UN SISTEMA DE GESTIÓ DEL MANTENIMENT ASSISTIT PER ORDINADOR (GMAO) PER A L’HOSPITAL CLÍNIC DE BARCELONA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</si>
</sst>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3" formatCode="_-* #,##0.00_-;\-* #,##0.00_-;_-* &quot;-&quot;??_-;_-@_-"/>
    <numFmt numFmtId="164" formatCode="_-* #,##0\ _P_t_s_-;\-* #,##0\ _P_t_s_-;_-* &quot;-&quot;??\ _P_t_s_-;_-@_-"/>
    <numFmt numFmtId="165" formatCode="_-* #,##0.00\ _P_t_s_-;\-* #,##0.00\ _P_t_s_-;_-* &quot;-&quot;??\ _P_t_s_-;_-@_-"/>
    <numFmt numFmtId="166" formatCode="#,##0.00\ &quot;€&quot;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color rgb="FF000000"/>
      <name val="Arial"/>
    </font>
    <font>
      <b/>
      <sz val="9"/>
      <color rgb="FF000000"/>
      <name val="Arial"/>
    </font>
    <font>
      <b/>
      <u/>
      <sz val="10"/>
      <color rgb="FF000000"/>
      <name val="Arial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3" applyFont="1"/>
    <xf numFmtId="0" fontId="4" fillId="0" borderId="0" xfId="0" applyFont="1"/>
    <xf numFmtId="0" fontId="2" fillId="0" borderId="0" xfId="3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49" fontId="3" fillId="0" borderId="0" xfId="0" applyNumberFormat="1" applyFont="1" applyAlignment="1">
      <alignment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164" fontId="2" fillId="0" borderId="0" xfId="1" applyNumberFormat="1" applyFont="1" applyBorder="1" applyAlignment="1" applyProtection="1">
      <alignment vertical="center" wrapText="1"/>
      <protection locked="0"/>
    </xf>
    <xf numFmtId="164" fontId="2" fillId="0" borderId="0" xfId="1" applyNumberFormat="1" applyFont="1" applyBorder="1" applyAlignment="1">
      <alignment vertical="center" wrapText="1"/>
    </xf>
    <xf numFmtId="0" fontId="2" fillId="0" borderId="8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8" xfId="0" applyFont="1" applyBorder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16" xfId="0" applyFont="1" applyBorder="1" applyAlignment="1" applyProtection="1">
      <alignment vertical="top"/>
      <protection locked="0"/>
    </xf>
    <xf numFmtId="0" fontId="3" fillId="0" borderId="16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2" fillId="0" borderId="0" xfId="3" applyProtection="1">
      <protection locked="0"/>
    </xf>
    <xf numFmtId="0" fontId="2" fillId="0" borderId="0" xfId="3" applyAlignment="1" applyProtection="1">
      <alignment horizontal="center"/>
      <protection locked="0"/>
    </xf>
    <xf numFmtId="164" fontId="2" fillId="0" borderId="0" xfId="4" applyNumberFormat="1" applyFont="1" applyAlignment="1" applyProtection="1">
      <protection locked="0"/>
    </xf>
    <xf numFmtId="0" fontId="4" fillId="0" borderId="0" xfId="0" applyFont="1" applyProtection="1">
      <protection locked="0"/>
    </xf>
    <xf numFmtId="164" fontId="3" fillId="3" borderId="0" xfId="4" applyNumberFormat="1" applyFont="1" applyFill="1" applyBorder="1" applyAlignment="1" applyProtection="1">
      <alignment horizontal="center" vertical="center"/>
      <protection locked="0"/>
    </xf>
    <xf numFmtId="0" fontId="3" fillId="3" borderId="0" xfId="3" applyFont="1" applyFill="1" applyAlignment="1" applyProtection="1">
      <alignment horizontal="center"/>
      <protection locked="0"/>
    </xf>
    <xf numFmtId="0" fontId="3" fillId="0" borderId="22" xfId="3" applyFont="1" applyBorder="1" applyAlignment="1">
      <alignment horizontal="center" vertical="center" wrapText="1"/>
    </xf>
    <xf numFmtId="0" fontId="3" fillId="2" borderId="22" xfId="3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/>
    </xf>
    <xf numFmtId="4" fontId="4" fillId="5" borderId="22" xfId="0" applyNumberFormat="1" applyFont="1" applyFill="1" applyBorder="1" applyAlignment="1">
      <alignment horizontal="center" vertical="center"/>
    </xf>
    <xf numFmtId="9" fontId="4" fillId="5" borderId="7" xfId="2" applyFont="1" applyFill="1" applyBorder="1" applyAlignment="1" applyProtection="1">
      <alignment horizontal="center" vertical="center"/>
    </xf>
    <xf numFmtId="166" fontId="4" fillId="0" borderId="22" xfId="0" applyNumberFormat="1" applyFont="1" applyBorder="1" applyAlignment="1" applyProtection="1">
      <alignment horizontal="center" vertical="center"/>
      <protection locked="0"/>
    </xf>
    <xf numFmtId="8" fontId="5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" fontId="4" fillId="0" borderId="0" xfId="0" applyNumberFormat="1" applyFont="1" applyAlignment="1" applyProtection="1">
      <alignment horizontal="center" vertical="center"/>
      <protection locked="0"/>
    </xf>
    <xf numFmtId="166" fontId="4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166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Protection="1">
      <protection locked="0"/>
    </xf>
    <xf numFmtId="166" fontId="4" fillId="0" borderId="0" xfId="0" applyNumberFormat="1" applyFont="1" applyProtection="1">
      <protection locked="0"/>
    </xf>
    <xf numFmtId="0" fontId="0" fillId="0" borderId="0" xfId="0" applyProtection="1">
      <protection locked="0"/>
    </xf>
    <xf numFmtId="164" fontId="3" fillId="0" borderId="0" xfId="4" applyNumberFormat="1" applyFont="1" applyFill="1" applyBorder="1" applyAlignment="1" applyProtection="1">
      <alignment horizontal="center" vertical="center"/>
      <protection locked="0"/>
    </xf>
    <xf numFmtId="0" fontId="3" fillId="0" borderId="0" xfId="3" applyFont="1" applyAlignment="1" applyProtection="1">
      <alignment horizontal="center"/>
      <protection locked="0"/>
    </xf>
    <xf numFmtId="0" fontId="3" fillId="4" borderId="25" xfId="3" applyFont="1" applyFill="1" applyBorder="1" applyAlignment="1">
      <alignment horizontal="center" vertical="center" wrapText="1"/>
    </xf>
    <xf numFmtId="0" fontId="3" fillId="4" borderId="26" xfId="3" applyFont="1" applyFill="1" applyBorder="1" applyAlignment="1">
      <alignment horizontal="center" vertical="center" wrapText="1"/>
    </xf>
    <xf numFmtId="0" fontId="3" fillId="7" borderId="20" xfId="3" applyFont="1" applyFill="1" applyBorder="1" applyAlignment="1">
      <alignment horizontal="center" vertical="center" wrapText="1"/>
    </xf>
    <xf numFmtId="0" fontId="3" fillId="7" borderId="25" xfId="3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left" vertical="center"/>
      <protection locked="0"/>
    </xf>
    <xf numFmtId="166" fontId="6" fillId="8" borderId="22" xfId="0" applyNumberFormat="1" applyFont="1" applyFill="1" applyBorder="1" applyAlignment="1" applyProtection="1">
      <alignment horizontal="center" vertical="center"/>
      <protection locked="0"/>
    </xf>
    <xf numFmtId="9" fontId="4" fillId="8" borderId="7" xfId="2" applyFont="1" applyFill="1" applyBorder="1" applyAlignment="1" applyProtection="1">
      <alignment horizontal="center" vertical="center"/>
    </xf>
    <xf numFmtId="166" fontId="4" fillId="9" borderId="22" xfId="0" applyNumberFormat="1" applyFont="1" applyFill="1" applyBorder="1" applyAlignment="1" applyProtection="1">
      <alignment horizontal="center" vertical="center"/>
      <protection locked="0"/>
    </xf>
    <xf numFmtId="4" fontId="4" fillId="9" borderId="22" xfId="0" applyNumberFormat="1" applyFont="1" applyFill="1" applyBorder="1" applyAlignment="1">
      <alignment horizontal="center" vertical="center"/>
    </xf>
    <xf numFmtId="166" fontId="6" fillId="9" borderId="22" xfId="0" applyNumberFormat="1" applyFont="1" applyFill="1" applyBorder="1" applyAlignment="1" applyProtection="1">
      <alignment horizontal="center" vertical="center"/>
      <protection locked="0"/>
    </xf>
    <xf numFmtId="0" fontId="11" fillId="7" borderId="26" xfId="3" applyFont="1" applyFill="1" applyBorder="1" applyAlignment="1">
      <alignment horizontal="center" vertical="center" wrapText="1"/>
    </xf>
    <xf numFmtId="0" fontId="15" fillId="7" borderId="26" xfId="3" applyFont="1" applyFill="1" applyBorder="1" applyAlignment="1">
      <alignment horizontal="center" vertical="center" wrapText="1"/>
    </xf>
    <xf numFmtId="0" fontId="15" fillId="7" borderId="27" xfId="3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top"/>
      <protection locked="0"/>
    </xf>
    <xf numFmtId="0" fontId="4" fillId="0" borderId="23" xfId="0" applyFont="1" applyBorder="1" applyAlignment="1" applyProtection="1">
      <alignment horizontal="center" vertical="top"/>
      <protection locked="0"/>
    </xf>
    <xf numFmtId="0" fontId="4" fillId="0" borderId="21" xfId="0" applyFont="1" applyBorder="1" applyAlignment="1" applyProtection="1">
      <alignment horizontal="center" vertical="top"/>
      <protection locked="0"/>
    </xf>
    <xf numFmtId="0" fontId="4" fillId="0" borderId="9" xfId="0" applyFont="1" applyBorder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24" xfId="0" applyFont="1" applyBorder="1" applyAlignment="1" applyProtection="1">
      <alignment horizontal="center" vertical="top"/>
      <protection locked="0"/>
    </xf>
    <xf numFmtId="0" fontId="4" fillId="0" borderId="16" xfId="0" applyFont="1" applyBorder="1" applyAlignment="1" applyProtection="1">
      <alignment horizontal="center" vertical="top"/>
      <protection locked="0"/>
    </xf>
    <xf numFmtId="0" fontId="4" fillId="0" borderId="17" xfId="0" applyFont="1" applyBorder="1" applyAlignment="1" applyProtection="1">
      <alignment horizontal="center" vertical="top"/>
      <protection locked="0"/>
    </xf>
    <xf numFmtId="0" fontId="4" fillId="0" borderId="18" xfId="0" applyFont="1" applyBorder="1" applyAlignment="1" applyProtection="1">
      <alignment horizontal="center" vertical="top"/>
      <protection locked="0"/>
    </xf>
    <xf numFmtId="0" fontId="3" fillId="7" borderId="19" xfId="3" applyFont="1" applyFill="1" applyBorder="1" applyAlignment="1" applyProtection="1">
      <alignment horizontal="center" vertical="center" wrapText="1"/>
      <protection locked="0"/>
    </xf>
    <xf numFmtId="0" fontId="3" fillId="7" borderId="20" xfId="3" applyFont="1" applyFill="1" applyBorder="1" applyAlignment="1" applyProtection="1">
      <alignment horizontal="center" vertical="center" wrapText="1"/>
      <protection locked="0"/>
    </xf>
    <xf numFmtId="0" fontId="3" fillId="8" borderId="19" xfId="0" applyFont="1" applyFill="1" applyBorder="1" applyAlignment="1" applyProtection="1">
      <alignment horizontal="center" vertical="center" wrapText="1"/>
      <protection locked="0"/>
    </xf>
    <xf numFmtId="0" fontId="3" fillId="8" borderId="7" xfId="0" applyFont="1" applyFill="1" applyBorder="1" applyAlignment="1" applyProtection="1">
      <alignment horizontal="center" vertical="center" wrapText="1"/>
      <protection locked="0"/>
    </xf>
    <xf numFmtId="0" fontId="3" fillId="8" borderId="20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3" fillId="0" borderId="5" xfId="0" applyFont="1" applyBorder="1" applyAlignment="1" applyProtection="1">
      <alignment horizontal="center" wrapText="1"/>
      <protection locked="0"/>
    </xf>
    <xf numFmtId="0" fontId="3" fillId="0" borderId="6" xfId="0" applyFont="1" applyBorder="1" applyAlignment="1" applyProtection="1">
      <alignment horizontal="center" wrapText="1"/>
      <protection locked="0"/>
    </xf>
    <xf numFmtId="0" fontId="3" fillId="0" borderId="16" xfId="0" applyFont="1" applyBorder="1" applyAlignment="1" applyProtection="1">
      <alignment horizontal="center" wrapText="1"/>
      <protection locked="0"/>
    </xf>
    <xf numFmtId="0" fontId="3" fillId="0" borderId="17" xfId="0" applyFont="1" applyBorder="1" applyAlignment="1" applyProtection="1">
      <alignment horizontal="center" wrapText="1"/>
      <protection locked="0"/>
    </xf>
    <xf numFmtId="0" fontId="3" fillId="0" borderId="18" xfId="0" applyFont="1" applyBorder="1" applyAlignment="1" applyProtection="1">
      <alignment horizontal="center" wrapText="1"/>
      <protection locked="0"/>
    </xf>
    <xf numFmtId="0" fontId="3" fillId="7" borderId="8" xfId="3" applyFont="1" applyFill="1" applyBorder="1" applyAlignment="1" applyProtection="1">
      <alignment horizontal="center" vertical="center" wrapText="1"/>
      <protection locked="0"/>
    </xf>
    <xf numFmtId="0" fontId="4" fillId="7" borderId="21" xfId="0" applyFont="1" applyFill="1" applyBorder="1" applyAlignment="1" applyProtection="1">
      <alignment horizontal="center" wrapText="1"/>
      <protection locked="0"/>
    </xf>
    <xf numFmtId="0" fontId="10" fillId="6" borderId="19" xfId="3" applyFont="1" applyFill="1" applyBorder="1" applyAlignment="1" applyProtection="1">
      <alignment horizontal="center"/>
      <protection locked="0"/>
    </xf>
    <xf numFmtId="0" fontId="10" fillId="6" borderId="7" xfId="3" applyFont="1" applyFill="1" applyBorder="1" applyAlignment="1" applyProtection="1">
      <alignment horizontal="center"/>
      <protection locked="0"/>
    </xf>
    <xf numFmtId="0" fontId="10" fillId="6" borderId="20" xfId="3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3" xfId="0" applyFont="1" applyBorder="1" applyAlignment="1" applyProtection="1">
      <alignment horizontal="center" wrapText="1"/>
      <protection locked="0"/>
    </xf>
    <xf numFmtId="0" fontId="3" fillId="0" borderId="10" xfId="0" applyFont="1" applyBorder="1" applyAlignment="1" applyProtection="1">
      <alignment horizontal="center" wrapText="1"/>
      <protection locked="0"/>
    </xf>
    <xf numFmtId="0" fontId="3" fillId="0" borderId="11" xfId="0" applyFont="1" applyBorder="1" applyAlignment="1" applyProtection="1">
      <alignment horizontal="center" wrapText="1"/>
      <protection locked="0"/>
    </xf>
    <xf numFmtId="0" fontId="3" fillId="0" borderId="12" xfId="0" applyFont="1" applyBorder="1" applyAlignment="1" applyProtection="1">
      <alignment horizontal="center" wrapText="1"/>
      <protection locked="0"/>
    </xf>
    <xf numFmtId="0" fontId="16" fillId="2" borderId="0" xfId="3" applyFont="1" applyFill="1" applyAlignment="1">
      <alignment horizontal="center"/>
    </xf>
    <xf numFmtId="0" fontId="3" fillId="7" borderId="7" xfId="3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</cellXfs>
  <cellStyles count="5">
    <cellStyle name="Millares" xfId="1" builtinId="3"/>
    <cellStyle name="Millares 2" xfId="4" xr:uid="{4F3D2E24-6AB5-4A99-81D7-8260C3587053}"/>
    <cellStyle name="Normal" xfId="0" builtinId="0"/>
    <cellStyle name="Normal 2" xfId="3" xr:uid="{DF455AEE-EF90-465F-A3ED-ED6FE6AE3978}"/>
    <cellStyle name="Porcentaje" xfId="2" builtinId="5"/>
  </cellStyles>
  <dxfs count="0"/>
  <tableStyles count="0" defaultTableStyle="TableStyleMedium2" defaultPivotStyle="PivotStyleLight16"/>
  <colors>
    <mruColors>
      <color rgb="FFFFCC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645585</xdr:colOff>
      <xdr:row>0</xdr:row>
      <xdr:rowOff>105834</xdr:rowOff>
    </xdr:from>
    <xdr:to>
      <xdr:col>0</xdr:col>
      <xdr:colOff>1845735</xdr:colOff>
      <xdr:row>3</xdr:row>
      <xdr:rowOff>1059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B10834D9-77E6-0992-157C-104DF5318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585" y="105834"/>
          <a:ext cx="1200150" cy="466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402167</xdr:colOff>
      <xdr:row>0</xdr:row>
      <xdr:rowOff>158750</xdr:rowOff>
    </xdr:from>
    <xdr:to>
      <xdr:col>0</xdr:col>
      <xdr:colOff>1602317</xdr:colOff>
      <xdr:row>3</xdr:row>
      <xdr:rowOff>53975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950F7EC7-FB05-6929-0577-CF9DC3E19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167" y="158750"/>
          <a:ext cx="1200150" cy="466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63810-C775-497D-B5A3-28119DFE61D9}">
  <dimension ref="A2:Q45"/>
  <sheetViews>
    <sheetView tabSelected="1" zoomScale="90" zoomScaleNormal="90" workbookViewId="0">
      <selection activeCell="B5" sqref="B5:G5"/>
    </sheetView>
  </sheetViews>
  <sheetFormatPr baseColWidth="10" defaultColWidth="11.42578125" defaultRowHeight="15" x14ac:dyDescent="0.25"/>
  <cols>
    <col min="1" max="1" width="39.5703125" customWidth="1"/>
    <col min="2" max="2" width="21.28515625" customWidth="1"/>
    <col min="3" max="3" width="19.85546875" customWidth="1"/>
    <col min="4" max="4" width="18" customWidth="1"/>
    <col min="5" max="5" width="20.28515625" customWidth="1"/>
    <col min="6" max="7" width="18" customWidth="1"/>
    <col min="8" max="9" width="19.28515625" customWidth="1"/>
    <col min="10" max="11" width="16.28515625" customWidth="1"/>
  </cols>
  <sheetData>
    <row r="2" spans="1:17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1"/>
      <c r="L2" s="1"/>
      <c r="M2" s="1"/>
      <c r="N2" s="1"/>
      <c r="O2" s="2"/>
      <c r="P2" s="2"/>
      <c r="Q2" s="2"/>
    </row>
    <row r="3" spans="1:17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"/>
      <c r="P3" s="2"/>
      <c r="Q3" s="2"/>
    </row>
    <row r="4" spans="1:17" ht="15.7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32.25" customHeight="1" x14ac:dyDescent="0.25">
      <c r="A5" s="4" t="s">
        <v>1</v>
      </c>
      <c r="B5" s="95" t="s">
        <v>45</v>
      </c>
      <c r="C5" s="96"/>
      <c r="D5" s="96"/>
      <c r="E5" s="96"/>
      <c r="F5" s="96"/>
      <c r="G5" s="97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ht="15.75" thickBot="1" x14ac:dyDescent="0.3">
      <c r="A6" s="6" t="s">
        <v>2</v>
      </c>
      <c r="B6" s="98" t="s">
        <v>40</v>
      </c>
      <c r="C6" s="99"/>
      <c r="D6" s="99"/>
      <c r="E6" s="99"/>
      <c r="F6" s="99"/>
      <c r="G6" s="100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15.75" thickBot="1" x14ac:dyDescent="0.3">
      <c r="A7" s="101"/>
      <c r="B7" s="101"/>
      <c r="C7" s="8"/>
      <c r="D7" s="9"/>
      <c r="E7" s="9"/>
      <c r="F7" s="9"/>
      <c r="G7" s="9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spans="1:17" x14ac:dyDescent="0.25">
      <c r="A8" s="11" t="s">
        <v>3</v>
      </c>
      <c r="B8" s="102"/>
      <c r="C8" s="103"/>
      <c r="D8" s="103"/>
      <c r="E8" s="103"/>
      <c r="F8" s="103"/>
      <c r="G8" s="104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x14ac:dyDescent="0.25">
      <c r="A9" s="12" t="s">
        <v>4</v>
      </c>
      <c r="B9" s="105"/>
      <c r="C9" s="106"/>
      <c r="D9" s="106"/>
      <c r="E9" s="106"/>
      <c r="F9" s="106"/>
      <c r="G9" s="107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17" x14ac:dyDescent="0.25">
      <c r="A10" s="12" t="s">
        <v>5</v>
      </c>
      <c r="B10" s="105"/>
      <c r="C10" s="106"/>
      <c r="D10" s="106"/>
      <c r="E10" s="106"/>
      <c r="F10" s="106"/>
      <c r="G10" s="107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17" ht="15.75" thickBot="1" x14ac:dyDescent="0.3">
      <c r="A11" s="12" t="s">
        <v>6</v>
      </c>
      <c r="B11" s="108"/>
      <c r="C11" s="109"/>
      <c r="D11" s="109"/>
      <c r="E11" s="109"/>
      <c r="F11" s="109"/>
      <c r="G11" s="110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x14ac:dyDescent="0.25">
      <c r="A12" s="14" t="s">
        <v>7</v>
      </c>
      <c r="B12" s="87"/>
      <c r="C12" s="88"/>
      <c r="D12" s="88"/>
      <c r="E12" s="88"/>
      <c r="F12" s="88"/>
      <c r="G12" s="89"/>
      <c r="H12" s="15"/>
      <c r="I12" s="15"/>
      <c r="J12" s="15"/>
      <c r="K12" s="15"/>
      <c r="L12" s="15"/>
      <c r="M12" s="15"/>
      <c r="N12" s="15"/>
      <c r="O12" s="15"/>
      <c r="P12" s="15"/>
      <c r="Q12" s="15"/>
    </row>
    <row r="13" spans="1:17" x14ac:dyDescent="0.25">
      <c r="A13" s="12" t="s">
        <v>8</v>
      </c>
      <c r="B13" s="90"/>
      <c r="C13" s="91"/>
      <c r="D13" s="91"/>
      <c r="E13" s="91"/>
      <c r="F13" s="91"/>
      <c r="G13" s="92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7" x14ac:dyDescent="0.25">
      <c r="A14" s="12" t="s">
        <v>9</v>
      </c>
      <c r="B14" s="90"/>
      <c r="C14" s="91"/>
      <c r="D14" s="91"/>
      <c r="E14" s="91"/>
      <c r="F14" s="91"/>
      <c r="G14" s="92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x14ac:dyDescent="0.25">
      <c r="A15" s="12" t="s">
        <v>10</v>
      </c>
      <c r="B15" s="90"/>
      <c r="C15" s="91"/>
      <c r="D15" s="91"/>
      <c r="E15" s="91"/>
      <c r="F15" s="91"/>
      <c r="G15" s="92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ht="15.75" hidden="1" thickBot="1" x14ac:dyDescent="0.3">
      <c r="A16" s="16"/>
      <c r="B16" s="76"/>
      <c r="C16" s="77"/>
      <c r="D16" s="77"/>
      <c r="E16" s="77"/>
      <c r="F16" s="77"/>
      <c r="G16" s="78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ht="15.75" thickBot="1" x14ac:dyDescent="0.3">
      <c r="A17" s="17" t="s">
        <v>11</v>
      </c>
      <c r="B17" s="79"/>
      <c r="C17" s="80"/>
      <c r="D17" s="80"/>
      <c r="E17" s="80"/>
      <c r="F17" s="80"/>
      <c r="G17" s="81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 x14ac:dyDescent="0.25">
      <c r="A18" s="15"/>
      <c r="B18" s="18"/>
      <c r="C18" s="18"/>
      <c r="D18" s="18"/>
      <c r="E18" s="18"/>
      <c r="F18" s="18"/>
      <c r="G18" s="18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15.75" thickBot="1" x14ac:dyDescent="0.3">
      <c r="A19" s="19"/>
      <c r="B19" s="20"/>
      <c r="C19" s="19"/>
      <c r="D19" s="19"/>
      <c r="E19" s="21"/>
      <c r="F19" s="22"/>
      <c r="G19" s="2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16.5" thickBot="1" x14ac:dyDescent="0.3">
      <c r="A20" s="84" t="s">
        <v>43</v>
      </c>
      <c r="B20" s="85"/>
      <c r="C20" s="85"/>
      <c r="D20" s="85"/>
      <c r="E20" s="85"/>
      <c r="F20" s="85"/>
      <c r="G20" s="85"/>
      <c r="H20" s="85"/>
      <c r="I20" s="85"/>
      <c r="J20" s="86"/>
      <c r="K20" s="2"/>
      <c r="L20" s="2"/>
      <c r="M20" s="2"/>
      <c r="N20" s="2"/>
      <c r="O20" s="2"/>
      <c r="P20" s="2"/>
      <c r="Q20" s="2"/>
    </row>
    <row r="21" spans="1:17" ht="15.75" thickBot="1" x14ac:dyDescent="0.3">
      <c r="A21" s="23"/>
      <c r="B21" s="23"/>
      <c r="C21" s="23"/>
      <c r="D21" s="23"/>
      <c r="E21" s="23"/>
      <c r="F21" s="23"/>
      <c r="G21" s="47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5.75" thickBot="1" x14ac:dyDescent="0.3">
      <c r="A22" s="22"/>
      <c r="B22" s="20"/>
      <c r="C22" s="24"/>
      <c r="D22" s="24"/>
      <c r="E22" s="82" t="s">
        <v>12</v>
      </c>
      <c r="F22" s="83"/>
      <c r="G22" s="2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37.5" x14ac:dyDescent="0.25">
      <c r="A23" s="25" t="s">
        <v>13</v>
      </c>
      <c r="B23" s="26" t="s">
        <v>14</v>
      </c>
      <c r="C23" s="26" t="s">
        <v>15</v>
      </c>
      <c r="D23" s="26" t="s">
        <v>16</v>
      </c>
      <c r="E23" s="52" t="s">
        <v>17</v>
      </c>
      <c r="F23" s="51" t="s">
        <v>18</v>
      </c>
      <c r="G23" s="2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26.25" thickBot="1" x14ac:dyDescent="0.3">
      <c r="A24" s="27" t="s">
        <v>41</v>
      </c>
      <c r="B24" s="28">
        <v>1</v>
      </c>
      <c r="C24" s="29">
        <v>148760.32000000001</v>
      </c>
      <c r="D24" s="30">
        <v>0.21</v>
      </c>
      <c r="E24" s="31"/>
      <c r="F24" s="56">
        <f>E24+(E24*21%)</f>
        <v>0</v>
      </c>
      <c r="G24" s="22"/>
      <c r="H24" s="32"/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25">
      <c r="A25" s="33"/>
      <c r="B25" s="34"/>
      <c r="C25" s="35"/>
      <c r="D25" s="35"/>
      <c r="E25" s="35"/>
      <c r="F25" s="35"/>
      <c r="G25" s="35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5.75" thickBot="1" x14ac:dyDescent="0.3">
      <c r="A26" s="36"/>
      <c r="B26" s="37"/>
      <c r="C26" s="38"/>
      <c r="D26" s="39"/>
      <c r="E26" s="39"/>
      <c r="F26" s="39"/>
      <c r="G26" s="2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15.75" customHeight="1" thickBot="1" x14ac:dyDescent="0.3">
      <c r="A27" s="22"/>
      <c r="B27" s="20"/>
      <c r="C27" s="48"/>
      <c r="D27" s="48"/>
      <c r="F27" s="71" t="s">
        <v>12</v>
      </c>
      <c r="G27" s="94"/>
      <c r="H27" s="94"/>
      <c r="I27" s="72"/>
      <c r="J27" s="2"/>
      <c r="K27" s="2"/>
      <c r="L27" s="2"/>
      <c r="M27" s="2"/>
      <c r="N27" s="2"/>
      <c r="O27" s="2"/>
      <c r="P27" s="2"/>
      <c r="Q27" s="2"/>
    </row>
    <row r="28" spans="1:17" ht="51" customHeight="1" thickBot="1" x14ac:dyDescent="0.3">
      <c r="A28" s="25" t="s">
        <v>13</v>
      </c>
      <c r="B28" s="26" t="s">
        <v>14</v>
      </c>
      <c r="C28" s="26" t="s">
        <v>19</v>
      </c>
      <c r="D28" s="26" t="s">
        <v>20</v>
      </c>
      <c r="E28" s="26" t="s">
        <v>16</v>
      </c>
      <c r="F28" s="49" t="s">
        <v>21</v>
      </c>
      <c r="G28" s="50" t="s">
        <v>22</v>
      </c>
      <c r="H28" s="59" t="s">
        <v>23</v>
      </c>
      <c r="I28" s="60" t="s">
        <v>24</v>
      </c>
      <c r="J28" s="2"/>
      <c r="K28" s="2"/>
      <c r="L28" s="2"/>
      <c r="M28" s="2"/>
      <c r="N28" s="2"/>
      <c r="O28" s="2"/>
      <c r="P28" s="2"/>
      <c r="Q28" s="2"/>
    </row>
    <row r="29" spans="1:17" ht="15.75" thickBot="1" x14ac:dyDescent="0.3">
      <c r="A29" s="27" t="s">
        <v>42</v>
      </c>
      <c r="B29" s="28">
        <v>1</v>
      </c>
      <c r="C29" s="29">
        <v>19000</v>
      </c>
      <c r="D29" s="29">
        <f>ROUND(C29/12*(8+12+12+12+11),2)</f>
        <v>87083.33</v>
      </c>
      <c r="E29" s="30">
        <v>0.21</v>
      </c>
      <c r="F29" s="31"/>
      <c r="G29" s="56">
        <f>F29+(F29*21%)</f>
        <v>0</v>
      </c>
      <c r="H29" s="57">
        <f>ROUND(F29/12*(8+12+12+12+11),2)</f>
        <v>0</v>
      </c>
      <c r="I29" s="56">
        <f>H29+(H29*21%)</f>
        <v>0</v>
      </c>
      <c r="J29" s="2"/>
      <c r="K29" s="2"/>
      <c r="L29" s="2"/>
      <c r="M29" s="2"/>
      <c r="N29" s="2"/>
      <c r="O29" s="2"/>
      <c r="P29" s="2"/>
      <c r="Q29" s="2"/>
    </row>
    <row r="30" spans="1:17" ht="27" customHeight="1" thickBot="1" x14ac:dyDescent="0.3">
      <c r="A30" s="53" t="s">
        <v>25</v>
      </c>
      <c r="B30" s="37"/>
      <c r="C30" s="38"/>
      <c r="D30" s="39"/>
      <c r="E30" s="39"/>
      <c r="F30" s="39"/>
      <c r="G30" s="2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27" customHeight="1" thickBot="1" x14ac:dyDescent="0.3">
      <c r="A31" s="53"/>
      <c r="B31" s="37"/>
      <c r="C31" s="38"/>
      <c r="D31" s="39"/>
      <c r="E31" s="39"/>
      <c r="F31" s="71" t="s">
        <v>12</v>
      </c>
      <c r="G31" s="7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51.75" thickBot="1" x14ac:dyDescent="0.3">
      <c r="A32" s="36"/>
      <c r="B32" s="37"/>
      <c r="C32" s="38"/>
      <c r="D32" s="26" t="s">
        <v>20</v>
      </c>
      <c r="E32" s="26" t="s">
        <v>16</v>
      </c>
      <c r="F32" s="52" t="s">
        <v>26</v>
      </c>
      <c r="G32" s="61" t="s">
        <v>24</v>
      </c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ht="15.75" thickBot="1" x14ac:dyDescent="0.3">
      <c r="A33" s="73" t="s">
        <v>27</v>
      </c>
      <c r="B33" s="74"/>
      <c r="C33" s="75"/>
      <c r="D33" s="54">
        <f>+C24+D29</f>
        <v>235843.65000000002</v>
      </c>
      <c r="E33" s="55">
        <v>0.21</v>
      </c>
      <c r="F33" s="58">
        <f>+E24+H29</f>
        <v>0</v>
      </c>
      <c r="G33" s="58">
        <f>+F24+I29</f>
        <v>0</v>
      </c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x14ac:dyDescent="0.25">
      <c r="A34" s="36"/>
      <c r="B34" s="37"/>
      <c r="C34" s="38"/>
      <c r="D34" s="39"/>
      <c r="E34" s="39"/>
      <c r="F34" s="39"/>
      <c r="G34" s="22"/>
      <c r="H34" s="2"/>
      <c r="I34" s="2"/>
      <c r="J34" s="2"/>
      <c r="K34" s="2"/>
      <c r="L34" s="2"/>
      <c r="M34" s="2"/>
      <c r="N34" s="2"/>
      <c r="O34" s="2"/>
      <c r="P34" s="2"/>
      <c r="Q34" s="2"/>
    </row>
    <row r="36" spans="1:17" ht="27" customHeight="1" x14ac:dyDescent="0.25">
      <c r="A36" s="53"/>
      <c r="B36" s="37"/>
      <c r="C36" s="38"/>
      <c r="D36" s="39"/>
      <c r="E36" s="39"/>
      <c r="F36" s="39"/>
      <c r="G36" s="22"/>
      <c r="H36" s="32"/>
      <c r="I36" s="2"/>
      <c r="J36" s="2"/>
      <c r="K36" s="2"/>
      <c r="L36" s="2"/>
      <c r="M36" s="2"/>
      <c r="N36" s="2"/>
      <c r="O36" s="2"/>
      <c r="P36" s="2"/>
      <c r="Q36" s="2"/>
    </row>
    <row r="37" spans="1:17" ht="15.75" thickBot="1" x14ac:dyDescent="0.3">
      <c r="A37" s="40"/>
      <c r="B37" s="39"/>
      <c r="C37" s="39"/>
      <c r="D37" s="39"/>
      <c r="E37" s="41"/>
      <c r="F37" s="42"/>
      <c r="G37" s="22"/>
      <c r="H37" s="32"/>
      <c r="I37" s="43"/>
      <c r="J37" s="2"/>
      <c r="K37" s="2"/>
      <c r="L37" s="2"/>
      <c r="M37" s="2"/>
      <c r="N37" s="2"/>
      <c r="O37" s="2"/>
      <c r="P37" s="2"/>
      <c r="Q37" s="2"/>
    </row>
    <row r="38" spans="1:17" ht="15.75" hidden="1" thickBot="1" x14ac:dyDescent="0.3">
      <c r="A38" s="22"/>
      <c r="B38" s="22"/>
      <c r="C38" s="22"/>
      <c r="D38" s="22"/>
      <c r="E38" s="22"/>
      <c r="F38" s="22"/>
      <c r="G38" s="2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ht="24" customHeight="1" x14ac:dyDescent="0.25">
      <c r="A39" s="62" t="s">
        <v>37</v>
      </c>
      <c r="B39" s="63"/>
      <c r="C39" s="63"/>
      <c r="D39" s="64"/>
      <c r="E39" s="22"/>
      <c r="F39" s="42"/>
      <c r="G39" s="44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ht="13.5" customHeight="1" x14ac:dyDescent="0.25">
      <c r="A40" s="65"/>
      <c r="B40" s="66"/>
      <c r="C40" s="66"/>
      <c r="D40" s="67"/>
      <c r="E40" s="22"/>
      <c r="F40" s="44"/>
      <c r="G40" s="44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ht="15.75" thickBot="1" x14ac:dyDescent="0.3">
      <c r="A41" s="68"/>
      <c r="B41" s="69"/>
      <c r="C41" s="69"/>
      <c r="D41" s="70"/>
      <c r="E41" s="22"/>
      <c r="F41" s="45"/>
      <c r="G41" s="44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x14ac:dyDescent="0.25">
      <c r="A42" s="22"/>
      <c r="B42" s="22"/>
      <c r="C42" s="22"/>
      <c r="D42" s="22"/>
      <c r="E42" s="22"/>
      <c r="F42" s="22"/>
      <c r="G42" s="44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x14ac:dyDescent="0.25">
      <c r="A43" s="22"/>
      <c r="B43" s="22"/>
      <c r="C43" s="22"/>
      <c r="D43" s="22"/>
      <c r="E43" s="44"/>
      <c r="F43" s="22"/>
      <c r="G43" s="44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x14ac:dyDescent="0.25">
      <c r="A44" s="22"/>
      <c r="B44" s="22"/>
      <c r="C44" s="22"/>
      <c r="D44" s="22"/>
      <c r="E44" s="22"/>
      <c r="F44" s="22"/>
      <c r="G44" s="44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x14ac:dyDescent="0.25">
      <c r="A45" s="46"/>
      <c r="B45" s="46"/>
      <c r="C45" s="46"/>
      <c r="D45" s="46"/>
      <c r="E45" s="46"/>
      <c r="F45" s="46"/>
      <c r="G45" s="46"/>
    </row>
  </sheetData>
  <mergeCells count="20">
    <mergeCell ref="B12:G12"/>
    <mergeCell ref="B13:G13"/>
    <mergeCell ref="B14:G14"/>
    <mergeCell ref="A2:J2"/>
    <mergeCell ref="F27:I27"/>
    <mergeCell ref="B15:G15"/>
    <mergeCell ref="B5:G5"/>
    <mergeCell ref="B6:G6"/>
    <mergeCell ref="A7:B7"/>
    <mergeCell ref="B8:G8"/>
    <mergeCell ref="B9:G9"/>
    <mergeCell ref="B10:G10"/>
    <mergeCell ref="B11:G11"/>
    <mergeCell ref="A39:D41"/>
    <mergeCell ref="F31:G31"/>
    <mergeCell ref="A33:C33"/>
    <mergeCell ref="B16:G16"/>
    <mergeCell ref="B17:G17"/>
    <mergeCell ref="E22:F22"/>
    <mergeCell ref="A20:J20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F70EA-1E87-457B-93DE-F2C0AD1D30A2}">
  <dimension ref="A2:O56"/>
  <sheetViews>
    <sheetView topLeftCell="A24" zoomScale="90" zoomScaleNormal="90" workbookViewId="0">
      <selection activeCell="J19" sqref="J19"/>
    </sheetView>
  </sheetViews>
  <sheetFormatPr baseColWidth="10" defaultColWidth="11.42578125" defaultRowHeight="15" x14ac:dyDescent="0.25"/>
  <cols>
    <col min="1" max="1" width="39.5703125" customWidth="1"/>
    <col min="2" max="2" width="21.28515625" customWidth="1"/>
    <col min="3" max="3" width="19.85546875" customWidth="1"/>
    <col min="4" max="4" width="18" customWidth="1"/>
    <col min="5" max="5" width="20.28515625" customWidth="1"/>
    <col min="6" max="7" width="18" customWidth="1"/>
    <col min="8" max="9" width="16.28515625" customWidth="1"/>
  </cols>
  <sheetData>
    <row r="2" spans="1:15" x14ac:dyDescent="0.25">
      <c r="A2" s="93" t="s">
        <v>0</v>
      </c>
      <c r="B2" s="93"/>
      <c r="C2" s="93"/>
      <c r="D2" s="93"/>
      <c r="E2" s="93"/>
      <c r="F2" s="93"/>
      <c r="G2" s="93"/>
      <c r="H2" s="93"/>
      <c r="I2" s="1"/>
      <c r="J2" s="1"/>
      <c r="K2" s="1"/>
      <c r="L2" s="1"/>
      <c r="M2" s="2"/>
      <c r="N2" s="2"/>
      <c r="O2" s="2"/>
    </row>
    <row r="3" spans="1:1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2"/>
      <c r="O3" s="2"/>
    </row>
    <row r="4" spans="1:15" ht="15.7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32.25" customHeight="1" x14ac:dyDescent="0.25">
      <c r="A5" s="4" t="s">
        <v>1</v>
      </c>
      <c r="B5" s="95" t="s">
        <v>45</v>
      </c>
      <c r="C5" s="96"/>
      <c r="D5" s="96"/>
      <c r="E5" s="96"/>
      <c r="F5" s="96"/>
      <c r="G5" s="97"/>
      <c r="H5" s="5"/>
      <c r="I5" s="5"/>
      <c r="J5" s="5"/>
      <c r="K5" s="5"/>
      <c r="L5" s="5"/>
      <c r="M5" s="5"/>
      <c r="N5" s="5"/>
      <c r="O5" s="5"/>
    </row>
    <row r="6" spans="1:15" ht="15.75" thickBot="1" x14ac:dyDescent="0.3">
      <c r="A6" s="6" t="s">
        <v>2</v>
      </c>
      <c r="B6" s="98" t="s">
        <v>40</v>
      </c>
      <c r="C6" s="99"/>
      <c r="D6" s="99"/>
      <c r="E6" s="99"/>
      <c r="F6" s="99"/>
      <c r="G6" s="100"/>
      <c r="H6" s="7"/>
      <c r="I6" s="7"/>
      <c r="J6" s="7"/>
      <c r="K6" s="7"/>
      <c r="L6" s="7"/>
      <c r="M6" s="7"/>
      <c r="N6" s="7"/>
      <c r="O6" s="7"/>
    </row>
    <row r="7" spans="1:15" ht="15.75" thickBot="1" x14ac:dyDescent="0.3">
      <c r="A7" s="101"/>
      <c r="B7" s="101"/>
      <c r="C7" s="8"/>
      <c r="D7" s="9"/>
      <c r="E7" s="9"/>
      <c r="F7" s="9"/>
      <c r="G7" s="9"/>
      <c r="H7" s="10"/>
      <c r="I7" s="10"/>
      <c r="J7" s="10"/>
      <c r="K7" s="10"/>
      <c r="L7" s="10"/>
      <c r="M7" s="10"/>
      <c r="N7" s="10"/>
      <c r="O7" s="10"/>
    </row>
    <row r="8" spans="1:15" x14ac:dyDescent="0.25">
      <c r="A8" s="11" t="s">
        <v>3</v>
      </c>
      <c r="B8" s="102"/>
      <c r="C8" s="103"/>
      <c r="D8" s="103"/>
      <c r="E8" s="103"/>
      <c r="F8" s="103"/>
      <c r="G8" s="104"/>
      <c r="H8" s="2"/>
      <c r="I8" s="2"/>
      <c r="J8" s="2"/>
      <c r="K8" s="2"/>
      <c r="L8" s="2"/>
      <c r="M8" s="2"/>
      <c r="N8" s="2"/>
      <c r="O8" s="2"/>
    </row>
    <row r="9" spans="1:15" x14ac:dyDescent="0.25">
      <c r="A9" s="12" t="s">
        <v>4</v>
      </c>
      <c r="B9" s="105"/>
      <c r="C9" s="106"/>
      <c r="D9" s="106"/>
      <c r="E9" s="106"/>
      <c r="F9" s="106"/>
      <c r="G9" s="107"/>
      <c r="H9" s="13"/>
      <c r="I9" s="13"/>
      <c r="J9" s="13"/>
      <c r="K9" s="13"/>
      <c r="L9" s="13"/>
      <c r="M9" s="13"/>
      <c r="N9" s="13"/>
      <c r="O9" s="13"/>
    </row>
    <row r="10" spans="1:15" x14ac:dyDescent="0.25">
      <c r="A10" s="12" t="s">
        <v>5</v>
      </c>
      <c r="B10" s="105"/>
      <c r="C10" s="106"/>
      <c r="D10" s="106"/>
      <c r="E10" s="106"/>
      <c r="F10" s="106"/>
      <c r="G10" s="107"/>
      <c r="H10" s="13"/>
      <c r="I10" s="13"/>
      <c r="J10" s="13"/>
      <c r="K10" s="13"/>
      <c r="L10" s="13"/>
      <c r="M10" s="13"/>
      <c r="N10" s="13"/>
      <c r="O10" s="13"/>
    </row>
    <row r="11" spans="1:15" ht="15.75" thickBot="1" x14ac:dyDescent="0.3">
      <c r="A11" s="12" t="s">
        <v>6</v>
      </c>
      <c r="B11" s="108"/>
      <c r="C11" s="109"/>
      <c r="D11" s="109"/>
      <c r="E11" s="109"/>
      <c r="F11" s="109"/>
      <c r="G11" s="110"/>
      <c r="H11" s="13"/>
      <c r="I11" s="13"/>
      <c r="J11" s="13"/>
      <c r="K11" s="13"/>
      <c r="L11" s="13"/>
      <c r="M11" s="13"/>
      <c r="N11" s="13"/>
      <c r="O11" s="13"/>
    </row>
    <row r="12" spans="1:15" x14ac:dyDescent="0.25">
      <c r="A12" s="14" t="s">
        <v>7</v>
      </c>
      <c r="B12" s="87"/>
      <c r="C12" s="88"/>
      <c r="D12" s="88"/>
      <c r="E12" s="88"/>
      <c r="F12" s="88"/>
      <c r="G12" s="89"/>
      <c r="H12" s="15"/>
      <c r="I12" s="15"/>
      <c r="J12" s="15"/>
      <c r="K12" s="15"/>
      <c r="L12" s="15"/>
      <c r="M12" s="15"/>
      <c r="N12" s="15"/>
      <c r="O12" s="15"/>
    </row>
    <row r="13" spans="1:15" x14ac:dyDescent="0.25">
      <c r="A13" s="12" t="s">
        <v>8</v>
      </c>
      <c r="B13" s="90"/>
      <c r="C13" s="91"/>
      <c r="D13" s="91"/>
      <c r="E13" s="91"/>
      <c r="F13" s="91"/>
      <c r="G13" s="92"/>
      <c r="H13" s="15"/>
      <c r="I13" s="15"/>
      <c r="J13" s="15"/>
      <c r="K13" s="15"/>
      <c r="L13" s="15"/>
      <c r="M13" s="15"/>
      <c r="N13" s="15"/>
      <c r="O13" s="15"/>
    </row>
    <row r="14" spans="1:15" x14ac:dyDescent="0.25">
      <c r="A14" s="12" t="s">
        <v>9</v>
      </c>
      <c r="B14" s="90"/>
      <c r="C14" s="91"/>
      <c r="D14" s="91"/>
      <c r="E14" s="91"/>
      <c r="F14" s="91"/>
      <c r="G14" s="92"/>
      <c r="H14" s="15"/>
      <c r="I14" s="15"/>
      <c r="J14" s="15"/>
      <c r="K14" s="15"/>
      <c r="L14" s="15"/>
      <c r="M14" s="15"/>
      <c r="N14" s="15"/>
      <c r="O14" s="15"/>
    </row>
    <row r="15" spans="1:15" x14ac:dyDescent="0.25">
      <c r="A15" s="12" t="s">
        <v>10</v>
      </c>
      <c r="B15" s="90"/>
      <c r="C15" s="91"/>
      <c r="D15" s="91"/>
      <c r="E15" s="91"/>
      <c r="F15" s="91"/>
      <c r="G15" s="92"/>
      <c r="H15" s="15"/>
      <c r="I15" s="15"/>
      <c r="J15" s="15"/>
      <c r="K15" s="15"/>
      <c r="L15" s="15"/>
      <c r="M15" s="15"/>
      <c r="N15" s="15"/>
      <c r="O15" s="15"/>
    </row>
    <row r="16" spans="1:15" ht="15.75" hidden="1" thickBot="1" x14ac:dyDescent="0.3">
      <c r="A16" s="16"/>
      <c r="B16" s="76"/>
      <c r="C16" s="77"/>
      <c r="D16" s="77"/>
      <c r="E16" s="77"/>
      <c r="F16" s="77"/>
      <c r="G16" s="78"/>
      <c r="H16" s="15"/>
      <c r="I16" s="15"/>
      <c r="J16" s="15"/>
      <c r="K16" s="15"/>
      <c r="L16" s="15"/>
      <c r="M16" s="15"/>
      <c r="N16" s="15"/>
      <c r="O16" s="15"/>
    </row>
    <row r="17" spans="1:15" ht="15.75" thickBot="1" x14ac:dyDescent="0.3">
      <c r="A17" s="17" t="s">
        <v>11</v>
      </c>
      <c r="B17" s="79"/>
      <c r="C17" s="80"/>
      <c r="D17" s="80"/>
      <c r="E17" s="80"/>
      <c r="F17" s="80"/>
      <c r="G17" s="81"/>
      <c r="H17" s="15"/>
      <c r="I17" s="15"/>
      <c r="J17" s="15"/>
      <c r="K17" s="15"/>
      <c r="L17" s="15"/>
      <c r="M17" s="15"/>
      <c r="N17" s="15"/>
      <c r="O17" s="15"/>
    </row>
    <row r="18" spans="1:15" x14ac:dyDescent="0.25">
      <c r="A18" s="15"/>
      <c r="B18" s="18"/>
      <c r="C18" s="18"/>
      <c r="D18" s="18"/>
      <c r="E18" s="18"/>
      <c r="F18" s="18"/>
      <c r="G18" s="18"/>
      <c r="H18" s="2"/>
      <c r="I18" s="2"/>
      <c r="J18" s="2"/>
      <c r="K18" s="2"/>
      <c r="L18" s="2"/>
      <c r="M18" s="2"/>
      <c r="N18" s="2"/>
      <c r="O18" s="2"/>
    </row>
    <row r="19" spans="1:15" x14ac:dyDescent="0.25">
      <c r="A19" s="19"/>
      <c r="B19" s="20"/>
      <c r="C19" s="19"/>
      <c r="D19" s="19"/>
      <c r="E19" s="21"/>
      <c r="F19" s="22"/>
      <c r="G19" s="22"/>
      <c r="H19" s="2"/>
      <c r="I19" s="2"/>
      <c r="J19" s="2"/>
      <c r="K19" s="2"/>
      <c r="L19" s="2"/>
      <c r="M19" s="2"/>
      <c r="N19" s="2"/>
      <c r="O19" s="2"/>
    </row>
    <row r="20" spans="1:15" x14ac:dyDescent="0.25">
      <c r="A20" s="36"/>
      <c r="B20" s="37"/>
      <c r="C20" s="38"/>
      <c r="D20" s="39"/>
      <c r="E20" s="39"/>
      <c r="F20" s="39"/>
      <c r="G20" s="22"/>
      <c r="H20" s="2"/>
      <c r="I20" s="2"/>
      <c r="J20" s="2"/>
      <c r="K20" s="2"/>
      <c r="L20" s="2"/>
      <c r="M20" s="2"/>
      <c r="N20" s="2"/>
      <c r="O20" s="2"/>
    </row>
    <row r="21" spans="1:15" ht="15.75" thickBot="1" x14ac:dyDescent="0.3"/>
    <row r="22" spans="1:15" ht="16.5" thickBot="1" x14ac:dyDescent="0.3">
      <c r="A22" s="84" t="s">
        <v>44</v>
      </c>
      <c r="B22" s="85"/>
      <c r="C22" s="85"/>
      <c r="D22" s="85"/>
      <c r="E22" s="85"/>
      <c r="F22" s="85"/>
      <c r="G22" s="85"/>
      <c r="H22" s="86"/>
      <c r="I22" s="2"/>
      <c r="J22" s="2"/>
      <c r="K22" s="2"/>
      <c r="L22" s="2"/>
      <c r="M22" s="2"/>
      <c r="N22" s="2"/>
      <c r="O22" s="2"/>
    </row>
    <row r="23" spans="1:15" ht="15.75" thickBot="1" x14ac:dyDescent="0.3">
      <c r="A23" s="47"/>
      <c r="B23" s="47"/>
      <c r="C23" s="47"/>
      <c r="D23" s="47"/>
      <c r="E23" s="47"/>
      <c r="F23" s="47"/>
      <c r="G23" s="47"/>
      <c r="H23" s="2"/>
      <c r="I23" s="2"/>
      <c r="J23" s="2"/>
      <c r="K23" s="2"/>
      <c r="L23" s="2"/>
      <c r="M23" s="2"/>
      <c r="N23" s="2"/>
      <c r="O23" s="2"/>
    </row>
    <row r="24" spans="1:15" ht="15.75" thickBot="1" x14ac:dyDescent="0.3">
      <c r="A24" s="22"/>
      <c r="B24" s="20"/>
      <c r="C24" s="48"/>
      <c r="D24" s="48"/>
      <c r="E24" s="71" t="s">
        <v>12</v>
      </c>
      <c r="F24" s="72"/>
      <c r="G24" s="22"/>
      <c r="H24" s="2"/>
      <c r="I24" s="2"/>
      <c r="J24" s="2"/>
      <c r="K24" s="2"/>
      <c r="L24" s="2"/>
      <c r="M24" s="2"/>
      <c r="N24" s="2"/>
      <c r="O24" s="2"/>
    </row>
    <row r="25" spans="1:15" ht="38.25" thickBot="1" x14ac:dyDescent="0.3">
      <c r="A25" s="25" t="s">
        <v>13</v>
      </c>
      <c r="B25" s="26" t="s">
        <v>14</v>
      </c>
      <c r="C25" s="26" t="s">
        <v>39</v>
      </c>
      <c r="D25" s="26" t="s">
        <v>16</v>
      </c>
      <c r="E25" s="52" t="s">
        <v>17</v>
      </c>
      <c r="F25" s="51" t="s">
        <v>18</v>
      </c>
      <c r="G25" s="22"/>
      <c r="H25" s="2"/>
      <c r="I25" s="2"/>
      <c r="J25" s="2"/>
      <c r="K25" s="2"/>
      <c r="L25" s="2"/>
      <c r="M25" s="2"/>
      <c r="N25" s="2"/>
      <c r="O25" s="2"/>
    </row>
    <row r="26" spans="1:15" ht="26.25" thickBot="1" x14ac:dyDescent="0.3">
      <c r="A26" s="27" t="s">
        <v>28</v>
      </c>
      <c r="B26" s="28">
        <v>1</v>
      </c>
      <c r="C26" s="29">
        <v>10000</v>
      </c>
      <c r="D26" s="30">
        <v>0.21</v>
      </c>
      <c r="E26" s="31"/>
      <c r="F26" s="56">
        <f>E26+(E26*21%)</f>
        <v>0</v>
      </c>
      <c r="G26" s="22"/>
      <c r="H26" s="2"/>
      <c r="I26" s="2"/>
      <c r="J26" s="2"/>
      <c r="K26" s="2"/>
      <c r="L26" s="2"/>
      <c r="M26" s="2"/>
      <c r="N26" s="2"/>
      <c r="O26" s="2"/>
    </row>
    <row r="27" spans="1:15" ht="43.5" customHeight="1" thickBot="1" x14ac:dyDescent="0.3">
      <c r="A27" s="25" t="s">
        <v>13</v>
      </c>
      <c r="B27" s="26" t="s">
        <v>14</v>
      </c>
      <c r="C27" s="26" t="s">
        <v>38</v>
      </c>
      <c r="D27" s="26" t="s">
        <v>16</v>
      </c>
      <c r="E27" s="49" t="s">
        <v>21</v>
      </c>
      <c r="F27" s="50" t="s">
        <v>22</v>
      </c>
      <c r="G27" s="22"/>
      <c r="H27" s="2"/>
      <c r="I27" s="2"/>
      <c r="J27" s="2"/>
      <c r="K27" s="2"/>
      <c r="L27" s="2"/>
      <c r="M27" s="2"/>
      <c r="N27" s="2"/>
    </row>
    <row r="28" spans="1:15" ht="45" customHeight="1" thickBot="1" x14ac:dyDescent="0.3">
      <c r="A28" s="27" t="s">
        <v>29</v>
      </c>
      <c r="B28" s="28">
        <v>1</v>
      </c>
      <c r="C28" s="29">
        <f>10000*20%</f>
        <v>2000</v>
      </c>
      <c r="D28" s="30">
        <v>0.21</v>
      </c>
      <c r="E28" s="31"/>
      <c r="F28" s="56">
        <f>E28+(E28*21%)</f>
        <v>0</v>
      </c>
      <c r="G28" s="22"/>
      <c r="H28" s="2"/>
      <c r="I28" s="2"/>
      <c r="J28" s="2"/>
      <c r="K28" s="2"/>
      <c r="L28" s="2"/>
      <c r="M28" s="2"/>
      <c r="N28" s="2"/>
    </row>
    <row r="29" spans="1:15" ht="27" customHeight="1" thickBot="1" x14ac:dyDescent="0.3">
      <c r="A29" s="53"/>
      <c r="B29" s="37"/>
      <c r="C29" s="38"/>
      <c r="D29" s="39"/>
      <c r="E29" s="39"/>
      <c r="F29" s="22"/>
      <c r="G29" s="2"/>
      <c r="H29" s="2"/>
      <c r="I29" s="2"/>
      <c r="J29" s="2"/>
      <c r="K29" s="2"/>
      <c r="L29" s="2"/>
      <c r="M29" s="2"/>
      <c r="N29" s="2"/>
    </row>
    <row r="30" spans="1:15" ht="15.75" thickBot="1" x14ac:dyDescent="0.3">
      <c r="A30" s="22"/>
      <c r="B30" s="20"/>
      <c r="C30" s="48"/>
      <c r="D30" s="48"/>
      <c r="E30" s="71" t="s">
        <v>12</v>
      </c>
      <c r="F30" s="72"/>
      <c r="G30" s="22"/>
      <c r="H30" s="2"/>
      <c r="I30" s="2"/>
      <c r="J30" s="2"/>
      <c r="K30" s="2"/>
      <c r="L30" s="2"/>
      <c r="M30" s="2"/>
      <c r="N30" s="2"/>
      <c r="O30" s="2"/>
    </row>
    <row r="31" spans="1:15" ht="38.25" thickBot="1" x14ac:dyDescent="0.3">
      <c r="A31" s="25" t="s">
        <v>13</v>
      </c>
      <c r="B31" s="26" t="s">
        <v>14</v>
      </c>
      <c r="C31" s="26" t="s">
        <v>39</v>
      </c>
      <c r="D31" s="26" t="s">
        <v>16</v>
      </c>
      <c r="E31" s="52" t="s">
        <v>17</v>
      </c>
      <c r="F31" s="51" t="s">
        <v>18</v>
      </c>
      <c r="G31" s="22"/>
      <c r="H31" s="2"/>
      <c r="I31" s="2"/>
      <c r="J31" s="2"/>
      <c r="K31" s="2"/>
      <c r="L31" s="2"/>
      <c r="M31" s="2"/>
      <c r="N31" s="2"/>
      <c r="O31" s="2"/>
    </row>
    <row r="32" spans="1:15" ht="26.25" thickBot="1" x14ac:dyDescent="0.3">
      <c r="A32" s="27" t="s">
        <v>31</v>
      </c>
      <c r="B32" s="28">
        <v>1</v>
      </c>
      <c r="C32" s="29">
        <v>20000</v>
      </c>
      <c r="D32" s="30">
        <v>0.21</v>
      </c>
      <c r="E32" s="31"/>
      <c r="F32" s="56">
        <f>E32+(E32*21%)</f>
        <v>0</v>
      </c>
      <c r="G32" s="22"/>
      <c r="H32" s="2"/>
      <c r="I32" s="2"/>
      <c r="J32" s="2"/>
      <c r="K32" s="2"/>
      <c r="L32" s="2"/>
      <c r="M32" s="2"/>
      <c r="N32" s="2"/>
      <c r="O32" s="2"/>
    </row>
    <row r="33" spans="1:15" ht="43.5" customHeight="1" thickBot="1" x14ac:dyDescent="0.3">
      <c r="A33" s="25" t="s">
        <v>13</v>
      </c>
      <c r="B33" s="26" t="s">
        <v>14</v>
      </c>
      <c r="C33" s="26" t="s">
        <v>38</v>
      </c>
      <c r="D33" s="26" t="s">
        <v>16</v>
      </c>
      <c r="E33" s="49" t="s">
        <v>21</v>
      </c>
      <c r="F33" s="50" t="s">
        <v>22</v>
      </c>
      <c r="G33" s="22"/>
      <c r="H33" s="2"/>
      <c r="I33" s="2"/>
      <c r="J33" s="2"/>
      <c r="K33" s="2"/>
      <c r="L33" s="2"/>
      <c r="M33" s="2"/>
      <c r="N33" s="2"/>
    </row>
    <row r="34" spans="1:15" ht="45" customHeight="1" thickBot="1" x14ac:dyDescent="0.3">
      <c r="A34" s="27" t="s">
        <v>32</v>
      </c>
      <c r="B34" s="28">
        <v>1</v>
      </c>
      <c r="C34" s="29">
        <f>20000*20%</f>
        <v>4000</v>
      </c>
      <c r="D34" s="30">
        <v>0.21</v>
      </c>
      <c r="E34" s="31"/>
      <c r="F34" s="56">
        <f>E34+(E34*21%)</f>
        <v>0</v>
      </c>
      <c r="G34" s="22"/>
      <c r="H34" s="2"/>
      <c r="I34" s="2"/>
      <c r="J34" s="2"/>
      <c r="K34" s="2"/>
      <c r="L34" s="2"/>
      <c r="M34" s="2"/>
      <c r="N34" s="2"/>
    </row>
    <row r="35" spans="1:15" ht="27" customHeight="1" thickBot="1" x14ac:dyDescent="0.3">
      <c r="A35" s="53" t="s">
        <v>30</v>
      </c>
      <c r="B35" s="37"/>
      <c r="C35" s="38"/>
      <c r="D35" s="39"/>
      <c r="E35" s="39"/>
      <c r="F35" s="39"/>
      <c r="G35" s="22"/>
      <c r="H35" s="2"/>
      <c r="I35" s="2"/>
      <c r="J35" s="2"/>
      <c r="K35" s="2"/>
      <c r="L35" s="2"/>
      <c r="M35" s="2"/>
      <c r="N35" s="2"/>
      <c r="O35" s="2"/>
    </row>
    <row r="36" spans="1:15" ht="15.75" thickBot="1" x14ac:dyDescent="0.3">
      <c r="A36" s="22"/>
      <c r="B36" s="20"/>
      <c r="C36" s="48"/>
      <c r="D36" s="48"/>
      <c r="E36" s="71" t="s">
        <v>12</v>
      </c>
      <c r="F36" s="72"/>
      <c r="G36" s="22"/>
      <c r="H36" s="2"/>
      <c r="I36" s="2"/>
      <c r="J36" s="2"/>
      <c r="K36" s="2"/>
      <c r="L36" s="2"/>
      <c r="M36" s="2"/>
      <c r="N36" s="2"/>
      <c r="O36" s="2"/>
    </row>
    <row r="37" spans="1:15" ht="38.25" thickBot="1" x14ac:dyDescent="0.3">
      <c r="A37" s="25" t="s">
        <v>13</v>
      </c>
      <c r="B37" s="26" t="s">
        <v>14</v>
      </c>
      <c r="C37" s="26" t="s">
        <v>39</v>
      </c>
      <c r="D37" s="26" t="s">
        <v>16</v>
      </c>
      <c r="E37" s="52" t="s">
        <v>17</v>
      </c>
      <c r="F37" s="51" t="s">
        <v>18</v>
      </c>
      <c r="G37" s="22"/>
      <c r="H37" s="2"/>
      <c r="I37" s="2"/>
      <c r="J37" s="2"/>
      <c r="K37" s="2"/>
      <c r="L37" s="2"/>
      <c r="M37" s="2"/>
      <c r="N37" s="2"/>
      <c r="O37" s="2"/>
    </row>
    <row r="38" spans="1:15" ht="26.25" thickBot="1" x14ac:dyDescent="0.3">
      <c r="A38" s="27" t="s">
        <v>33</v>
      </c>
      <c r="B38" s="28">
        <v>1</v>
      </c>
      <c r="C38" s="29">
        <v>8000</v>
      </c>
      <c r="D38" s="30">
        <v>0.21</v>
      </c>
      <c r="E38" s="31"/>
      <c r="F38" s="56">
        <f>E38+(E38*21%)</f>
        <v>0</v>
      </c>
      <c r="G38" s="22"/>
      <c r="H38" s="2"/>
      <c r="I38" s="2"/>
      <c r="J38" s="2"/>
      <c r="K38" s="2"/>
      <c r="L38" s="2"/>
      <c r="M38" s="2"/>
      <c r="N38" s="2"/>
      <c r="O38" s="2"/>
    </row>
    <row r="39" spans="1:15" ht="43.5" customHeight="1" thickBot="1" x14ac:dyDescent="0.3">
      <c r="A39" s="25" t="s">
        <v>13</v>
      </c>
      <c r="B39" s="26" t="s">
        <v>14</v>
      </c>
      <c r="C39" s="26" t="s">
        <v>38</v>
      </c>
      <c r="D39" s="26" t="s">
        <v>16</v>
      </c>
      <c r="E39" s="49" t="s">
        <v>21</v>
      </c>
      <c r="F39" s="50" t="s">
        <v>22</v>
      </c>
      <c r="G39" s="22"/>
      <c r="H39" s="2"/>
      <c r="I39" s="2"/>
      <c r="J39" s="2"/>
      <c r="K39" s="2"/>
      <c r="L39" s="2"/>
      <c r="M39" s="2"/>
      <c r="N39" s="2"/>
    </row>
    <row r="40" spans="1:15" ht="45" customHeight="1" thickBot="1" x14ac:dyDescent="0.3">
      <c r="A40" s="27" t="s">
        <v>34</v>
      </c>
      <c r="B40" s="28">
        <v>1</v>
      </c>
      <c r="C40" s="29">
        <f>8000*20%</f>
        <v>1600</v>
      </c>
      <c r="D40" s="30">
        <v>0.21</v>
      </c>
      <c r="E40" s="31"/>
      <c r="F40" s="56">
        <f>E40+(E40*21%)</f>
        <v>0</v>
      </c>
      <c r="G40" s="22"/>
      <c r="H40" s="2"/>
      <c r="I40" s="2"/>
      <c r="J40" s="2"/>
      <c r="K40" s="2"/>
      <c r="L40" s="2"/>
      <c r="M40" s="2"/>
      <c r="N40" s="2"/>
    </row>
    <row r="41" spans="1:15" ht="27" customHeight="1" thickBot="1" x14ac:dyDescent="0.3">
      <c r="A41" s="53"/>
      <c r="B41" s="37"/>
      <c r="C41" s="38"/>
      <c r="D41" s="39"/>
      <c r="E41" s="39"/>
      <c r="F41" s="39"/>
      <c r="G41" s="22"/>
      <c r="H41" s="2"/>
      <c r="I41" s="2"/>
      <c r="J41" s="2"/>
      <c r="K41" s="2"/>
      <c r="L41" s="2"/>
      <c r="M41" s="2"/>
      <c r="N41" s="2"/>
      <c r="O41" s="2"/>
    </row>
    <row r="42" spans="1:15" ht="15.75" thickBot="1" x14ac:dyDescent="0.3">
      <c r="A42" s="22"/>
      <c r="B42" s="20"/>
      <c r="C42" s="48"/>
      <c r="D42" s="48"/>
      <c r="E42" s="71" t="s">
        <v>12</v>
      </c>
      <c r="F42" s="72"/>
      <c r="G42" s="22"/>
      <c r="H42" s="2"/>
      <c r="I42" s="2"/>
      <c r="J42" s="2"/>
      <c r="K42" s="2"/>
      <c r="L42" s="2"/>
      <c r="M42" s="2"/>
      <c r="N42" s="2"/>
      <c r="O42" s="2"/>
    </row>
    <row r="43" spans="1:15" ht="38.25" thickBot="1" x14ac:dyDescent="0.3">
      <c r="A43" s="25" t="s">
        <v>13</v>
      </c>
      <c r="B43" s="26" t="s">
        <v>14</v>
      </c>
      <c r="C43" s="26" t="s">
        <v>39</v>
      </c>
      <c r="D43" s="26" t="s">
        <v>16</v>
      </c>
      <c r="E43" s="52" t="s">
        <v>17</v>
      </c>
      <c r="F43" s="51" t="s">
        <v>18</v>
      </c>
      <c r="G43" s="22"/>
      <c r="H43" s="2"/>
      <c r="I43" s="2"/>
      <c r="J43" s="2"/>
      <c r="K43" s="2"/>
      <c r="L43" s="2"/>
      <c r="M43" s="2"/>
      <c r="N43" s="2"/>
      <c r="O43" s="2"/>
    </row>
    <row r="44" spans="1:15" ht="15.75" thickBot="1" x14ac:dyDescent="0.3">
      <c r="A44" s="27" t="s">
        <v>35</v>
      </c>
      <c r="B44" s="28">
        <v>1</v>
      </c>
      <c r="C44" s="29">
        <v>15000</v>
      </c>
      <c r="D44" s="30">
        <v>0.21</v>
      </c>
      <c r="E44" s="31"/>
      <c r="F44" s="56">
        <f>E44+(E44*21%)</f>
        <v>0</v>
      </c>
      <c r="G44" s="22"/>
      <c r="H44" s="2"/>
      <c r="I44" s="2"/>
      <c r="J44" s="2"/>
      <c r="K44" s="2"/>
      <c r="L44" s="2"/>
      <c r="M44" s="2"/>
      <c r="N44" s="2"/>
      <c r="O44" s="2"/>
    </row>
    <row r="45" spans="1:15" ht="43.5" customHeight="1" thickBot="1" x14ac:dyDescent="0.3">
      <c r="A45" s="25" t="s">
        <v>13</v>
      </c>
      <c r="B45" s="26" t="s">
        <v>14</v>
      </c>
      <c r="C45" s="26" t="s">
        <v>38</v>
      </c>
      <c r="D45" s="26" t="s">
        <v>16</v>
      </c>
      <c r="E45" s="49" t="s">
        <v>21</v>
      </c>
      <c r="F45" s="50" t="s">
        <v>22</v>
      </c>
      <c r="G45" s="22"/>
      <c r="H45" s="2"/>
      <c r="I45" s="2"/>
      <c r="J45" s="2"/>
      <c r="K45" s="2"/>
      <c r="L45" s="2"/>
      <c r="M45" s="2"/>
      <c r="N45" s="2"/>
    </row>
    <row r="46" spans="1:15" ht="45" customHeight="1" thickBot="1" x14ac:dyDescent="0.3">
      <c r="A46" s="27" t="s">
        <v>36</v>
      </c>
      <c r="B46" s="28">
        <v>1</v>
      </c>
      <c r="C46" s="29">
        <f>15000*20%</f>
        <v>3000</v>
      </c>
      <c r="D46" s="30">
        <v>0.21</v>
      </c>
      <c r="E46" s="31"/>
      <c r="F46" s="56">
        <f>E46+(E46*21%)</f>
        <v>0</v>
      </c>
      <c r="G46" s="22"/>
      <c r="H46" s="2"/>
      <c r="I46" s="2"/>
      <c r="J46" s="2"/>
      <c r="K46" s="2"/>
      <c r="L46" s="2"/>
      <c r="M46" s="2"/>
      <c r="N46" s="2"/>
    </row>
    <row r="47" spans="1:15" ht="27" customHeight="1" x14ac:dyDescent="0.25">
      <c r="A47" s="53"/>
      <c r="B47" s="37"/>
      <c r="C47" s="38"/>
      <c r="D47" s="39"/>
      <c r="E47" s="39"/>
      <c r="F47" s="39"/>
      <c r="G47" s="22"/>
      <c r="H47" s="2"/>
      <c r="I47" s="2"/>
      <c r="J47" s="2"/>
      <c r="K47" s="2"/>
      <c r="L47" s="2"/>
      <c r="M47" s="2"/>
      <c r="N47" s="2"/>
      <c r="O47" s="2"/>
    </row>
    <row r="48" spans="1:15" ht="15.75" thickBot="1" x14ac:dyDescent="0.3">
      <c r="A48" s="40"/>
      <c r="B48" s="39"/>
      <c r="C48" s="39"/>
      <c r="D48" s="39"/>
      <c r="E48" s="41"/>
      <c r="F48" s="42"/>
      <c r="G48" s="22"/>
      <c r="H48" s="2"/>
      <c r="I48" s="2"/>
      <c r="J48" s="2"/>
      <c r="K48" s="2"/>
      <c r="L48" s="2"/>
      <c r="M48" s="2"/>
      <c r="N48" s="2"/>
      <c r="O48" s="2"/>
    </row>
    <row r="49" spans="1:15" ht="15.75" hidden="1" thickBot="1" x14ac:dyDescent="0.3">
      <c r="A49" s="22"/>
      <c r="B49" s="22"/>
      <c r="C49" s="22"/>
      <c r="D49" s="22"/>
      <c r="E49" s="22"/>
      <c r="F49" s="22"/>
      <c r="G49" s="22"/>
      <c r="H49" s="2"/>
      <c r="I49" s="2"/>
      <c r="J49" s="2"/>
      <c r="K49" s="2"/>
      <c r="L49" s="2"/>
      <c r="M49" s="2"/>
      <c r="N49" s="2"/>
      <c r="O49" s="2"/>
    </row>
    <row r="50" spans="1:15" ht="24" customHeight="1" x14ac:dyDescent="0.25">
      <c r="A50" s="62" t="s">
        <v>37</v>
      </c>
      <c r="B50" s="63"/>
      <c r="C50" s="63"/>
      <c r="D50" s="64"/>
      <c r="E50" s="22"/>
      <c r="F50" s="42"/>
      <c r="G50" s="44"/>
      <c r="H50" s="2"/>
      <c r="I50" s="2"/>
      <c r="J50" s="2"/>
      <c r="K50" s="2"/>
      <c r="L50" s="2"/>
      <c r="M50" s="2"/>
      <c r="N50" s="2"/>
      <c r="O50" s="2"/>
    </row>
    <row r="51" spans="1:15" ht="13.5" customHeight="1" x14ac:dyDescent="0.25">
      <c r="A51" s="65"/>
      <c r="B51" s="66"/>
      <c r="C51" s="66"/>
      <c r="D51" s="67"/>
      <c r="E51" s="22"/>
      <c r="F51" s="44"/>
      <c r="G51" s="44"/>
      <c r="H51" s="2"/>
      <c r="I51" s="2"/>
      <c r="J51" s="2"/>
      <c r="K51" s="2"/>
      <c r="L51" s="2"/>
      <c r="M51" s="2"/>
      <c r="N51" s="2"/>
      <c r="O51" s="2"/>
    </row>
    <row r="52" spans="1:15" ht="15.75" thickBot="1" x14ac:dyDescent="0.3">
      <c r="A52" s="68"/>
      <c r="B52" s="69"/>
      <c r="C52" s="69"/>
      <c r="D52" s="70"/>
      <c r="E52" s="22"/>
      <c r="F52" s="45"/>
      <c r="G52" s="44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2"/>
      <c r="B53" s="22"/>
      <c r="C53" s="22"/>
      <c r="D53" s="22"/>
      <c r="E53" s="22"/>
      <c r="F53" s="22"/>
      <c r="G53" s="44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2"/>
      <c r="B54" s="22"/>
      <c r="C54" s="22"/>
      <c r="D54" s="22"/>
      <c r="E54" s="44"/>
      <c r="F54" s="22"/>
      <c r="G54" s="44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2"/>
      <c r="B55" s="22"/>
      <c r="C55" s="22"/>
      <c r="D55" s="22"/>
      <c r="E55" s="22"/>
      <c r="F55" s="22"/>
      <c r="G55" s="44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46"/>
      <c r="B56" s="46"/>
      <c r="C56" s="46"/>
      <c r="D56" s="46"/>
      <c r="E56" s="46"/>
      <c r="F56" s="46"/>
      <c r="G56" s="46"/>
    </row>
  </sheetData>
  <mergeCells count="20">
    <mergeCell ref="A50:D52"/>
    <mergeCell ref="E42:F42"/>
    <mergeCell ref="E36:F36"/>
    <mergeCell ref="E30:F30"/>
    <mergeCell ref="E24:F24"/>
    <mergeCell ref="A22:H22"/>
    <mergeCell ref="B16:G16"/>
    <mergeCell ref="B17:G17"/>
    <mergeCell ref="B10:G10"/>
    <mergeCell ref="B11:G11"/>
    <mergeCell ref="B12:G12"/>
    <mergeCell ref="B13:G13"/>
    <mergeCell ref="B14:G14"/>
    <mergeCell ref="B15:G15"/>
    <mergeCell ref="B9:G9"/>
    <mergeCell ref="A2:H2"/>
    <mergeCell ref="B5:G5"/>
    <mergeCell ref="B6:G6"/>
    <mergeCell ref="A7:B7"/>
    <mergeCell ref="B8:G8"/>
  </mergeCells>
  <pageMargins left="0.7" right="0.7" top="0.75" bottom="0.75" header="0.3" footer="0.3"/>
  <pageSetup paperSize="9" scale="4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18C5883241034ABCE1D0AB21D7D223" ma:contentTypeVersion="14" ma:contentTypeDescription="Crea un document nou" ma:contentTypeScope="" ma:versionID="4516095a0665d63d5838f109bcd373dd">
  <xsd:schema xmlns:xsd="http://www.w3.org/2001/XMLSchema" xmlns:xs="http://www.w3.org/2001/XMLSchema" xmlns:p="http://schemas.microsoft.com/office/2006/metadata/properties" xmlns:ns2="995ca286-a6c8-434d-8297-fb350131c1ee" xmlns:ns3="67450163-4f28-4f2e-9d6c-fa741114e0e7" targetNamespace="http://schemas.microsoft.com/office/2006/metadata/properties" ma:root="true" ma:fieldsID="6bc5c061fa6f2ce8eb1b65915775e29b" ns2:_="" ns3:_="">
    <xsd:import namespace="995ca286-a6c8-434d-8297-fb350131c1ee"/>
    <xsd:import namespace="67450163-4f28-4f2e-9d6c-fa741114e0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ca286-a6c8-434d-8297-fb350131c1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es de la imatge" ma:readOnly="false" ma:fieldId="{5cf76f15-5ced-4ddc-b409-7134ff3c332f}" ma:taxonomyMulti="true" ma:sspId="93c5be41-a6aa-483d-a0c8-f4c5ef9c07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450163-4f28-4f2e-9d6c-fa741114e0e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559adc4-3133-4b3b-91b7-dc33e0f020b2}" ma:internalName="TaxCatchAll" ma:showField="CatchAllData" ma:web="67450163-4f28-4f2e-9d6c-fa741114e0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450163-4f28-4f2e-9d6c-fa741114e0e7" xsi:nil="true"/>
    <lcf76f155ced4ddcb4097134ff3c332f xmlns="995ca286-a6c8-434d-8297-fb350131c1e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3EDCB1-79AD-44EC-A65F-EE6537AAB7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83FE3D-FBA0-4D0F-A1FF-8C2BA0E35E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5ca286-a6c8-434d-8297-fb350131c1ee"/>
    <ds:schemaRef ds:uri="67450163-4f28-4f2e-9d6c-fa741114e0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D6994D-4E6D-4B23-84E8-B8EBA4DC5E60}">
  <ds:schemaRefs>
    <ds:schemaRef ds:uri="http://schemas.microsoft.com/office/2006/metadata/properties"/>
    <ds:schemaRef ds:uri="http://schemas.microsoft.com/office/infopath/2007/PartnerControls"/>
    <ds:schemaRef ds:uri="67450163-4f28-4f2e-9d6c-fa741114e0e7"/>
    <ds:schemaRef ds:uri="995ca286-a6c8-434d-8297-fb350131c1e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OFERTA ECONÒMICA</vt:lpstr>
      <vt:lpstr>OFERTA ECON, MODULS ADDICIONALS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BANQUE, JOSEP (UC-DIR.ECON.)</cp:lastModifiedBy>
  <cp:revision/>
  <cp:lastPrinted>2025-08-04T07:49:56Z</cp:lastPrinted>
  <dcterms:created xsi:type="dcterms:W3CDTF">2025-07-01T09:33:32Z</dcterms:created>
  <dcterms:modified xsi:type="dcterms:W3CDTF">2025-08-04T10:08:44Z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0x010100D418C5883241034ABCE1D0AB21D7D223</vt:lpwstr>
  </property>
  <property fmtid="{D5CDD505-2E9C-101B-9397-08002B2CF9AE}" pid="3" name="MediaServiceImageTags">
    <vt:lpwstr/>
  </property>
</Properties>
</file>