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W:\Albert Bel\2021 Albert\Licitació Neteja Viària 2026\Redacció plecs\Versions finals\"/>
    </mc:Choice>
  </mc:AlternateContent>
  <xr:revisionPtr revIDLastSave="0" documentId="8_{381C8988-C974-40BA-B8C0-2BC3C023BD00}" xr6:coauthVersionLast="47" xr6:coauthVersionMax="47" xr10:uidLastSave="{00000000-0000-0000-0000-000000000000}"/>
  <bookViews>
    <workbookView xWindow="-120" yWindow="-120" windowWidth="29040" windowHeight="15840" tabRatio="756" xr2:uid="{00000000-000D-0000-FFFF-FFFF00000000}"/>
  </bookViews>
  <sheets>
    <sheet name="Portada A4" sheetId="2" r:id="rId1"/>
    <sheet name="Instruccions A4" sheetId="5" r:id="rId2"/>
    <sheet name="TAULA NV A4" sheetId="4" r:id="rId3"/>
    <sheet name="A4_MAT_CONT" sheetId="18" r:id="rId4"/>
  </sheets>
  <definedNames>
    <definedName name="_xlnm.Print_Area" localSheetId="1">'Instruccions A4'!$A$1:$B$25</definedName>
    <definedName name="_xlnm.Print_Area" localSheetId="0">'Portada A4'!$A$1:$E$35</definedName>
    <definedName name="_xlnm.Print_Area" localSheetId="2">'TAULA NV A4'!$A$1:$AE$51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4" l="1"/>
  <c r="AA14" i="4" l="1"/>
  <c r="AB14" i="4" s="1"/>
  <c r="AA15" i="4"/>
  <c r="AB15" i="4" s="1"/>
  <c r="AA13" i="4"/>
  <c r="AB13" i="4" l="1"/>
  <c r="AC13" i="4"/>
  <c r="B39" i="4"/>
  <c r="B40" i="4" s="1"/>
  <c r="A39" i="4"/>
  <c r="A40" i="4" s="1"/>
  <c r="A41" i="4" s="1"/>
  <c r="B35" i="4"/>
  <c r="B36" i="4" s="1"/>
  <c r="A35" i="4"/>
  <c r="A36" i="4" s="1"/>
  <c r="A37" i="4" s="1"/>
  <c r="B31" i="4"/>
  <c r="B32" i="4" s="1"/>
  <c r="A31" i="4"/>
  <c r="A32" i="4" s="1"/>
  <c r="A33" i="4" s="1"/>
  <c r="B27" i="4"/>
  <c r="B28" i="4" s="1"/>
  <c r="A27" i="4"/>
  <c r="A28" i="4" s="1"/>
  <c r="A29" i="4" s="1"/>
  <c r="B23" i="4"/>
  <c r="B24" i="4" s="1"/>
  <c r="A23" i="4"/>
  <c r="A24" i="4" s="1"/>
  <c r="A25" i="4" s="1"/>
  <c r="B19" i="4"/>
  <c r="B20" i="4" s="1"/>
  <c r="A19" i="4"/>
  <c r="A20" i="4" s="1"/>
  <c r="A21" i="4" s="1"/>
  <c r="B13" i="4"/>
  <c r="A13" i="4"/>
  <c r="A9" i="4"/>
  <c r="A10" i="4" s="1"/>
  <c r="A11" i="4" s="1"/>
  <c r="AD3" i="4"/>
  <c r="AD6" i="4" s="1"/>
  <c r="Z3" i="4"/>
  <c r="Z6" i="4" s="1"/>
  <c r="Y3" i="4"/>
  <c r="Y6" i="4" s="1"/>
  <c r="X3" i="4"/>
  <c r="X6" i="4" s="1"/>
  <c r="V3" i="4"/>
  <c r="V6" i="4" s="1"/>
  <c r="U3" i="4"/>
  <c r="U6" i="4" s="1"/>
  <c r="T3" i="4"/>
  <c r="T6" i="4" s="1"/>
  <c r="S3" i="4"/>
  <c r="S6" i="4" s="1"/>
  <c r="R3" i="4"/>
  <c r="R6" i="4" s="1"/>
  <c r="Q3" i="4"/>
  <c r="Q6" i="4" s="1"/>
  <c r="P3" i="4"/>
  <c r="P6" i="4" s="1"/>
  <c r="O3" i="4"/>
  <c r="O6" i="4" s="1"/>
  <c r="K3" i="4"/>
  <c r="K6" i="4" s="1"/>
  <c r="J3" i="4"/>
  <c r="J6" i="4" s="1"/>
  <c r="I3" i="4"/>
  <c r="I6" i="4" s="1"/>
  <c r="H3" i="4"/>
  <c r="H6" i="4" s="1"/>
  <c r="G3" i="4"/>
  <c r="G6" i="4" s="1"/>
  <c r="F3" i="4"/>
  <c r="F6" i="4" s="1"/>
  <c r="E3" i="4"/>
  <c r="E6" i="4" s="1"/>
  <c r="D3" i="4"/>
  <c r="D6" i="4" s="1"/>
  <c r="C3" i="4"/>
  <c r="C6" i="4" s="1"/>
  <c r="B3" i="4"/>
  <c r="B6" i="4" s="1"/>
  <c r="A3" i="4"/>
  <c r="A6" i="4" s="1"/>
  <c r="A16" i="4" l="1"/>
  <c r="A17" i="4" s="1"/>
  <c r="B16" i="4"/>
</calcChain>
</file>

<file path=xl/sharedStrings.xml><?xml version="1.0" encoding="utf-8"?>
<sst xmlns="http://schemas.openxmlformats.org/spreadsheetml/2006/main" count="155" uniqueCount="131">
  <si>
    <t>Tipus de servei</t>
  </si>
  <si>
    <t>Indicador (A)</t>
  </si>
  <si>
    <t>Escombrada manual</t>
  </si>
  <si>
    <t>Escombrada manual vehicle auxiliar</t>
  </si>
  <si>
    <t>Metre lineal eix de carrer</t>
  </si>
  <si>
    <t>Escombrada mecànica (gran, aprox. 5m3)</t>
  </si>
  <si>
    <t>Escombrada mixta (1 peó)</t>
  </si>
  <si>
    <t>Escombrada mixta (2 peons)</t>
  </si>
  <si>
    <t>CODI SERVEI</t>
  </si>
  <si>
    <t>SERVEI / RUTA</t>
  </si>
  <si>
    <t>RECORREGUT</t>
  </si>
  <si>
    <t>PLÀNOL</t>
  </si>
  <si>
    <t>NÚM. EQUIPS</t>
  </si>
  <si>
    <t>TORN</t>
  </si>
  <si>
    <t>HORA</t>
  </si>
  <si>
    <t>DEDICACIÓ</t>
  </si>
  <si>
    <t>DIA DE LA SETMANA</t>
  </si>
  <si>
    <t>JORNADES SENCERES/ANY</t>
  </si>
  <si>
    <t>COMENTARIS</t>
  </si>
  <si>
    <t>INICI</t>
  </si>
  <si>
    <t>FI</t>
  </si>
  <si>
    <t>h</t>
  </si>
  <si>
    <t>%</t>
  </si>
  <si>
    <t>dl</t>
  </si>
  <si>
    <t>dm</t>
  </si>
  <si>
    <t>dc</t>
  </si>
  <si>
    <t>dj</t>
  </si>
  <si>
    <t>dv</t>
  </si>
  <si>
    <t>ds</t>
  </si>
  <si>
    <t>dg</t>
  </si>
  <si>
    <t>Núm.</t>
  </si>
  <si>
    <t>LABORABLES</t>
  </si>
  <si>
    <t>FESTIVES</t>
  </si>
  <si>
    <t>NV1</t>
  </si>
  <si>
    <t>Codi</t>
  </si>
  <si>
    <t>Equips/ruta</t>
  </si>
  <si>
    <t>M: Matí. T:Tarda. N:Nit</t>
  </si>
  <si>
    <t>Hora inici</t>
  </si>
  <si>
    <t>Hora fi</t>
  </si>
  <si>
    <t>Total hores dedicades a la ruta</t>
  </si>
  <si>
    <t xml:space="preserve">Marcar quin dia de la setmana es realitza la ruta. </t>
  </si>
  <si>
    <t xml:space="preserve">Comentaris </t>
  </si>
  <si>
    <t>(…)</t>
  </si>
  <si>
    <t>NV2</t>
  </si>
  <si>
    <r>
      <t xml:space="preserve">Escombrada </t>
    </r>
    <r>
      <rPr>
        <sz val="10"/>
        <color theme="1"/>
        <rFont val="Calibri"/>
        <family val="2"/>
        <charset val="128"/>
      </rPr>
      <t>manual motoritzada</t>
    </r>
  </si>
  <si>
    <t>NV3</t>
  </si>
  <si>
    <t>Escombrada Mixta</t>
  </si>
  <si>
    <t>NV4</t>
  </si>
  <si>
    <t>Escombrada Mecànica</t>
  </si>
  <si>
    <t>NV7</t>
  </si>
  <si>
    <r>
      <t>NV</t>
    </r>
    <r>
      <rPr>
        <sz val="10"/>
        <color theme="1"/>
        <rFont val="Calibri"/>
        <family val="2"/>
        <charset val="128"/>
      </rPr>
      <t>8</t>
    </r>
  </si>
  <si>
    <t>NV9</t>
  </si>
  <si>
    <t>NV10</t>
  </si>
  <si>
    <t>Dedicació anual per categoria laboral</t>
  </si>
  <si>
    <t>CATEGORIA LABORAL</t>
  </si>
  <si>
    <t>Dedicació anual per tipologia de recurs material</t>
  </si>
  <si>
    <t>NETEJA VIÀRIA</t>
  </si>
  <si>
    <t>Codi Plànol</t>
  </si>
  <si>
    <t>SECTOR/BARRI/ZONA</t>
  </si>
  <si>
    <t>Barri afectat per ruta</t>
  </si>
  <si>
    <t>Centre</t>
  </si>
  <si>
    <t>M</t>
  </si>
  <si>
    <t>EMM1</t>
  </si>
  <si>
    <t>PEMM1</t>
  </si>
  <si>
    <t>Peó esecialista</t>
  </si>
  <si>
    <t>Vehicle caixa oberta 3,5 tn</t>
  </si>
  <si>
    <t>Peó</t>
  </si>
  <si>
    <t>RRHH i RRMM</t>
  </si>
  <si>
    <t>Categoria/Descripció</t>
  </si>
  <si>
    <t xml:space="preserve">Logo empresa </t>
  </si>
  <si>
    <t>PE</t>
  </si>
  <si>
    <t>P</t>
  </si>
  <si>
    <t>VCO</t>
  </si>
  <si>
    <t>Indicador A</t>
  </si>
  <si>
    <t>Rendiment</t>
  </si>
  <si>
    <t>CARACTERÍSTIQUES I DIMENSIONAT DEL SERVEI DE NETEJA VIÀRIA</t>
  </si>
  <si>
    <t>Categoria professional / descripció del material</t>
  </si>
  <si>
    <t>Hores ruta/hora jornada laboral (en %)</t>
  </si>
  <si>
    <t xml:space="preserve">Nº de dies a l'any que es presta el servei, en dies LABORABLES. </t>
  </si>
  <si>
    <t xml:space="preserve">Nº de dies a l'any que es presta el servei, en dies FESTIUS. </t>
  </si>
  <si>
    <t>DIES-JORNADES /ANY</t>
  </si>
  <si>
    <t>Suma dels dies laborables i festius</t>
  </si>
  <si>
    <t>JORNADES TOTAL</t>
  </si>
  <si>
    <t>Multiplicació dels dies totals pel % de dedicació</t>
  </si>
  <si>
    <t>DIES TOTALS</t>
  </si>
  <si>
    <t>unitats</t>
  </si>
  <si>
    <r>
      <rPr>
        <b/>
        <sz val="11"/>
        <color rgb="FFFF0000"/>
        <rFont val="Calibri"/>
        <family val="2"/>
        <scheme val="minor"/>
      </rPr>
      <t>Import unit €/jornada</t>
    </r>
    <r>
      <rPr>
        <sz val="11"/>
        <color rgb="FFFF0000"/>
        <rFont val="Calibri"/>
        <family val="2"/>
        <scheme val="minor"/>
      </rPr>
      <t>: ha de coincidir necessàriament amb la informació facilitada en fitxes anteriors</t>
    </r>
  </si>
  <si>
    <t>Rendiment = Indicador A/total hores dedicades a la ruta</t>
  </si>
  <si>
    <t>CODI</t>
  </si>
  <si>
    <t>...</t>
  </si>
  <si>
    <t xml:space="preserve">Logo Empresa </t>
  </si>
  <si>
    <t>MATERIAL</t>
  </si>
  <si>
    <t>Valor</t>
  </si>
  <si>
    <t>Unitat</t>
  </si>
  <si>
    <t>Indicar unitats del valor de rendiment (ml, m2, etc...)</t>
  </si>
  <si>
    <t>HORES ANUALS TOTALS</t>
  </si>
  <si>
    <t>ml</t>
  </si>
  <si>
    <t>Total d'hores d'equip que presta el servei</t>
  </si>
  <si>
    <t>Fitxa M/MAT-CONTR</t>
  </si>
  <si>
    <t>FITXA: MATERIAL DE LA CONTRACTA</t>
  </si>
  <si>
    <t>UNITATS</t>
  </si>
  <si>
    <t>SERVEI/S ASSOCIAT/S</t>
  </si>
  <si>
    <t>ORIGEN/RÈGIM D'UTILITZACIÓ</t>
  </si>
  <si>
    <t>PROPIETAT</t>
  </si>
  <si>
    <t>INSTRUCCIONS ANNEX 4</t>
  </si>
  <si>
    <t>Neteja del mercat del dimecres</t>
  </si>
  <si>
    <t>Neteja del mercat del dissabte</t>
  </si>
  <si>
    <t>Servei de reforç de fulles</t>
  </si>
  <si>
    <t>Servei de desherbat</t>
  </si>
  <si>
    <t>Cada fila representa una ruta, excepte les marcades en lila, que representen serveis. Cal incloure (insertar) tantes files com rutes es planifiquin, dins de cada servei que figura a la taula.</t>
  </si>
  <si>
    <t>En cas que algun servei ofert no aparegui a la taula, cal afegir-ho.</t>
  </si>
  <si>
    <t>Els licitadors han de facilitar aquesta taula en format DIN A3.</t>
  </si>
  <si>
    <t>ANNEX 4: CARACTERÍSTIQUES I DIMENSIONAMENT DELS SERVEIS</t>
  </si>
  <si>
    <t>PLEC DE PRESCRIPCIONS TÈCNIQUES PER A</t>
  </si>
  <si>
    <t>LA CONTRACTACIÓ DEL SERVEI DE NETEJA VIÀRIA DE</t>
  </si>
  <si>
    <t>L'AJUNTAMENT DE LES FRANQUESES DEL VALLÈS</t>
  </si>
  <si>
    <t>Com emplenar la Taula de característiques i dimensionament del servei:</t>
  </si>
  <si>
    <t>En cas que la ruta es porti a terme amb més d'un operari o recurs material, afegir tantes files com siguin necessàries. S'aporta exemple en color blau (files 13, 14 i 15).</t>
  </si>
  <si>
    <r>
      <rPr>
        <i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
Les dades i estructura del full [TAULA NV A4] d'aquest annex 4 han de ser coincidents amb les de la primera taula del full [TAULA NV A4 + A5] de l'annex 5, ja que són la base de la valoració econòmica. Es recomana emplenar les dades a la taula corresponent a l'annex 5 i copiar-les a aquest annex 4, parant atenció de no traspassar la informació econòmica.</t>
    </r>
  </si>
  <si>
    <t>3. Altres (especificar)</t>
  </si>
  <si>
    <t>2. Empresa concessionària</t>
  </si>
  <si>
    <t>1. Ajuntament de les Franqueses del Vallès</t>
  </si>
  <si>
    <t>Tot el material presentat ha de definir-se en una d'aquestes 3 categories:</t>
  </si>
  <si>
    <t>PROPIETAT:</t>
  </si>
  <si>
    <t>4. Altres (especificar)</t>
  </si>
  <si>
    <t>3. Cessió (sense cost)</t>
  </si>
  <si>
    <t>2. Lloguer</t>
  </si>
  <si>
    <t>1. Nova adquisió</t>
  </si>
  <si>
    <t>Tot el material presentat ha de definir-se en una d'aquestes 4 categories:</t>
  </si>
  <si>
    <t>ORIGEN/RÈGIM D'UTILITZACIÓ:</t>
  </si>
  <si>
    <t>Com a mínim ha de figurar tot el material detallat a la taula d'inversions més la resta de material de lloguer o que l'empresa aporti en cessió que  prevegui utilitzar en aquesta contracta.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</si>
</sst>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20"/>
      <color rgb="FF92D050"/>
      <name val="Calibri"/>
      <family val="2"/>
    </font>
    <font>
      <b/>
      <sz val="24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9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charset val="128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sz val="10"/>
      <color theme="2" tint="-0.499984740745262"/>
      <name val="Calibri"/>
      <family val="2"/>
    </font>
    <font>
      <sz val="10"/>
      <color rgb="FF000000"/>
      <name val="Calibri"/>
      <family val="2"/>
      <charset val="128"/>
      <scheme val="minor"/>
    </font>
    <font>
      <sz val="10"/>
      <color theme="8"/>
      <name val="Calibri"/>
      <family val="2"/>
    </font>
    <font>
      <b/>
      <sz val="14"/>
      <color theme="9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0" tint="-0.34998626667073579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2" tint="-0.499984740745262"/>
      <name val="Calibri"/>
      <family val="2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rgb="FF00B050"/>
      <name val="Calibri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6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9" fontId="11" fillId="0" borderId="14" xfId="1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2" fillId="5" borderId="14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4" fillId="3" borderId="18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5" fillId="0" borderId="14" xfId="0" applyFont="1" applyBorder="1" applyAlignment="1">
      <alignment horizontal="left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9" fontId="17" fillId="0" borderId="14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3" fillId="0" borderId="14" xfId="0" applyFont="1" applyBorder="1" applyAlignment="1">
      <alignment horizontal="left" vertical="center" wrapText="1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24" fillId="9" borderId="32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36" xfId="0" applyBorder="1"/>
    <xf numFmtId="0" fontId="0" fillId="0" borderId="29" xfId="0" applyBorder="1" applyAlignment="1" applyProtection="1">
      <alignment horizontal="center" vertical="center" wrapText="1"/>
      <protection locked="0"/>
    </xf>
    <xf numFmtId="0" fontId="23" fillId="0" borderId="20" xfId="0" applyFont="1" applyBorder="1" applyAlignment="1">
      <alignment horizontal="left" vertical="center" wrapText="1"/>
    </xf>
    <xf numFmtId="0" fontId="21" fillId="0" borderId="0" xfId="0" applyFont="1"/>
    <xf numFmtId="0" fontId="3" fillId="0" borderId="0" xfId="0" applyFont="1"/>
    <xf numFmtId="0" fontId="28" fillId="0" borderId="0" xfId="0" applyFont="1" applyAlignment="1">
      <alignment horizontal="right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30" fillId="0" borderId="0" xfId="0" applyFont="1"/>
    <xf numFmtId="0" fontId="2" fillId="0" borderId="17" xfId="0" applyFont="1" applyBorder="1"/>
    <xf numFmtId="0" fontId="30" fillId="0" borderId="37" xfId="0" applyFont="1" applyBorder="1"/>
    <xf numFmtId="0" fontId="0" fillId="0" borderId="0" xfId="0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20" fontId="17" fillId="0" borderId="22" xfId="0" applyNumberFormat="1" applyFont="1" applyBorder="1" applyAlignment="1">
      <alignment horizontal="center" vertical="center"/>
    </xf>
    <xf numFmtId="20" fontId="17" fillId="0" borderId="23" xfId="0" applyNumberFormat="1" applyFont="1" applyBorder="1" applyAlignment="1">
      <alignment horizontal="center" vertical="center"/>
    </xf>
    <xf numFmtId="20" fontId="17" fillId="0" borderId="24" xfId="0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164" fontId="17" fillId="0" borderId="22" xfId="0" applyNumberFormat="1" applyFont="1" applyBorder="1" applyAlignment="1">
      <alignment horizontal="center" vertical="center"/>
    </xf>
    <xf numFmtId="164" fontId="17" fillId="0" borderId="23" xfId="0" applyNumberFormat="1" applyFont="1" applyBorder="1" applyAlignment="1">
      <alignment horizontal="center" vertical="center"/>
    </xf>
    <xf numFmtId="164" fontId="17" fillId="0" borderId="24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7" fillId="7" borderId="22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2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3" fontId="17" fillId="0" borderId="22" xfId="0" applyNumberFormat="1" applyFont="1" applyBorder="1" applyAlignment="1">
      <alignment horizontal="center" vertical="center"/>
    </xf>
    <xf numFmtId="3" fontId="17" fillId="0" borderId="23" xfId="0" applyNumberFormat="1" applyFont="1" applyBorder="1" applyAlignment="1">
      <alignment horizontal="center" vertical="center"/>
    </xf>
    <xf numFmtId="3" fontId="17" fillId="0" borderId="24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26" fillId="0" borderId="3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5" fillId="8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4" fillId="9" borderId="30" xfId="0" applyFont="1" applyFill="1" applyBorder="1" applyAlignment="1">
      <alignment horizontal="center" vertical="center" wrapText="1"/>
    </xf>
    <xf numFmtId="0" fontId="0" fillId="9" borderId="30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indent="9"/>
    </xf>
    <xf numFmtId="0" fontId="27" fillId="0" borderId="0" xfId="0" applyFont="1" applyAlignment="1">
      <alignment horizontal="left" indent="9"/>
    </xf>
    <xf numFmtId="0" fontId="8" fillId="0" borderId="0" xfId="0" applyFont="1" applyAlignment="1">
      <alignment horizontal="left" vertical="center" indent="9"/>
    </xf>
    <xf numFmtId="0" fontId="6" fillId="0" borderId="0" xfId="0" applyFont="1" applyAlignment="1">
      <alignment horizontal="left" vertical="center" wrapText="1" indent="9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504264</xdr:colOff>
      <xdr:row>1</xdr:row>
      <xdr:rowOff>123265</xdr:rowOff>
    </xdr:from>
    <xdr:to>
      <xdr:col>0</xdr:col>
      <xdr:colOff>1811094</xdr:colOff>
      <xdr:row>5</xdr:row>
      <xdr:rowOff>129989</xdr:rowOff>
    </xdr:to>
    <xdr:pic>
      <xdr:nvPicPr>
        <xdr:cNvPr id="4" name="Gráfico 3">
          <a:extLst>
            <a:ext uri="{FF2B5EF4-FFF2-40B4-BE49-F238E27FC236}">
              <a16:creationId xmlns:a16="http://schemas.microsoft.com/office/drawing/2014/main" id="{A51E79CB-6E60-4FC8-8899-112F28CF08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 bwMode="auto">
        <a:xfrm>
          <a:off x="504264" y="313765"/>
          <a:ext cx="1306830" cy="914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E25"/>
  <sheetViews>
    <sheetView tabSelected="1" view="pageBreakPreview" zoomScale="85" zoomScaleNormal="100" zoomScaleSheetLayoutView="85" workbookViewId="0">
      <selection activeCell="C30" sqref="C30"/>
    </sheetView>
  </sheetViews>
  <sheetFormatPr baseColWidth="10" defaultRowHeight="15"/>
  <cols>
    <col min="1" max="1" width="28.140625" customWidth="1"/>
    <col min="2" max="2" width="14.42578125" customWidth="1"/>
    <col min="3" max="3" width="15" customWidth="1"/>
    <col min="4" max="4" width="14" customWidth="1"/>
    <col min="5" max="5" width="16.42578125" customWidth="1"/>
  </cols>
  <sheetData>
    <row r="2" spans="1:5" ht="26.25">
      <c r="A2" s="3"/>
    </row>
    <row r="14" spans="1:5" ht="85.5" customHeight="1">
      <c r="A14" s="120" t="s">
        <v>112</v>
      </c>
      <c r="B14" s="120"/>
      <c r="C14" s="120"/>
      <c r="D14" s="120"/>
      <c r="E14" s="120"/>
    </row>
    <row r="22" spans="1:5" ht="21">
      <c r="A22" s="117" t="s">
        <v>113</v>
      </c>
      <c r="B22" s="116"/>
      <c r="D22" s="116"/>
    </row>
    <row r="23" spans="1:5" ht="21">
      <c r="A23" s="118" t="s">
        <v>114</v>
      </c>
      <c r="B23" s="116"/>
      <c r="D23" s="116"/>
    </row>
    <row r="24" spans="1:5" ht="21">
      <c r="A24" s="119" t="s">
        <v>115</v>
      </c>
      <c r="B24" s="116"/>
      <c r="D24" s="116"/>
    </row>
    <row r="25" spans="1:5" ht="26.25">
      <c r="E25" s="63"/>
    </row>
  </sheetData>
  <mergeCells count="1">
    <mergeCell ref="A14:E14"/>
  </mergeCells>
  <pageMargins left="0.7" right="0.7" top="0.75" bottom="0.75" header="0.3" footer="0.3"/>
  <pageSetup paperSize="9" scale="9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B30"/>
  <sheetViews>
    <sheetView zoomScaleNormal="100" workbookViewId="0"/>
  </sheetViews>
  <sheetFormatPr baseColWidth="10" defaultRowHeight="15"/>
  <cols>
    <col min="1" max="1" width="63.42578125" customWidth="1"/>
    <col min="2" max="2" width="45.28515625" customWidth="1"/>
  </cols>
  <sheetData>
    <row r="1" spans="1:2" ht="18.75">
      <c r="A1" s="39" t="s">
        <v>104</v>
      </c>
    </row>
    <row r="3" spans="1:2">
      <c r="A3" s="38" t="s">
        <v>116</v>
      </c>
    </row>
    <row r="4" spans="1:2" ht="10.15" customHeight="1"/>
    <row r="5" spans="1:2" ht="32.25" customHeight="1">
      <c r="A5" s="70" t="s">
        <v>109</v>
      </c>
      <c r="B5" s="70"/>
    </row>
    <row r="6" spans="1:2" ht="32.25" customHeight="1">
      <c r="A6" s="71" t="s">
        <v>110</v>
      </c>
      <c r="B6" s="71"/>
    </row>
    <row r="7" spans="1:2" ht="32.25" customHeight="1">
      <c r="A7" s="70" t="s">
        <v>117</v>
      </c>
      <c r="B7" s="70"/>
    </row>
    <row r="8" spans="1:2" ht="27" customHeight="1">
      <c r="A8" s="71" t="s">
        <v>111</v>
      </c>
      <c r="B8" s="71"/>
    </row>
    <row r="9" spans="1:2" ht="61.5" customHeight="1">
      <c r="A9" s="69" t="s">
        <v>118</v>
      </c>
      <c r="B9" s="69"/>
    </row>
    <row r="10" spans="1:2" ht="13.9" customHeight="1">
      <c r="A10" s="40"/>
    </row>
    <row r="11" spans="1:2" ht="32.25" customHeight="1">
      <c r="A11" s="2" t="s">
        <v>0</v>
      </c>
      <c r="B11" s="2" t="s">
        <v>1</v>
      </c>
    </row>
    <row r="12" spans="1:2" ht="15" customHeight="1">
      <c r="A12" s="1" t="s">
        <v>2</v>
      </c>
      <c r="B12" s="1" t="s">
        <v>4</v>
      </c>
    </row>
    <row r="13" spans="1:2" ht="15" customHeight="1">
      <c r="A13" s="1" t="s">
        <v>3</v>
      </c>
      <c r="B13" s="1" t="s">
        <v>4</v>
      </c>
    </row>
    <row r="14" spans="1:2" ht="15" customHeight="1">
      <c r="A14" s="1" t="s">
        <v>5</v>
      </c>
      <c r="B14" s="1" t="s">
        <v>4</v>
      </c>
    </row>
    <row r="15" spans="1:2" ht="15" customHeight="1">
      <c r="A15" s="1" t="s">
        <v>6</v>
      </c>
      <c r="B15" s="1" t="s">
        <v>4</v>
      </c>
    </row>
    <row r="16" spans="1:2" ht="15" customHeight="1">
      <c r="A16" s="1" t="s">
        <v>7</v>
      </c>
      <c r="B16" s="1" t="s">
        <v>4</v>
      </c>
    </row>
    <row r="17" spans="1:2">
      <c r="A17" s="1" t="s">
        <v>89</v>
      </c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6" spans="1:2">
      <c r="A26" s="42"/>
    </row>
    <row r="27" spans="1:2">
      <c r="A27" s="42"/>
    </row>
    <row r="28" spans="1:2">
      <c r="A28" s="4"/>
    </row>
    <row r="30" spans="1:2">
      <c r="A30" s="50" t="s">
        <v>86</v>
      </c>
    </row>
  </sheetData>
  <mergeCells count="5">
    <mergeCell ref="A9:B9"/>
    <mergeCell ref="A5:B5"/>
    <mergeCell ref="A6:B6"/>
    <mergeCell ref="A7:B7"/>
    <mergeCell ref="A8:B8"/>
  </mergeCells>
  <pageMargins left="0.7" right="0.7" top="0.75" bottom="0.75" header="0.3" footer="0.3"/>
  <pageSetup paperSize="9" scale="7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E102"/>
  <sheetViews>
    <sheetView view="pageBreakPreview" zoomScaleNormal="100" zoomScaleSheetLayoutView="100" workbookViewId="0"/>
  </sheetViews>
  <sheetFormatPr baseColWidth="10" defaultColWidth="10.85546875" defaultRowHeight="12.75"/>
  <cols>
    <col min="1" max="1" width="5.85546875" style="7" customWidth="1"/>
    <col min="2" max="2" width="33.85546875" style="6" customWidth="1"/>
    <col min="3" max="3" width="20.85546875" style="6" customWidth="1"/>
    <col min="4" max="4" width="10.85546875" style="6" customWidth="1"/>
    <col min="5" max="5" width="10" style="6" customWidth="1"/>
    <col min="6" max="6" width="7" style="6" customWidth="1"/>
    <col min="7" max="7" width="7.28515625" style="7" customWidth="1"/>
    <col min="8" max="8" width="4.85546875" style="6" customWidth="1"/>
    <col min="9" max="9" width="5.7109375" style="6" customWidth="1"/>
    <col min="10" max="10" width="6.5703125" style="6" customWidth="1"/>
    <col min="11" max="11" width="9" style="6" customWidth="1"/>
    <col min="12" max="12" width="11.140625" style="6" customWidth="1"/>
    <col min="13" max="14" width="9.7109375" style="6" customWidth="1"/>
    <col min="15" max="21" width="3" style="7" customWidth="1"/>
    <col min="22" max="22" width="7.28515625" style="6" customWidth="1"/>
    <col min="23" max="23" width="4.42578125" style="6" customWidth="1"/>
    <col min="24" max="24" width="20.42578125" style="7" customWidth="1"/>
    <col min="25" max="25" width="12.42578125" style="7" customWidth="1"/>
    <col min="26" max="28" width="12.28515625" style="7" customWidth="1"/>
    <col min="29" max="29" width="11.5703125" style="7" customWidth="1"/>
    <col min="30" max="30" width="18.7109375" style="6" customWidth="1"/>
    <col min="31" max="31" width="2.28515625" style="6" customWidth="1"/>
    <col min="32" max="16384" width="10.85546875" style="6"/>
  </cols>
  <sheetData>
    <row r="1" spans="1:31" ht="18.75">
      <c r="A1" s="5" t="s">
        <v>75</v>
      </c>
      <c r="AD1" s="41" t="s">
        <v>69</v>
      </c>
    </row>
    <row r="2" spans="1:31">
      <c r="AD2" s="8"/>
      <c r="AE2" s="8"/>
    </row>
    <row r="3" spans="1:31" s="51" customFormat="1">
      <c r="A3" s="34" t="str">
        <f>A4</f>
        <v>CODI SERVEI</v>
      </c>
      <c r="B3" s="51" t="str">
        <f>B4</f>
        <v>SERVEI / RUTA</v>
      </c>
      <c r="C3" s="51" t="str">
        <f t="shared" ref="C3:G3" si="0">C4</f>
        <v>SECTOR/BARRI/ZONA</v>
      </c>
      <c r="D3" s="51" t="str">
        <f t="shared" si="0"/>
        <v>RECORREGUT</v>
      </c>
      <c r="E3" s="51" t="str">
        <f t="shared" si="0"/>
        <v>PLÀNOL</v>
      </c>
      <c r="F3" s="51" t="str">
        <f t="shared" si="0"/>
        <v>NÚM. EQUIPS</v>
      </c>
      <c r="G3" s="51" t="str">
        <f t="shared" si="0"/>
        <v>TORN</v>
      </c>
      <c r="H3" s="51" t="str">
        <f>H5</f>
        <v>INICI</v>
      </c>
      <c r="I3" s="51" t="str">
        <f>I5</f>
        <v>FI</v>
      </c>
      <c r="J3" s="51" t="str">
        <f>J5</f>
        <v>h</v>
      </c>
      <c r="K3" s="51" t="str">
        <f>J4</f>
        <v>DEDICACIÓ</v>
      </c>
      <c r="O3" s="51" t="str">
        <f>O5</f>
        <v>dl</v>
      </c>
      <c r="P3" s="51" t="str">
        <f t="shared" ref="P3:Z3" si="1">P5</f>
        <v>dm</v>
      </c>
      <c r="Q3" s="51" t="str">
        <f t="shared" si="1"/>
        <v>dc</v>
      </c>
      <c r="R3" s="51" t="str">
        <f t="shared" si="1"/>
        <v>dj</v>
      </c>
      <c r="S3" s="51" t="str">
        <f t="shared" si="1"/>
        <v>dv</v>
      </c>
      <c r="T3" s="51" t="str">
        <f t="shared" si="1"/>
        <v>ds</v>
      </c>
      <c r="U3" s="51" t="str">
        <f t="shared" si="1"/>
        <v>dg</v>
      </c>
      <c r="V3" s="51" t="str">
        <f t="shared" si="1"/>
        <v>Núm.</v>
      </c>
      <c r="W3" s="51" t="s">
        <v>34</v>
      </c>
      <c r="X3" s="51" t="str">
        <f t="shared" si="1"/>
        <v>Categoria/Descripció</v>
      </c>
      <c r="Y3" s="51" t="str">
        <f t="shared" si="1"/>
        <v>LABORABLES</v>
      </c>
      <c r="Z3" s="51" t="str">
        <f t="shared" si="1"/>
        <v>FESTIVES</v>
      </c>
      <c r="AD3" s="51" t="str">
        <f t="shared" ref="AD3" si="2">AD4</f>
        <v>COMENTARIS</v>
      </c>
    </row>
    <row r="4" spans="1:31" ht="14.1" customHeight="1">
      <c r="A4" s="77" t="s">
        <v>8</v>
      </c>
      <c r="B4" s="79" t="s">
        <v>9</v>
      </c>
      <c r="C4" s="75" t="s">
        <v>58</v>
      </c>
      <c r="D4" s="75" t="s">
        <v>10</v>
      </c>
      <c r="E4" s="75" t="s">
        <v>11</v>
      </c>
      <c r="F4" s="75" t="s">
        <v>12</v>
      </c>
      <c r="G4" s="75" t="s">
        <v>13</v>
      </c>
      <c r="H4" s="84" t="s">
        <v>14</v>
      </c>
      <c r="I4" s="84"/>
      <c r="J4" s="79" t="s">
        <v>15</v>
      </c>
      <c r="K4" s="79"/>
      <c r="L4" s="75" t="s">
        <v>73</v>
      </c>
      <c r="M4" s="97" t="s">
        <v>74</v>
      </c>
      <c r="N4" s="98"/>
      <c r="O4" s="79" t="s">
        <v>16</v>
      </c>
      <c r="P4" s="79"/>
      <c r="Q4" s="79"/>
      <c r="R4" s="79"/>
      <c r="S4" s="79"/>
      <c r="T4" s="79"/>
      <c r="U4" s="79"/>
      <c r="V4" s="104" t="s">
        <v>67</v>
      </c>
      <c r="W4" s="97"/>
      <c r="X4" s="98"/>
      <c r="Y4" s="92" t="s">
        <v>80</v>
      </c>
      <c r="Z4" s="93"/>
      <c r="AA4" s="93"/>
      <c r="AB4" s="94"/>
      <c r="AC4" s="99" t="s">
        <v>95</v>
      </c>
      <c r="AD4" s="95" t="s">
        <v>18</v>
      </c>
      <c r="AE4" s="9"/>
    </row>
    <row r="5" spans="1:31" ht="25.5">
      <c r="A5" s="78"/>
      <c r="B5" s="80"/>
      <c r="C5" s="76"/>
      <c r="D5" s="76"/>
      <c r="E5" s="76"/>
      <c r="F5" s="76"/>
      <c r="G5" s="76"/>
      <c r="H5" s="10" t="s">
        <v>19</v>
      </c>
      <c r="I5" s="10" t="s">
        <v>20</v>
      </c>
      <c r="J5" s="10" t="s">
        <v>21</v>
      </c>
      <c r="K5" s="11" t="s">
        <v>22</v>
      </c>
      <c r="L5" s="76"/>
      <c r="M5" s="11" t="s">
        <v>92</v>
      </c>
      <c r="N5" s="11" t="s">
        <v>93</v>
      </c>
      <c r="O5" s="11" t="s">
        <v>23</v>
      </c>
      <c r="P5" s="11" t="s">
        <v>24</v>
      </c>
      <c r="Q5" s="11" t="s">
        <v>25</v>
      </c>
      <c r="R5" s="11" t="s">
        <v>26</v>
      </c>
      <c r="S5" s="11" t="s">
        <v>27</v>
      </c>
      <c r="T5" s="11" t="s">
        <v>28</v>
      </c>
      <c r="U5" s="11" t="s">
        <v>29</v>
      </c>
      <c r="V5" s="11" t="s">
        <v>30</v>
      </c>
      <c r="W5" s="11" t="s">
        <v>34</v>
      </c>
      <c r="X5" s="11" t="s">
        <v>68</v>
      </c>
      <c r="Y5" s="10" t="s">
        <v>31</v>
      </c>
      <c r="Z5" s="10" t="s">
        <v>32</v>
      </c>
      <c r="AA5" s="45" t="s">
        <v>84</v>
      </c>
      <c r="AB5" s="45" t="s">
        <v>82</v>
      </c>
      <c r="AC5" s="100"/>
      <c r="AD5" s="96"/>
      <c r="AE5" s="9"/>
    </row>
    <row r="6" spans="1:31" ht="12.95" hidden="1" customHeight="1">
      <c r="A6" s="12" t="str">
        <f>A3</f>
        <v>CODI SERVEI</v>
      </c>
      <c r="B6" s="13" t="str">
        <f t="shared" ref="B6:U6" si="3">B3</f>
        <v>SERVEI / RUTA</v>
      </c>
      <c r="C6" s="13" t="str">
        <f t="shared" si="3"/>
        <v>SECTOR/BARRI/ZONA</v>
      </c>
      <c r="D6" s="13" t="str">
        <f t="shared" si="3"/>
        <v>RECORREGUT</v>
      </c>
      <c r="E6" s="13" t="str">
        <f t="shared" si="3"/>
        <v>PLÀNOL</v>
      </c>
      <c r="F6" s="13" t="str">
        <f t="shared" si="3"/>
        <v>NÚM. EQUIPS</v>
      </c>
      <c r="G6" s="13" t="str">
        <f t="shared" si="3"/>
        <v>TORN</v>
      </c>
      <c r="H6" s="13" t="str">
        <f t="shared" si="3"/>
        <v>INICI</v>
      </c>
      <c r="I6" s="13" t="str">
        <f t="shared" si="3"/>
        <v>FI</v>
      </c>
      <c r="J6" s="13" t="str">
        <f t="shared" si="3"/>
        <v>h</v>
      </c>
      <c r="K6" s="13" t="str">
        <f t="shared" si="3"/>
        <v>DEDICACIÓ</v>
      </c>
      <c r="L6" s="13"/>
      <c r="M6" s="13"/>
      <c r="N6" s="13"/>
      <c r="O6" s="13" t="str">
        <f t="shared" si="3"/>
        <v>dl</v>
      </c>
      <c r="P6" s="13" t="str">
        <f t="shared" si="3"/>
        <v>dm</v>
      </c>
      <c r="Q6" s="13" t="str">
        <f t="shared" si="3"/>
        <v>dc</v>
      </c>
      <c r="R6" s="13" t="str">
        <f t="shared" si="3"/>
        <v>dj</v>
      </c>
      <c r="S6" s="13" t="str">
        <f t="shared" si="3"/>
        <v>dv</v>
      </c>
      <c r="T6" s="13" t="str">
        <f t="shared" si="3"/>
        <v>ds</v>
      </c>
      <c r="U6" s="13" t="str">
        <f t="shared" si="3"/>
        <v>dg</v>
      </c>
      <c r="V6" s="13" t="str">
        <f>V3</f>
        <v>Núm.</v>
      </c>
      <c r="W6" s="13"/>
      <c r="X6" s="13" t="str">
        <f>X3</f>
        <v>Categoria/Descripció</v>
      </c>
      <c r="Y6" s="13" t="str">
        <f>Y3</f>
        <v>LABORABLES</v>
      </c>
      <c r="Z6" s="13" t="str">
        <f t="shared" ref="Z6" si="4">Z3</f>
        <v>FESTIVES</v>
      </c>
      <c r="AA6" s="14"/>
      <c r="AB6" s="14"/>
      <c r="AC6" s="14"/>
      <c r="AD6" s="14" t="str">
        <f>AD3</f>
        <v>COMENTARIS</v>
      </c>
      <c r="AE6" s="9"/>
    </row>
    <row r="7" spans="1:31" ht="12.95" customHeight="1">
      <c r="A7" s="91" t="s">
        <v>56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34"/>
    </row>
    <row r="8" spans="1:31">
      <c r="A8" s="15" t="s">
        <v>33</v>
      </c>
      <c r="B8" s="16" t="s">
        <v>2</v>
      </c>
      <c r="C8" s="16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7"/>
      <c r="P8" s="17"/>
      <c r="Q8" s="17"/>
      <c r="R8" s="17"/>
      <c r="S8" s="17"/>
      <c r="T8" s="17"/>
      <c r="U8" s="17"/>
      <c r="V8" s="16"/>
      <c r="W8" s="16"/>
      <c r="X8" s="16"/>
      <c r="Y8" s="17"/>
      <c r="Z8" s="17"/>
      <c r="AA8" s="17"/>
      <c r="AB8" s="17"/>
      <c r="AC8" s="17"/>
      <c r="AD8" s="18"/>
    </row>
    <row r="9" spans="1:31" ht="63.75" customHeight="1">
      <c r="A9" s="19" t="str">
        <f>A8</f>
        <v>NV1</v>
      </c>
      <c r="B9" s="20" t="s">
        <v>2</v>
      </c>
      <c r="C9" s="44" t="s">
        <v>59</v>
      </c>
      <c r="D9" s="44" t="s">
        <v>34</v>
      </c>
      <c r="E9" s="44" t="s">
        <v>57</v>
      </c>
      <c r="F9" s="44" t="s">
        <v>35</v>
      </c>
      <c r="G9" s="44" t="s">
        <v>36</v>
      </c>
      <c r="H9" s="44" t="s">
        <v>37</v>
      </c>
      <c r="I9" s="44" t="s">
        <v>38</v>
      </c>
      <c r="J9" s="44" t="s">
        <v>39</v>
      </c>
      <c r="K9" s="44" t="s">
        <v>77</v>
      </c>
      <c r="L9" s="44" t="s">
        <v>73</v>
      </c>
      <c r="M9" s="52" t="s">
        <v>87</v>
      </c>
      <c r="N9" s="60" t="s">
        <v>94</v>
      </c>
      <c r="O9" s="88" t="s">
        <v>40</v>
      </c>
      <c r="P9" s="89"/>
      <c r="Q9" s="89"/>
      <c r="R9" s="89"/>
      <c r="S9" s="89"/>
      <c r="T9" s="89"/>
      <c r="U9" s="90"/>
      <c r="V9" s="44" t="s">
        <v>85</v>
      </c>
      <c r="W9" s="44" t="s">
        <v>34</v>
      </c>
      <c r="X9" s="44" t="s">
        <v>76</v>
      </c>
      <c r="Y9" s="44" t="s">
        <v>78</v>
      </c>
      <c r="Z9" s="44" t="s">
        <v>79</v>
      </c>
      <c r="AA9" s="44" t="s">
        <v>81</v>
      </c>
      <c r="AB9" s="44" t="s">
        <v>83</v>
      </c>
      <c r="AC9" s="44" t="s">
        <v>97</v>
      </c>
      <c r="AD9" s="44" t="s">
        <v>41</v>
      </c>
    </row>
    <row r="10" spans="1:31">
      <c r="A10" s="19" t="str">
        <f t="shared" ref="A10:B25" si="5">A9</f>
        <v>NV1</v>
      </c>
      <c r="B10" s="20" t="s">
        <v>2</v>
      </c>
      <c r="C10" s="21"/>
      <c r="D10" s="19"/>
      <c r="E10" s="19"/>
      <c r="F10" s="19"/>
      <c r="G10" s="19"/>
      <c r="H10" s="19"/>
      <c r="I10" s="19"/>
      <c r="J10" s="19"/>
      <c r="K10" s="22"/>
      <c r="L10" s="22"/>
      <c r="M10" s="22"/>
      <c r="N10" s="22"/>
      <c r="O10" s="19"/>
      <c r="P10" s="19"/>
      <c r="Q10" s="19"/>
      <c r="R10" s="19"/>
      <c r="S10" s="19"/>
      <c r="T10" s="19"/>
      <c r="U10" s="19"/>
      <c r="V10" s="19"/>
      <c r="W10" s="19"/>
      <c r="X10" s="21"/>
      <c r="Y10" s="19"/>
      <c r="Z10" s="19"/>
      <c r="AA10" s="19"/>
      <c r="AB10" s="19"/>
      <c r="AC10" s="19"/>
      <c r="AD10" s="21"/>
    </row>
    <row r="11" spans="1:31">
      <c r="A11" s="19" t="str">
        <f>A10</f>
        <v>NV1</v>
      </c>
      <c r="B11" s="23" t="s">
        <v>42</v>
      </c>
      <c r="C11" s="21"/>
      <c r="D11" s="19"/>
      <c r="E11" s="19"/>
      <c r="F11" s="19"/>
      <c r="G11" s="19"/>
      <c r="H11" s="19"/>
      <c r="I11" s="19"/>
      <c r="J11" s="19"/>
      <c r="K11" s="22"/>
      <c r="L11" s="22"/>
      <c r="M11" s="22"/>
      <c r="N11" s="22"/>
      <c r="O11" s="19"/>
      <c r="P11" s="19"/>
      <c r="Q11" s="19"/>
      <c r="R11" s="19"/>
      <c r="S11" s="19"/>
      <c r="T11" s="19"/>
      <c r="U11" s="19"/>
      <c r="V11" s="19"/>
      <c r="W11" s="19"/>
      <c r="X11" s="21"/>
      <c r="Y11" s="19"/>
      <c r="Z11" s="19"/>
      <c r="AA11" s="19"/>
      <c r="AB11" s="19"/>
      <c r="AC11" s="19"/>
      <c r="AD11" s="21"/>
    </row>
    <row r="12" spans="1:31">
      <c r="A12" s="15" t="s">
        <v>43</v>
      </c>
      <c r="B12" s="16" t="s">
        <v>44</v>
      </c>
      <c r="C12" s="16"/>
      <c r="D12" s="16"/>
      <c r="E12" s="16"/>
      <c r="F12" s="16"/>
      <c r="G12" s="17"/>
      <c r="H12" s="16"/>
      <c r="I12" s="16"/>
      <c r="J12" s="16"/>
      <c r="K12" s="16"/>
      <c r="L12" s="16"/>
      <c r="M12" s="16"/>
      <c r="N12" s="16"/>
      <c r="O12" s="17"/>
      <c r="P12" s="17"/>
      <c r="Q12" s="17"/>
      <c r="R12" s="17"/>
      <c r="S12" s="17"/>
      <c r="T12" s="17"/>
      <c r="U12" s="17"/>
      <c r="V12" s="16"/>
      <c r="W12" s="16"/>
      <c r="X12" s="16"/>
      <c r="Y12" s="17"/>
      <c r="Z12" s="17"/>
      <c r="AA12" s="17"/>
      <c r="AB12" s="17"/>
      <c r="AC12" s="17"/>
      <c r="AD12" s="18"/>
    </row>
    <row r="13" spans="1:31" s="37" customFormat="1" ht="15" customHeight="1">
      <c r="A13" s="81" t="str">
        <f t="shared" si="5"/>
        <v>NV2</v>
      </c>
      <c r="B13" s="81" t="str">
        <f>B12</f>
        <v>Escombrada manual motoritzada</v>
      </c>
      <c r="C13" s="81" t="s">
        <v>60</v>
      </c>
      <c r="D13" s="81" t="s">
        <v>62</v>
      </c>
      <c r="E13" s="81" t="s">
        <v>63</v>
      </c>
      <c r="F13" s="81">
        <v>1</v>
      </c>
      <c r="G13" s="81" t="s">
        <v>61</v>
      </c>
      <c r="H13" s="72">
        <v>0.33333333333333331</v>
      </c>
      <c r="I13" s="72">
        <v>0.5</v>
      </c>
      <c r="J13" s="85">
        <v>4</v>
      </c>
      <c r="K13" s="49">
        <v>0.65</v>
      </c>
      <c r="L13" s="105">
        <v>5000</v>
      </c>
      <c r="M13" s="85">
        <f>L13/J13</f>
        <v>1250</v>
      </c>
      <c r="N13" s="85" t="s">
        <v>96</v>
      </c>
      <c r="O13" s="101"/>
      <c r="P13" s="35"/>
      <c r="Q13" s="35"/>
      <c r="R13" s="35"/>
      <c r="S13" s="101"/>
      <c r="T13" s="35"/>
      <c r="U13" s="35"/>
      <c r="V13" s="35">
        <v>1</v>
      </c>
      <c r="W13" s="35" t="s">
        <v>70</v>
      </c>
      <c r="X13" s="36" t="s">
        <v>64</v>
      </c>
      <c r="Y13" s="35">
        <v>102</v>
      </c>
      <c r="Z13" s="35">
        <v>0</v>
      </c>
      <c r="AA13" s="35">
        <f>Z13+Y13</f>
        <v>102</v>
      </c>
      <c r="AB13" s="35">
        <f>AA13*K13</f>
        <v>66.3</v>
      </c>
      <c r="AC13" s="81">
        <f>(AA13*J13)</f>
        <v>408</v>
      </c>
      <c r="AD13" s="36"/>
    </row>
    <row r="14" spans="1:31" s="37" customFormat="1">
      <c r="A14" s="82"/>
      <c r="B14" s="82"/>
      <c r="C14" s="82"/>
      <c r="D14" s="82"/>
      <c r="E14" s="82"/>
      <c r="F14" s="82"/>
      <c r="G14" s="82"/>
      <c r="H14" s="73"/>
      <c r="I14" s="73"/>
      <c r="J14" s="86"/>
      <c r="K14" s="49">
        <v>0.65</v>
      </c>
      <c r="L14" s="106"/>
      <c r="M14" s="86"/>
      <c r="N14" s="86"/>
      <c r="O14" s="102"/>
      <c r="P14" s="35"/>
      <c r="Q14" s="35"/>
      <c r="R14" s="35"/>
      <c r="S14" s="102"/>
      <c r="T14" s="35"/>
      <c r="U14" s="35"/>
      <c r="V14" s="35">
        <v>1</v>
      </c>
      <c r="W14" s="35" t="s">
        <v>71</v>
      </c>
      <c r="X14" s="36" t="s">
        <v>66</v>
      </c>
      <c r="Y14" s="35">
        <v>102</v>
      </c>
      <c r="Z14" s="35">
        <v>0</v>
      </c>
      <c r="AA14" s="35">
        <f t="shared" ref="AA14:AA15" si="6">Z14+Y14</f>
        <v>102</v>
      </c>
      <c r="AB14" s="35">
        <f t="shared" ref="AB14:AB15" si="7">AA14*K14</f>
        <v>66.3</v>
      </c>
      <c r="AC14" s="82"/>
      <c r="AD14" s="36"/>
    </row>
    <row r="15" spans="1:31" s="37" customFormat="1">
      <c r="A15" s="83"/>
      <c r="B15" s="83"/>
      <c r="C15" s="83"/>
      <c r="D15" s="83"/>
      <c r="E15" s="83"/>
      <c r="F15" s="83"/>
      <c r="G15" s="83"/>
      <c r="H15" s="74"/>
      <c r="I15" s="74"/>
      <c r="J15" s="87"/>
      <c r="K15" s="49">
        <v>0.65</v>
      </c>
      <c r="L15" s="107"/>
      <c r="M15" s="87"/>
      <c r="N15" s="87"/>
      <c r="O15" s="103"/>
      <c r="P15" s="35"/>
      <c r="Q15" s="35"/>
      <c r="R15" s="35"/>
      <c r="S15" s="103"/>
      <c r="T15" s="35"/>
      <c r="U15" s="35"/>
      <c r="V15" s="35">
        <v>1</v>
      </c>
      <c r="W15" s="35" t="s">
        <v>72</v>
      </c>
      <c r="X15" s="36" t="s">
        <v>65</v>
      </c>
      <c r="Y15" s="35">
        <v>102</v>
      </c>
      <c r="Z15" s="35">
        <v>0</v>
      </c>
      <c r="AA15" s="35">
        <f t="shared" si="6"/>
        <v>102</v>
      </c>
      <c r="AB15" s="35">
        <f t="shared" si="7"/>
        <v>66.3</v>
      </c>
      <c r="AC15" s="83"/>
      <c r="AD15" s="36"/>
    </row>
    <row r="16" spans="1:31">
      <c r="A16" s="19" t="str">
        <f>A13</f>
        <v>NV2</v>
      </c>
      <c r="B16" s="20" t="str">
        <f>B13</f>
        <v>Escombrada manual motoritzada</v>
      </c>
      <c r="C16" s="21"/>
      <c r="D16" s="19"/>
      <c r="E16" s="19"/>
      <c r="F16" s="19"/>
      <c r="G16" s="19"/>
      <c r="H16" s="19"/>
      <c r="I16" s="19"/>
      <c r="J16" s="19"/>
      <c r="K16" s="22"/>
      <c r="L16" s="22"/>
      <c r="M16" s="22"/>
      <c r="N16" s="22"/>
      <c r="O16" s="19"/>
      <c r="P16" s="19"/>
      <c r="Q16" s="19"/>
      <c r="R16" s="19"/>
      <c r="S16" s="19"/>
      <c r="T16" s="19"/>
      <c r="U16" s="19"/>
      <c r="V16" s="35"/>
      <c r="W16" s="35"/>
      <c r="X16" s="36"/>
      <c r="Y16" s="35"/>
      <c r="Z16" s="35"/>
      <c r="AA16" s="35"/>
      <c r="AB16" s="35"/>
      <c r="AC16" s="35"/>
      <c r="AD16" s="21"/>
    </row>
    <row r="17" spans="1:30">
      <c r="A17" s="19" t="str">
        <f t="shared" si="5"/>
        <v>NV2</v>
      </c>
      <c r="B17" s="23" t="s">
        <v>42</v>
      </c>
      <c r="C17" s="21"/>
      <c r="D17" s="19"/>
      <c r="E17" s="19"/>
      <c r="F17" s="19"/>
      <c r="G17" s="19"/>
      <c r="H17" s="19"/>
      <c r="I17" s="19"/>
      <c r="J17" s="19"/>
      <c r="K17" s="22"/>
      <c r="L17" s="22"/>
      <c r="M17" s="22"/>
      <c r="N17" s="22"/>
      <c r="O17" s="19"/>
      <c r="P17" s="19"/>
      <c r="Q17" s="19"/>
      <c r="R17" s="19"/>
      <c r="S17" s="19"/>
      <c r="T17" s="19"/>
      <c r="U17" s="19"/>
      <c r="V17" s="19"/>
      <c r="W17" s="19"/>
      <c r="X17" s="21"/>
      <c r="Y17" s="19"/>
      <c r="Z17" s="19"/>
      <c r="AA17" s="19"/>
      <c r="AB17" s="19"/>
      <c r="AC17" s="19"/>
      <c r="AD17" s="21"/>
    </row>
    <row r="18" spans="1:30">
      <c r="A18" s="15" t="s">
        <v>45</v>
      </c>
      <c r="B18" s="16" t="s">
        <v>46</v>
      </c>
      <c r="C18" s="16"/>
      <c r="D18" s="16"/>
      <c r="E18" s="16"/>
      <c r="F18" s="16"/>
      <c r="G18" s="17"/>
      <c r="H18" s="16"/>
      <c r="I18" s="16"/>
      <c r="J18" s="16"/>
      <c r="K18" s="16"/>
      <c r="L18" s="16"/>
      <c r="M18" s="16"/>
      <c r="N18" s="16"/>
      <c r="O18" s="17"/>
      <c r="P18" s="17"/>
      <c r="Q18" s="17"/>
      <c r="R18" s="17"/>
      <c r="S18" s="17"/>
      <c r="T18" s="17"/>
      <c r="U18" s="17"/>
      <c r="V18" s="16"/>
      <c r="W18" s="16"/>
      <c r="X18" s="16"/>
      <c r="Y18" s="17"/>
      <c r="Z18" s="17"/>
      <c r="AA18" s="17"/>
      <c r="AB18" s="17"/>
      <c r="AC18" s="17"/>
      <c r="AD18" s="18"/>
    </row>
    <row r="19" spans="1:30">
      <c r="A19" s="19" t="str">
        <f t="shared" si="5"/>
        <v>NV3</v>
      </c>
      <c r="B19" s="20" t="str">
        <f>B18</f>
        <v>Escombrada Mixta</v>
      </c>
      <c r="C19" s="21"/>
      <c r="D19" s="19"/>
      <c r="E19" s="19"/>
      <c r="F19" s="19"/>
      <c r="G19" s="19"/>
      <c r="H19" s="19"/>
      <c r="I19" s="19"/>
      <c r="J19" s="19"/>
      <c r="K19" s="22"/>
      <c r="L19" s="22"/>
      <c r="M19" s="22"/>
      <c r="N19" s="22"/>
      <c r="O19" s="19"/>
      <c r="P19" s="19"/>
      <c r="Q19" s="19"/>
      <c r="R19" s="19"/>
      <c r="S19" s="19"/>
      <c r="T19" s="19"/>
      <c r="U19" s="19"/>
      <c r="V19" s="19"/>
      <c r="W19" s="19"/>
      <c r="X19" s="21"/>
      <c r="Y19" s="19"/>
      <c r="Z19" s="19"/>
      <c r="AA19" s="19"/>
      <c r="AB19" s="19"/>
      <c r="AC19" s="19"/>
      <c r="AD19" s="21"/>
    </row>
    <row r="20" spans="1:30">
      <c r="A20" s="19" t="str">
        <f t="shared" si="5"/>
        <v>NV3</v>
      </c>
      <c r="B20" s="20" t="str">
        <f>B19</f>
        <v>Escombrada Mixta</v>
      </c>
      <c r="C20" s="21"/>
      <c r="D20" s="19"/>
      <c r="E20" s="19"/>
      <c r="F20" s="19"/>
      <c r="G20" s="19"/>
      <c r="H20" s="19"/>
      <c r="I20" s="19"/>
      <c r="J20" s="19"/>
      <c r="K20" s="22"/>
      <c r="L20" s="22"/>
      <c r="M20" s="22"/>
      <c r="N20" s="22"/>
      <c r="O20" s="19"/>
      <c r="P20" s="19"/>
      <c r="Q20" s="19"/>
      <c r="R20" s="19"/>
      <c r="S20" s="19"/>
      <c r="T20" s="19"/>
      <c r="U20" s="19"/>
      <c r="V20" s="19"/>
      <c r="W20" s="19"/>
      <c r="X20" s="21"/>
      <c r="Y20" s="19"/>
      <c r="Z20" s="19"/>
      <c r="AA20" s="19"/>
      <c r="AB20" s="19"/>
      <c r="AC20" s="19"/>
      <c r="AD20" s="21"/>
    </row>
    <row r="21" spans="1:30">
      <c r="A21" s="19" t="str">
        <f t="shared" si="5"/>
        <v>NV3</v>
      </c>
      <c r="B21" s="23" t="s">
        <v>42</v>
      </c>
      <c r="C21" s="21"/>
      <c r="D21" s="19"/>
      <c r="E21" s="19"/>
      <c r="F21" s="19"/>
      <c r="G21" s="19"/>
      <c r="H21" s="19"/>
      <c r="I21" s="19"/>
      <c r="J21" s="19"/>
      <c r="K21" s="22"/>
      <c r="L21" s="22"/>
      <c r="M21" s="22"/>
      <c r="N21" s="22"/>
      <c r="O21" s="19"/>
      <c r="P21" s="19"/>
      <c r="Q21" s="19"/>
      <c r="R21" s="19"/>
      <c r="S21" s="19"/>
      <c r="T21" s="19"/>
      <c r="U21" s="19"/>
      <c r="V21" s="19"/>
      <c r="W21" s="19"/>
      <c r="X21" s="21"/>
      <c r="Y21" s="19"/>
      <c r="Z21" s="19"/>
      <c r="AA21" s="19"/>
      <c r="AB21" s="19"/>
      <c r="AC21" s="19"/>
      <c r="AD21" s="21"/>
    </row>
    <row r="22" spans="1:30">
      <c r="A22" s="15" t="s">
        <v>47</v>
      </c>
      <c r="B22" s="16" t="s">
        <v>48</v>
      </c>
      <c r="C22" s="16"/>
      <c r="D22" s="16"/>
      <c r="E22" s="16"/>
      <c r="F22" s="16"/>
      <c r="G22" s="17"/>
      <c r="H22" s="16"/>
      <c r="I22" s="16"/>
      <c r="J22" s="16"/>
      <c r="K22" s="16"/>
      <c r="L22" s="16"/>
      <c r="M22" s="16"/>
      <c r="N22" s="16"/>
      <c r="O22" s="17"/>
      <c r="P22" s="17"/>
      <c r="Q22" s="17"/>
      <c r="R22" s="17"/>
      <c r="S22" s="17"/>
      <c r="T22" s="17"/>
      <c r="U22" s="17"/>
      <c r="V22" s="16"/>
      <c r="W22" s="16"/>
      <c r="X22" s="16"/>
      <c r="Y22" s="17"/>
      <c r="Z22" s="17"/>
      <c r="AA22" s="17"/>
      <c r="AB22" s="17"/>
      <c r="AC22" s="17"/>
      <c r="AD22" s="18"/>
    </row>
    <row r="23" spans="1:30">
      <c r="A23" s="19" t="str">
        <f t="shared" si="5"/>
        <v>NV4</v>
      </c>
      <c r="B23" s="20" t="str">
        <f t="shared" si="5"/>
        <v>Escombrada Mecànica</v>
      </c>
      <c r="C23" s="21"/>
      <c r="D23" s="19"/>
      <c r="E23" s="19"/>
      <c r="F23" s="19"/>
      <c r="G23" s="19"/>
      <c r="H23" s="19"/>
      <c r="I23" s="19"/>
      <c r="J23" s="19"/>
      <c r="K23" s="22"/>
      <c r="L23" s="22"/>
      <c r="M23" s="22"/>
      <c r="N23" s="22"/>
      <c r="O23" s="19"/>
      <c r="P23" s="19"/>
      <c r="Q23" s="19"/>
      <c r="R23" s="19"/>
      <c r="S23" s="19"/>
      <c r="T23" s="19"/>
      <c r="U23" s="19"/>
      <c r="V23" s="19"/>
      <c r="W23" s="19"/>
      <c r="X23" s="21"/>
      <c r="Y23" s="19"/>
      <c r="Z23" s="19"/>
      <c r="AA23" s="19"/>
      <c r="AB23" s="19"/>
      <c r="AC23" s="19"/>
      <c r="AD23" s="21"/>
    </row>
    <row r="24" spans="1:30">
      <c r="A24" s="19" t="str">
        <f t="shared" si="5"/>
        <v>NV4</v>
      </c>
      <c r="B24" s="20" t="str">
        <f t="shared" si="5"/>
        <v>Escombrada Mecànica</v>
      </c>
      <c r="C24" s="21"/>
      <c r="D24" s="19"/>
      <c r="E24" s="19"/>
      <c r="F24" s="19"/>
      <c r="G24" s="19"/>
      <c r="H24" s="19"/>
      <c r="I24" s="19"/>
      <c r="J24" s="19"/>
      <c r="K24" s="22"/>
      <c r="L24" s="22"/>
      <c r="M24" s="22"/>
      <c r="N24" s="22"/>
      <c r="O24" s="19"/>
      <c r="P24" s="19"/>
      <c r="Q24" s="19"/>
      <c r="R24" s="19"/>
      <c r="S24" s="19"/>
      <c r="T24" s="19"/>
      <c r="U24" s="19"/>
      <c r="V24" s="19"/>
      <c r="W24" s="19"/>
      <c r="X24" s="21"/>
      <c r="Y24" s="19"/>
      <c r="Z24" s="19"/>
      <c r="AA24" s="19"/>
      <c r="AB24" s="19"/>
      <c r="AC24" s="19"/>
      <c r="AD24" s="21"/>
    </row>
    <row r="25" spans="1:30">
      <c r="A25" s="19" t="str">
        <f t="shared" si="5"/>
        <v>NV4</v>
      </c>
      <c r="B25" s="23" t="s">
        <v>42</v>
      </c>
      <c r="C25" s="21"/>
      <c r="D25" s="19"/>
      <c r="E25" s="19"/>
      <c r="F25" s="19"/>
      <c r="G25" s="19"/>
      <c r="H25" s="19"/>
      <c r="I25" s="19"/>
      <c r="J25" s="19"/>
      <c r="K25" s="22"/>
      <c r="L25" s="22"/>
      <c r="M25" s="22"/>
      <c r="N25" s="22"/>
      <c r="O25" s="19"/>
      <c r="P25" s="19"/>
      <c r="Q25" s="19"/>
      <c r="R25" s="19"/>
      <c r="S25" s="19"/>
      <c r="T25" s="19"/>
      <c r="U25" s="19"/>
      <c r="V25" s="19"/>
      <c r="W25" s="19"/>
      <c r="X25" s="21"/>
      <c r="Y25" s="19"/>
      <c r="Z25" s="19"/>
      <c r="AA25" s="19"/>
      <c r="AB25" s="19"/>
      <c r="AC25" s="19"/>
      <c r="AD25" s="21"/>
    </row>
    <row r="26" spans="1:30">
      <c r="A26" s="15" t="s">
        <v>49</v>
      </c>
      <c r="B26" s="16" t="s">
        <v>105</v>
      </c>
      <c r="C26" s="16"/>
      <c r="D26" s="16"/>
      <c r="E26" s="16"/>
      <c r="F26" s="16"/>
      <c r="G26" s="17"/>
      <c r="H26" s="16"/>
      <c r="I26" s="16"/>
      <c r="J26" s="16"/>
      <c r="K26" s="16"/>
      <c r="L26" s="16"/>
      <c r="M26" s="16"/>
      <c r="N26" s="16"/>
      <c r="O26" s="17"/>
      <c r="P26" s="17"/>
      <c r="Q26" s="17"/>
      <c r="R26" s="17"/>
      <c r="S26" s="17"/>
      <c r="T26" s="17"/>
      <c r="U26" s="17"/>
      <c r="V26" s="16"/>
      <c r="W26" s="16"/>
      <c r="X26" s="16"/>
      <c r="Y26" s="17"/>
      <c r="Z26" s="17"/>
      <c r="AA26" s="17"/>
      <c r="AB26" s="17"/>
      <c r="AC26" s="17"/>
      <c r="AD26" s="18"/>
    </row>
    <row r="27" spans="1:30">
      <c r="A27" s="19" t="str">
        <f t="shared" ref="A27:B36" si="8">A26</f>
        <v>NV7</v>
      </c>
      <c r="B27" s="20" t="str">
        <f>B26</f>
        <v>Neteja del mercat del dimecres</v>
      </c>
      <c r="C27" s="21"/>
      <c r="D27" s="19"/>
      <c r="E27" s="19"/>
      <c r="F27" s="19"/>
      <c r="G27" s="19"/>
      <c r="H27" s="19"/>
      <c r="I27" s="19"/>
      <c r="J27" s="19"/>
      <c r="K27" s="22"/>
      <c r="L27" s="22"/>
      <c r="M27" s="22"/>
      <c r="N27" s="22"/>
      <c r="O27" s="19"/>
      <c r="P27" s="19"/>
      <c r="Q27" s="19"/>
      <c r="R27" s="19"/>
      <c r="S27" s="19"/>
      <c r="T27" s="19"/>
      <c r="U27" s="19"/>
      <c r="V27" s="19"/>
      <c r="W27" s="19"/>
      <c r="X27" s="21"/>
      <c r="Y27" s="19"/>
      <c r="Z27" s="19"/>
      <c r="AA27" s="19"/>
      <c r="AB27" s="19"/>
      <c r="AC27" s="19"/>
      <c r="AD27" s="21"/>
    </row>
    <row r="28" spans="1:30">
      <c r="A28" s="19" t="str">
        <f t="shared" si="8"/>
        <v>NV7</v>
      </c>
      <c r="B28" s="20" t="str">
        <f t="shared" si="8"/>
        <v>Neteja del mercat del dimecres</v>
      </c>
      <c r="C28" s="21"/>
      <c r="D28" s="19"/>
      <c r="E28" s="19"/>
      <c r="F28" s="19"/>
      <c r="G28" s="19"/>
      <c r="H28" s="19"/>
      <c r="I28" s="19"/>
      <c r="J28" s="19"/>
      <c r="K28" s="22"/>
      <c r="L28" s="22"/>
      <c r="M28" s="22"/>
      <c r="N28" s="22"/>
      <c r="O28" s="19"/>
      <c r="P28" s="19"/>
      <c r="Q28" s="19"/>
      <c r="R28" s="19"/>
      <c r="S28" s="19"/>
      <c r="T28" s="19"/>
      <c r="U28" s="19"/>
      <c r="V28" s="19"/>
      <c r="W28" s="19"/>
      <c r="X28" s="21"/>
      <c r="Y28" s="19"/>
      <c r="Z28" s="19"/>
      <c r="AA28" s="19"/>
      <c r="AB28" s="19"/>
      <c r="AC28" s="19"/>
      <c r="AD28" s="21"/>
    </row>
    <row r="29" spans="1:30">
      <c r="A29" s="19" t="str">
        <f t="shared" si="8"/>
        <v>NV7</v>
      </c>
      <c r="B29" s="23" t="s">
        <v>42</v>
      </c>
      <c r="C29" s="21"/>
      <c r="D29" s="21"/>
      <c r="E29" s="21"/>
      <c r="F29" s="21"/>
      <c r="G29" s="19"/>
      <c r="H29" s="21"/>
      <c r="I29" s="21"/>
      <c r="J29" s="21"/>
      <c r="K29" s="21"/>
      <c r="L29" s="21"/>
      <c r="M29" s="21"/>
      <c r="N29" s="21"/>
      <c r="O29" s="19"/>
      <c r="P29" s="19"/>
      <c r="Q29" s="19"/>
      <c r="R29" s="19"/>
      <c r="S29" s="19"/>
      <c r="T29" s="19"/>
      <c r="U29" s="19"/>
      <c r="V29" s="21"/>
      <c r="W29" s="21"/>
      <c r="X29" s="19"/>
      <c r="Y29" s="19"/>
      <c r="Z29" s="19"/>
      <c r="AA29" s="19"/>
      <c r="AB29" s="19"/>
      <c r="AC29" s="19"/>
      <c r="AD29" s="21"/>
    </row>
    <row r="30" spans="1:30">
      <c r="A30" s="24" t="s">
        <v>50</v>
      </c>
      <c r="B30" s="16" t="s">
        <v>106</v>
      </c>
      <c r="C30" s="16"/>
      <c r="D30" s="16"/>
      <c r="E30" s="16"/>
      <c r="F30" s="16"/>
      <c r="G30" s="17"/>
      <c r="H30" s="16"/>
      <c r="I30" s="16"/>
      <c r="J30" s="16"/>
      <c r="K30" s="16"/>
      <c r="L30" s="16"/>
      <c r="M30" s="16"/>
      <c r="N30" s="16"/>
      <c r="O30" s="17"/>
      <c r="P30" s="17"/>
      <c r="Q30" s="17"/>
      <c r="R30" s="17"/>
      <c r="S30" s="17"/>
      <c r="T30" s="17"/>
      <c r="U30" s="17"/>
      <c r="V30" s="16"/>
      <c r="W30" s="16"/>
      <c r="X30" s="16"/>
      <c r="Y30" s="17"/>
      <c r="Z30" s="17"/>
      <c r="AA30" s="17"/>
      <c r="AB30" s="17"/>
      <c r="AC30" s="17"/>
      <c r="AD30" s="18"/>
    </row>
    <row r="31" spans="1:30">
      <c r="A31" s="19" t="str">
        <f t="shared" si="8"/>
        <v>NV8</v>
      </c>
      <c r="B31" s="23" t="str">
        <f>B30</f>
        <v>Neteja del mercat del dissabte</v>
      </c>
      <c r="C31" s="21"/>
      <c r="D31" s="21"/>
      <c r="E31" s="21"/>
      <c r="F31" s="21"/>
      <c r="G31" s="19"/>
      <c r="H31" s="21"/>
      <c r="I31" s="21"/>
      <c r="J31" s="21"/>
      <c r="K31" s="21"/>
      <c r="L31" s="21"/>
      <c r="M31" s="21"/>
      <c r="N31" s="21"/>
      <c r="O31" s="19"/>
      <c r="P31" s="19"/>
      <c r="Q31" s="19"/>
      <c r="R31" s="19"/>
      <c r="S31" s="19"/>
      <c r="T31" s="19"/>
      <c r="U31" s="19"/>
      <c r="V31" s="21"/>
      <c r="W31" s="21"/>
      <c r="X31" s="19"/>
      <c r="Y31" s="19"/>
      <c r="Z31" s="19"/>
      <c r="AA31" s="19"/>
      <c r="AB31" s="19"/>
      <c r="AC31" s="19"/>
      <c r="AD31" s="21"/>
    </row>
    <row r="32" spans="1:30">
      <c r="A32" s="19" t="str">
        <f t="shared" si="8"/>
        <v>NV8</v>
      </c>
      <c r="B32" s="23" t="str">
        <f>B31</f>
        <v>Neteja del mercat del dissabte</v>
      </c>
      <c r="C32" s="21"/>
      <c r="D32" s="21"/>
      <c r="E32" s="21"/>
      <c r="F32" s="21"/>
      <c r="G32" s="19"/>
      <c r="H32" s="21"/>
      <c r="I32" s="21"/>
      <c r="J32" s="21"/>
      <c r="K32" s="21"/>
      <c r="L32" s="21"/>
      <c r="M32" s="21"/>
      <c r="N32" s="21"/>
      <c r="O32" s="19"/>
      <c r="P32" s="19"/>
      <c r="Q32" s="19"/>
      <c r="R32" s="19"/>
      <c r="S32" s="19"/>
      <c r="T32" s="19"/>
      <c r="U32" s="19"/>
      <c r="V32" s="21"/>
      <c r="W32" s="21"/>
      <c r="X32" s="19"/>
      <c r="Y32" s="19"/>
      <c r="Z32" s="19"/>
      <c r="AA32" s="19"/>
      <c r="AB32" s="19"/>
      <c r="AC32" s="19"/>
      <c r="AD32" s="21"/>
    </row>
    <row r="33" spans="1:30">
      <c r="A33" s="19" t="str">
        <f t="shared" si="8"/>
        <v>NV8</v>
      </c>
      <c r="B33" s="25" t="s">
        <v>42</v>
      </c>
      <c r="C33" s="21"/>
      <c r="D33" s="21"/>
      <c r="E33" s="21"/>
      <c r="F33" s="21"/>
      <c r="G33" s="19"/>
      <c r="H33" s="21"/>
      <c r="I33" s="21"/>
      <c r="J33" s="21"/>
      <c r="K33" s="21"/>
      <c r="L33" s="21"/>
      <c r="M33" s="21"/>
      <c r="N33" s="21"/>
      <c r="O33" s="19"/>
      <c r="P33" s="19"/>
      <c r="Q33" s="19"/>
      <c r="R33" s="19"/>
      <c r="S33" s="19"/>
      <c r="T33" s="19"/>
      <c r="U33" s="19"/>
      <c r="V33" s="21"/>
      <c r="W33" s="21"/>
      <c r="X33" s="19"/>
      <c r="Y33" s="19"/>
      <c r="Z33" s="19"/>
      <c r="AA33" s="19"/>
      <c r="AB33" s="19"/>
      <c r="AC33" s="19"/>
      <c r="AD33" s="21"/>
    </row>
    <row r="34" spans="1:30">
      <c r="A34" s="24" t="s">
        <v>51</v>
      </c>
      <c r="B34" s="16" t="s">
        <v>107</v>
      </c>
      <c r="C34" s="16"/>
      <c r="D34" s="16"/>
      <c r="E34" s="16"/>
      <c r="F34" s="16"/>
      <c r="G34" s="17"/>
      <c r="H34" s="16"/>
      <c r="I34" s="16"/>
      <c r="J34" s="16"/>
      <c r="K34" s="16"/>
      <c r="L34" s="16"/>
      <c r="M34" s="16"/>
      <c r="N34" s="16"/>
      <c r="O34" s="17"/>
      <c r="P34" s="17"/>
      <c r="Q34" s="17"/>
      <c r="R34" s="17"/>
      <c r="S34" s="17"/>
      <c r="T34" s="17"/>
      <c r="U34" s="17"/>
      <c r="V34" s="16"/>
      <c r="W34" s="16"/>
      <c r="X34" s="16"/>
      <c r="Y34" s="17"/>
      <c r="Z34" s="17"/>
      <c r="AA34" s="17"/>
      <c r="AB34" s="17"/>
      <c r="AC34" s="17"/>
      <c r="AD34" s="18"/>
    </row>
    <row r="35" spans="1:30">
      <c r="A35" s="19" t="str">
        <f t="shared" si="8"/>
        <v>NV9</v>
      </c>
      <c r="B35" s="23" t="str">
        <f>B34</f>
        <v>Servei de reforç de fulles</v>
      </c>
      <c r="C35" s="21"/>
      <c r="D35" s="21"/>
      <c r="E35" s="21"/>
      <c r="F35" s="21"/>
      <c r="G35" s="19"/>
      <c r="H35" s="21"/>
      <c r="I35" s="21"/>
      <c r="J35" s="21"/>
      <c r="K35" s="21"/>
      <c r="L35" s="21"/>
      <c r="M35" s="21"/>
      <c r="N35" s="21"/>
      <c r="O35" s="19"/>
      <c r="P35" s="19"/>
      <c r="Q35" s="19"/>
      <c r="R35" s="19"/>
      <c r="S35" s="19"/>
      <c r="T35" s="19"/>
      <c r="U35" s="19"/>
      <c r="V35" s="21"/>
      <c r="W35" s="21"/>
      <c r="X35" s="19"/>
      <c r="Y35" s="19"/>
      <c r="Z35" s="19"/>
      <c r="AA35" s="19"/>
      <c r="AB35" s="19"/>
      <c r="AC35" s="19"/>
      <c r="AD35" s="21"/>
    </row>
    <row r="36" spans="1:30">
      <c r="A36" s="19" t="str">
        <f t="shared" si="8"/>
        <v>NV9</v>
      </c>
      <c r="B36" s="23" t="str">
        <f>B35</f>
        <v>Servei de reforç de fulles</v>
      </c>
      <c r="C36" s="21"/>
      <c r="D36" s="21"/>
      <c r="E36" s="21"/>
      <c r="F36" s="21"/>
      <c r="G36" s="19"/>
      <c r="H36" s="21"/>
      <c r="I36" s="21"/>
      <c r="J36" s="21"/>
      <c r="K36" s="21"/>
      <c r="L36" s="21"/>
      <c r="M36" s="21"/>
      <c r="N36" s="21"/>
      <c r="O36" s="19"/>
      <c r="P36" s="19"/>
      <c r="Q36" s="19"/>
      <c r="R36" s="19"/>
      <c r="S36" s="19"/>
      <c r="T36" s="19"/>
      <c r="U36" s="19"/>
      <c r="V36" s="21"/>
      <c r="W36" s="21"/>
      <c r="X36" s="19"/>
      <c r="Y36" s="19"/>
      <c r="Z36" s="19"/>
      <c r="AA36" s="19"/>
      <c r="AB36" s="19"/>
      <c r="AC36" s="19"/>
      <c r="AD36" s="21"/>
    </row>
    <row r="37" spans="1:30">
      <c r="A37" s="19" t="str">
        <f t="shared" ref="A37:A41" si="9">A36</f>
        <v>NV9</v>
      </c>
      <c r="B37" s="25" t="s">
        <v>42</v>
      </c>
      <c r="C37" s="21"/>
      <c r="D37" s="21"/>
      <c r="E37" s="21"/>
      <c r="F37" s="21"/>
      <c r="G37" s="19"/>
      <c r="H37" s="21"/>
      <c r="I37" s="21"/>
      <c r="J37" s="21"/>
      <c r="K37" s="21"/>
      <c r="L37" s="21"/>
      <c r="M37" s="21"/>
      <c r="N37" s="21"/>
      <c r="O37" s="19"/>
      <c r="P37" s="19"/>
      <c r="Q37" s="19"/>
      <c r="R37" s="19"/>
      <c r="S37" s="19"/>
      <c r="T37" s="19"/>
      <c r="U37" s="19"/>
      <c r="V37" s="21"/>
      <c r="W37" s="21"/>
      <c r="X37" s="19"/>
      <c r="Y37" s="19"/>
      <c r="Z37" s="19"/>
      <c r="AA37" s="19"/>
      <c r="AB37" s="19"/>
      <c r="AC37" s="19"/>
      <c r="AD37" s="21"/>
    </row>
    <row r="38" spans="1:30">
      <c r="A38" s="24" t="s">
        <v>52</v>
      </c>
      <c r="B38" s="16" t="s">
        <v>108</v>
      </c>
      <c r="C38" s="16"/>
      <c r="D38" s="16"/>
      <c r="E38" s="16"/>
      <c r="F38" s="16"/>
      <c r="G38" s="17"/>
      <c r="H38" s="16"/>
      <c r="I38" s="16"/>
      <c r="J38" s="16"/>
      <c r="K38" s="16"/>
      <c r="L38" s="16"/>
      <c r="M38" s="16"/>
      <c r="N38" s="16"/>
      <c r="O38" s="17"/>
      <c r="P38" s="17"/>
      <c r="Q38" s="17"/>
      <c r="R38" s="17"/>
      <c r="S38" s="17"/>
      <c r="T38" s="17"/>
      <c r="U38" s="17"/>
      <c r="V38" s="16"/>
      <c r="W38" s="16"/>
      <c r="X38" s="16"/>
      <c r="Y38" s="17"/>
      <c r="Z38" s="17"/>
      <c r="AA38" s="17"/>
      <c r="AB38" s="17"/>
      <c r="AC38" s="17"/>
      <c r="AD38" s="18"/>
    </row>
    <row r="39" spans="1:30">
      <c r="A39" s="19" t="str">
        <f t="shared" si="9"/>
        <v>NV10</v>
      </c>
      <c r="B39" s="23" t="str">
        <f>B38</f>
        <v>Servei de desherbat</v>
      </c>
      <c r="C39" s="21"/>
      <c r="D39" s="21"/>
      <c r="E39" s="21"/>
      <c r="F39" s="21"/>
      <c r="G39" s="19"/>
      <c r="H39" s="21"/>
      <c r="I39" s="21"/>
      <c r="J39" s="21"/>
      <c r="K39" s="21"/>
      <c r="L39" s="21"/>
      <c r="M39" s="21"/>
      <c r="N39" s="21"/>
      <c r="O39" s="19"/>
      <c r="P39" s="19"/>
      <c r="Q39" s="19"/>
      <c r="R39" s="19"/>
      <c r="S39" s="19"/>
      <c r="T39" s="19"/>
      <c r="U39" s="19"/>
      <c r="V39" s="21"/>
      <c r="W39" s="21"/>
      <c r="X39" s="19"/>
      <c r="Y39" s="19"/>
      <c r="Z39" s="19"/>
      <c r="AA39" s="19"/>
      <c r="AB39" s="19"/>
      <c r="AC39" s="19"/>
      <c r="AD39" s="21"/>
    </row>
    <row r="40" spans="1:30">
      <c r="A40" s="19" t="str">
        <f t="shared" si="9"/>
        <v>NV10</v>
      </c>
      <c r="B40" s="23" t="str">
        <f>B39</f>
        <v>Servei de desherbat</v>
      </c>
      <c r="C40" s="21"/>
      <c r="D40" s="21"/>
      <c r="E40" s="21"/>
      <c r="F40" s="21"/>
      <c r="G40" s="19"/>
      <c r="H40" s="21"/>
      <c r="I40" s="21"/>
      <c r="J40" s="21"/>
      <c r="K40" s="21"/>
      <c r="L40" s="21"/>
      <c r="M40" s="21"/>
      <c r="N40" s="21"/>
      <c r="O40" s="19"/>
      <c r="P40" s="19"/>
      <c r="Q40" s="19"/>
      <c r="R40" s="19"/>
      <c r="S40" s="19"/>
      <c r="T40" s="19"/>
      <c r="U40" s="19"/>
      <c r="V40" s="21"/>
      <c r="W40" s="21"/>
      <c r="X40" s="19"/>
      <c r="Y40" s="19"/>
      <c r="Z40" s="19"/>
      <c r="AA40" s="19"/>
      <c r="AB40" s="19"/>
      <c r="AC40" s="19"/>
      <c r="AD40" s="21"/>
    </row>
    <row r="41" spans="1:30">
      <c r="A41" s="19" t="str">
        <f t="shared" si="9"/>
        <v>NV10</v>
      </c>
      <c r="B41" s="25" t="s">
        <v>42</v>
      </c>
      <c r="C41" s="21"/>
      <c r="D41" s="21"/>
      <c r="E41" s="21"/>
      <c r="F41" s="21"/>
      <c r="G41" s="19"/>
      <c r="H41" s="21"/>
      <c r="I41" s="21"/>
      <c r="J41" s="21"/>
      <c r="K41" s="21"/>
      <c r="L41" s="21"/>
      <c r="M41" s="21"/>
      <c r="N41" s="21"/>
      <c r="O41" s="19"/>
      <c r="P41" s="19"/>
      <c r="Q41" s="19"/>
      <c r="R41" s="19"/>
      <c r="S41" s="19"/>
      <c r="T41" s="19"/>
      <c r="U41" s="19"/>
      <c r="V41" s="21"/>
      <c r="W41" s="21"/>
      <c r="X41" s="19"/>
      <c r="Y41" s="19"/>
      <c r="Z41" s="19"/>
      <c r="AA41" s="19"/>
      <c r="AB41" s="19"/>
      <c r="AC41" s="19"/>
      <c r="AD41" s="21"/>
    </row>
    <row r="42" spans="1:30">
      <c r="A42" s="24"/>
      <c r="B42" s="16"/>
      <c r="C42" s="16"/>
      <c r="D42" s="16"/>
      <c r="E42" s="16"/>
      <c r="F42" s="16"/>
      <c r="G42" s="17"/>
      <c r="H42" s="16"/>
      <c r="I42" s="16"/>
      <c r="J42" s="16"/>
      <c r="K42" s="16"/>
      <c r="L42" s="16"/>
      <c r="M42" s="16"/>
      <c r="N42" s="16"/>
      <c r="O42" s="17"/>
      <c r="P42" s="17"/>
      <c r="Q42" s="17"/>
      <c r="R42" s="17"/>
      <c r="S42" s="17"/>
      <c r="T42" s="17"/>
      <c r="U42" s="17"/>
      <c r="V42" s="16"/>
      <c r="W42" s="16"/>
      <c r="X42" s="16"/>
      <c r="Y42" s="17"/>
      <c r="Z42" s="17"/>
      <c r="AA42" s="17"/>
      <c r="AB42" s="17"/>
      <c r="AC42" s="17"/>
      <c r="AD42" s="18"/>
    </row>
    <row r="43" spans="1:30">
      <c r="A43" s="19"/>
      <c r="B43" s="23"/>
      <c r="C43" s="21"/>
      <c r="D43" s="21"/>
      <c r="E43" s="21"/>
      <c r="F43" s="21"/>
      <c r="G43" s="19"/>
      <c r="H43" s="21"/>
      <c r="I43" s="21"/>
      <c r="J43" s="21"/>
      <c r="K43" s="21"/>
      <c r="L43" s="21"/>
      <c r="M43" s="21"/>
      <c r="N43" s="21"/>
      <c r="O43" s="19"/>
      <c r="P43" s="19"/>
      <c r="Q43" s="19"/>
      <c r="R43" s="19"/>
      <c r="S43" s="19"/>
      <c r="T43" s="19"/>
      <c r="U43" s="19"/>
      <c r="V43" s="21"/>
      <c r="W43" s="21"/>
      <c r="X43" s="19"/>
      <c r="Y43" s="19"/>
      <c r="Z43" s="19"/>
      <c r="AA43" s="19"/>
      <c r="AB43" s="19"/>
      <c r="AC43" s="19"/>
      <c r="AD43" s="21"/>
    </row>
    <row r="44" spans="1:30">
      <c r="A44" s="19"/>
      <c r="B44" s="23"/>
      <c r="C44" s="21"/>
      <c r="D44" s="21"/>
      <c r="E44" s="21"/>
      <c r="F44" s="21"/>
      <c r="G44" s="19"/>
      <c r="H44" s="21"/>
      <c r="I44" s="21"/>
      <c r="J44" s="21"/>
      <c r="K44" s="21"/>
      <c r="L44" s="21"/>
      <c r="M44" s="21"/>
      <c r="N44" s="21"/>
      <c r="O44" s="19"/>
      <c r="P44" s="19"/>
      <c r="Q44" s="19"/>
      <c r="R44" s="19"/>
      <c r="S44" s="19"/>
      <c r="T44" s="19"/>
      <c r="U44" s="19"/>
      <c r="V44" s="21"/>
      <c r="W44" s="21"/>
      <c r="X44" s="19"/>
      <c r="Y44" s="19"/>
      <c r="Z44" s="19"/>
      <c r="AA44" s="19"/>
      <c r="AB44" s="19"/>
      <c r="AC44" s="19"/>
      <c r="AD44" s="21"/>
    </row>
    <row r="45" spans="1:30">
      <c r="A45" s="19"/>
      <c r="B45" s="25"/>
      <c r="C45" s="21"/>
      <c r="D45" s="21"/>
      <c r="E45" s="21"/>
      <c r="F45" s="21"/>
      <c r="G45" s="19"/>
      <c r="H45" s="21"/>
      <c r="I45" s="21"/>
      <c r="J45" s="21"/>
      <c r="K45" s="21"/>
      <c r="L45" s="21"/>
      <c r="M45" s="21"/>
      <c r="N45" s="21"/>
      <c r="O45" s="19"/>
      <c r="P45" s="19"/>
      <c r="Q45" s="19"/>
      <c r="R45" s="19"/>
      <c r="S45" s="19"/>
      <c r="T45" s="19"/>
      <c r="U45" s="19"/>
      <c r="V45" s="21"/>
      <c r="W45" s="21"/>
      <c r="X45" s="19"/>
      <c r="Y45" s="19"/>
      <c r="Z45" s="19"/>
      <c r="AA45" s="19"/>
      <c r="AB45" s="19"/>
      <c r="AC45" s="19"/>
      <c r="AD45" s="21"/>
    </row>
    <row r="46" spans="1:30">
      <c r="A46" s="24"/>
      <c r="B46" s="16"/>
      <c r="C46" s="16"/>
      <c r="D46" s="16"/>
      <c r="E46" s="16"/>
      <c r="F46" s="16"/>
      <c r="G46" s="17"/>
      <c r="H46" s="16"/>
      <c r="I46" s="16"/>
      <c r="J46" s="16"/>
      <c r="K46" s="16"/>
      <c r="L46" s="16"/>
      <c r="M46" s="16"/>
      <c r="N46" s="16"/>
      <c r="O46" s="17"/>
      <c r="P46" s="17"/>
      <c r="Q46" s="17"/>
      <c r="R46" s="17"/>
      <c r="S46" s="17"/>
      <c r="T46" s="17"/>
      <c r="U46" s="17"/>
      <c r="V46" s="16"/>
      <c r="W46" s="16"/>
      <c r="X46" s="16"/>
      <c r="Y46" s="17"/>
      <c r="Z46" s="17"/>
      <c r="AA46" s="17"/>
      <c r="AB46" s="17"/>
      <c r="AC46" s="17"/>
      <c r="AD46" s="18"/>
    </row>
    <row r="47" spans="1:30">
      <c r="A47" s="19"/>
      <c r="B47" s="23"/>
      <c r="C47" s="21"/>
      <c r="D47" s="21"/>
      <c r="E47" s="21"/>
      <c r="F47" s="21"/>
      <c r="G47" s="19"/>
      <c r="H47" s="21"/>
      <c r="I47" s="21"/>
      <c r="J47" s="21"/>
      <c r="K47" s="21"/>
      <c r="L47" s="21"/>
      <c r="M47" s="21"/>
      <c r="N47" s="21"/>
      <c r="O47" s="19"/>
      <c r="P47" s="19"/>
      <c r="Q47" s="19"/>
      <c r="R47" s="19"/>
      <c r="S47" s="19"/>
      <c r="T47" s="19"/>
      <c r="U47" s="19"/>
      <c r="V47" s="21"/>
      <c r="W47" s="21"/>
      <c r="X47" s="19"/>
      <c r="Y47" s="19"/>
      <c r="Z47" s="19"/>
      <c r="AA47" s="19"/>
      <c r="AB47" s="19"/>
      <c r="AC47" s="19"/>
      <c r="AD47" s="21"/>
    </row>
    <row r="48" spans="1:30">
      <c r="A48" s="19"/>
      <c r="B48" s="23"/>
      <c r="C48" s="21"/>
      <c r="D48" s="21"/>
      <c r="E48" s="21"/>
      <c r="F48" s="21"/>
      <c r="G48" s="19"/>
      <c r="H48" s="21"/>
      <c r="I48" s="21"/>
      <c r="J48" s="21"/>
      <c r="K48" s="21"/>
      <c r="L48" s="21"/>
      <c r="M48" s="21"/>
      <c r="N48" s="21"/>
      <c r="O48" s="19"/>
      <c r="P48" s="19"/>
      <c r="Q48" s="19"/>
      <c r="R48" s="19"/>
      <c r="S48" s="19"/>
      <c r="T48" s="19"/>
      <c r="U48" s="19"/>
      <c r="V48" s="21"/>
      <c r="W48" s="21"/>
      <c r="X48" s="19"/>
      <c r="Y48" s="19"/>
      <c r="Z48" s="19"/>
      <c r="AA48" s="19"/>
      <c r="AB48" s="19"/>
      <c r="AC48" s="19"/>
      <c r="AD48" s="21"/>
    </row>
    <row r="49" spans="1:30">
      <c r="A49" s="19"/>
      <c r="B49" s="25"/>
      <c r="C49" s="21"/>
      <c r="D49" s="21"/>
      <c r="E49" s="21"/>
      <c r="F49" s="21"/>
      <c r="G49" s="19"/>
      <c r="H49" s="21"/>
      <c r="I49" s="21"/>
      <c r="J49" s="21"/>
      <c r="K49" s="21"/>
      <c r="L49" s="21"/>
      <c r="M49" s="21"/>
      <c r="N49" s="21"/>
      <c r="O49" s="19"/>
      <c r="P49" s="19"/>
      <c r="Q49" s="19"/>
      <c r="R49" s="19"/>
      <c r="S49" s="19"/>
      <c r="T49" s="19"/>
      <c r="U49" s="19"/>
      <c r="V49" s="21"/>
      <c r="W49" s="21"/>
      <c r="X49" s="19"/>
      <c r="Y49" s="19"/>
      <c r="Z49" s="19"/>
      <c r="AA49" s="19"/>
      <c r="AB49" s="19"/>
      <c r="AC49" s="19"/>
      <c r="AD49" s="21"/>
    </row>
    <row r="50" spans="1:30" ht="5.25" customHeight="1">
      <c r="B50" s="43"/>
    </row>
    <row r="51" spans="1:30">
      <c r="B51" s="43"/>
    </row>
    <row r="52" spans="1:30">
      <c r="B52" s="43"/>
    </row>
    <row r="53" spans="1:30">
      <c r="B53" s="43"/>
    </row>
    <row r="54" spans="1:30">
      <c r="B54" s="43"/>
    </row>
    <row r="55" spans="1:30">
      <c r="B55" s="43"/>
    </row>
    <row r="56" spans="1:30">
      <c r="B56" s="43"/>
    </row>
    <row r="57" spans="1:30">
      <c r="B57" s="43"/>
    </row>
    <row r="58" spans="1:30">
      <c r="B58" s="43"/>
    </row>
    <row r="59" spans="1:30">
      <c r="B59" s="43"/>
    </row>
    <row r="60" spans="1:30">
      <c r="B60" s="43"/>
    </row>
    <row r="61" spans="1:30">
      <c r="B61" s="43"/>
    </row>
    <row r="62" spans="1:30">
      <c r="B62" s="43"/>
    </row>
    <row r="63" spans="1:30">
      <c r="B63" s="43"/>
    </row>
    <row r="64" spans="1:30">
      <c r="B64" s="43"/>
    </row>
    <row r="65" spans="2:2">
      <c r="B65" s="43"/>
    </row>
    <row r="66" spans="2:2">
      <c r="B66" s="43"/>
    </row>
    <row r="67" spans="2:2">
      <c r="B67" s="43"/>
    </row>
    <row r="68" spans="2:2">
      <c r="B68" s="43"/>
    </row>
    <row r="69" spans="2:2">
      <c r="B69" s="43"/>
    </row>
    <row r="70" spans="2:2">
      <c r="B70" s="43"/>
    </row>
    <row r="71" spans="2:2">
      <c r="B71" s="43"/>
    </row>
    <row r="72" spans="2:2">
      <c r="B72" s="43"/>
    </row>
    <row r="73" spans="2:2">
      <c r="B73" s="43"/>
    </row>
    <row r="74" spans="2:2">
      <c r="B74" s="43"/>
    </row>
    <row r="75" spans="2:2">
      <c r="B75" s="43"/>
    </row>
    <row r="76" spans="2:2">
      <c r="B76" s="43"/>
    </row>
    <row r="77" spans="2:2">
      <c r="B77" s="43"/>
    </row>
    <row r="78" spans="2:2">
      <c r="B78" s="43"/>
    </row>
    <row r="79" spans="2:2">
      <c r="B79" s="43"/>
    </row>
    <row r="80" spans="2:2">
      <c r="B80" s="43"/>
    </row>
    <row r="81" spans="2:29">
      <c r="B81" s="43"/>
    </row>
    <row r="82" spans="2:29">
      <c r="B82" s="43"/>
    </row>
    <row r="83" spans="2:29">
      <c r="B83" s="43"/>
    </row>
    <row r="84" spans="2:29">
      <c r="B84" s="43"/>
    </row>
    <row r="85" spans="2:29">
      <c r="B85" s="43"/>
    </row>
    <row r="86" spans="2:29">
      <c r="B86" s="43"/>
    </row>
    <row r="88" spans="2:29">
      <c r="X88" s="26" t="s">
        <v>53</v>
      </c>
      <c r="Y88" s="27" t="s">
        <v>17</v>
      </c>
      <c r="Z88" s="28"/>
      <c r="AA88" s="46"/>
      <c r="AB88" s="46"/>
      <c r="AC88" s="46"/>
    </row>
    <row r="89" spans="2:29">
      <c r="X89" s="29" t="s">
        <v>54</v>
      </c>
      <c r="Y89" s="30" t="s">
        <v>31</v>
      </c>
      <c r="Z89" s="31" t="s">
        <v>32</v>
      </c>
      <c r="AA89" s="47"/>
      <c r="AB89" s="47"/>
      <c r="AC89" s="47"/>
    </row>
    <row r="90" spans="2:29">
      <c r="X90" s="32"/>
      <c r="Y90" s="19"/>
      <c r="Z90" s="19"/>
    </row>
    <row r="91" spans="2:29">
      <c r="X91" s="32"/>
      <c r="Y91" s="19"/>
      <c r="Z91" s="19"/>
    </row>
    <row r="92" spans="2:29">
      <c r="X92" s="32"/>
      <c r="Y92" s="19"/>
      <c r="Z92" s="19"/>
    </row>
    <row r="93" spans="2:29">
      <c r="X93" s="32"/>
      <c r="Y93" s="19"/>
      <c r="Z93" s="19"/>
    </row>
    <row r="94" spans="2:29">
      <c r="X94" s="32"/>
      <c r="Y94" s="33"/>
      <c r="Z94" s="33"/>
      <c r="AA94" s="48"/>
      <c r="AB94" s="48"/>
      <c r="AC94" s="48"/>
    </row>
    <row r="95" spans="2:29">
      <c r="Y95" s="6"/>
      <c r="Z95" s="6"/>
      <c r="AA95" s="6"/>
      <c r="AB95" s="6"/>
      <c r="AC95" s="6"/>
    </row>
    <row r="96" spans="2:29">
      <c r="X96" s="26" t="s">
        <v>55</v>
      </c>
      <c r="Y96" s="27" t="s">
        <v>17</v>
      </c>
      <c r="Z96" s="28"/>
      <c r="AA96" s="46"/>
      <c r="AB96" s="46"/>
      <c r="AC96" s="46"/>
    </row>
    <row r="97" spans="24:29">
      <c r="X97" s="29" t="s">
        <v>54</v>
      </c>
      <c r="Y97" s="30" t="s">
        <v>31</v>
      </c>
      <c r="Z97" s="31" t="s">
        <v>32</v>
      </c>
      <c r="AA97" s="47"/>
      <c r="AB97" s="47"/>
      <c r="AC97" s="47"/>
    </row>
    <row r="98" spans="24:29">
      <c r="X98" s="32"/>
      <c r="Y98" s="19"/>
      <c r="Z98" s="19"/>
    </row>
    <row r="99" spans="24:29">
      <c r="X99" s="32"/>
      <c r="Y99" s="19"/>
      <c r="Z99" s="19"/>
    </row>
    <row r="100" spans="24:29">
      <c r="X100" s="32"/>
      <c r="Y100" s="19"/>
      <c r="Z100" s="19"/>
    </row>
    <row r="101" spans="24:29">
      <c r="X101" s="32"/>
      <c r="Y101" s="19"/>
      <c r="Z101" s="19"/>
    </row>
    <row r="102" spans="24:29">
      <c r="X102" s="32"/>
      <c r="Y102" s="33"/>
      <c r="Z102" s="33"/>
      <c r="AA102" s="48"/>
      <c r="AB102" s="48"/>
      <c r="AC102" s="48"/>
    </row>
  </sheetData>
  <mergeCells count="34">
    <mergeCell ref="J13:J15"/>
    <mergeCell ref="O13:O15"/>
    <mergeCell ref="V4:X4"/>
    <mergeCell ref="S13:S15"/>
    <mergeCell ref="L13:L15"/>
    <mergeCell ref="N13:N15"/>
    <mergeCell ref="Y4:AB4"/>
    <mergeCell ref="AD4:AD5"/>
    <mergeCell ref="L4:L5"/>
    <mergeCell ref="M4:N4"/>
    <mergeCell ref="AC4:AC5"/>
    <mergeCell ref="AC13:AC15"/>
    <mergeCell ref="G4:G5"/>
    <mergeCell ref="H4:I4"/>
    <mergeCell ref="J4:K4"/>
    <mergeCell ref="O4:U4"/>
    <mergeCell ref="M13:M15"/>
    <mergeCell ref="O9:U9"/>
    <mergeCell ref="A7:AD7"/>
    <mergeCell ref="A13:A15"/>
    <mergeCell ref="B13:B15"/>
    <mergeCell ref="C13:C15"/>
    <mergeCell ref="D13:D15"/>
    <mergeCell ref="E13:E15"/>
    <mergeCell ref="F13:F15"/>
    <mergeCell ref="G13:G15"/>
    <mergeCell ref="H13:H15"/>
    <mergeCell ref="I13:I15"/>
    <mergeCell ref="F4:F5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8" scale="73" orientation="landscape" horizontalDpi="1200" verticalDpi="1200" r:id="rId1"/>
  <rowBreaks count="1" manualBreakCount="1">
    <brk id="86" max="16383" man="1"/>
  </rowBreaks>
  <colBreaks count="1" manualBreakCount="1">
    <brk id="3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3C3F-7BF9-494F-BF31-35A0F8DAE954}">
  <dimension ref="A1:J30"/>
  <sheetViews>
    <sheetView workbookViewId="0">
      <selection activeCell="C1" sqref="C1:F1"/>
    </sheetView>
  </sheetViews>
  <sheetFormatPr baseColWidth="10" defaultRowHeight="15"/>
  <cols>
    <col min="1" max="1" width="10.28515625" customWidth="1"/>
    <col min="2" max="2" width="7.85546875" customWidth="1"/>
    <col min="3" max="3" width="19.28515625" customWidth="1"/>
    <col min="4" max="4" width="11.140625" customWidth="1"/>
    <col min="5" max="5" width="22.85546875" customWidth="1"/>
    <col min="6" max="6" width="23.5703125" customWidth="1"/>
    <col min="7" max="7" width="23.28515625" customWidth="1"/>
  </cols>
  <sheetData>
    <row r="1" spans="1:10" ht="37.5" customHeight="1" thickBot="1">
      <c r="A1" s="111" t="s">
        <v>98</v>
      </c>
      <c r="B1" s="111"/>
      <c r="C1" s="112" t="s">
        <v>99</v>
      </c>
      <c r="D1" s="112"/>
      <c r="E1" s="113"/>
      <c r="F1" s="113"/>
      <c r="G1" s="53" t="s">
        <v>90</v>
      </c>
    </row>
    <row r="2" spans="1:10" ht="31.5">
      <c r="A2" s="54" t="s">
        <v>88</v>
      </c>
      <c r="B2" s="114" t="s">
        <v>91</v>
      </c>
      <c r="C2" s="115"/>
      <c r="D2" s="55" t="s">
        <v>100</v>
      </c>
      <c r="E2" s="55" t="s">
        <v>101</v>
      </c>
      <c r="F2" s="55" t="s">
        <v>102</v>
      </c>
      <c r="G2" s="56" t="s">
        <v>103</v>
      </c>
    </row>
    <row r="3" spans="1:10">
      <c r="A3" s="57"/>
      <c r="B3" s="108"/>
      <c r="C3" s="108"/>
      <c r="D3" s="64"/>
      <c r="E3" s="64"/>
      <c r="F3" s="64"/>
      <c r="G3" s="59"/>
    </row>
    <row r="4" spans="1:10">
      <c r="A4" s="57"/>
      <c r="B4" s="108"/>
      <c r="C4" s="108"/>
      <c r="D4" s="64"/>
      <c r="E4" s="64"/>
      <c r="F4" s="64"/>
      <c r="G4" s="59"/>
      <c r="J4" s="61"/>
    </row>
    <row r="5" spans="1:10">
      <c r="A5" s="57"/>
      <c r="B5" s="108"/>
      <c r="C5" s="108"/>
      <c r="D5" s="64"/>
      <c r="E5" s="64"/>
      <c r="F5" s="64"/>
      <c r="G5" s="59"/>
    </row>
    <row r="6" spans="1:10">
      <c r="A6" s="57"/>
      <c r="B6" s="108"/>
      <c r="C6" s="108"/>
      <c r="D6" s="64"/>
      <c r="E6" s="64"/>
      <c r="F6" s="64"/>
      <c r="G6" s="59"/>
    </row>
    <row r="7" spans="1:10">
      <c r="A7" s="57"/>
      <c r="B7" s="108"/>
      <c r="C7" s="108"/>
      <c r="D7" s="64"/>
      <c r="E7" s="64"/>
      <c r="F7" s="64"/>
      <c r="G7" s="59"/>
    </row>
    <row r="8" spans="1:10">
      <c r="A8" s="57"/>
      <c r="B8" s="108"/>
      <c r="C8" s="108"/>
      <c r="D8" s="64"/>
      <c r="E8" s="64"/>
      <c r="F8" s="64"/>
      <c r="G8" s="59"/>
    </row>
    <row r="9" spans="1:10">
      <c r="A9" s="57"/>
      <c r="B9" s="108"/>
      <c r="C9" s="108"/>
      <c r="D9" s="64"/>
      <c r="E9" s="64"/>
      <c r="F9" s="64"/>
      <c r="G9" s="59"/>
    </row>
    <row r="10" spans="1:10">
      <c r="A10" s="57"/>
      <c r="B10" s="108"/>
      <c r="C10" s="108"/>
      <c r="D10" s="64"/>
      <c r="E10" s="64"/>
      <c r="F10" s="64"/>
      <c r="G10" s="59"/>
    </row>
    <row r="11" spans="1:10">
      <c r="A11" s="57"/>
      <c r="B11" s="108"/>
      <c r="C11" s="108"/>
      <c r="D11" s="64"/>
      <c r="E11" s="64"/>
      <c r="F11" s="64"/>
      <c r="G11" s="59"/>
    </row>
    <row r="12" spans="1:10">
      <c r="A12" s="57"/>
      <c r="B12" s="108"/>
      <c r="C12" s="108"/>
      <c r="D12" s="64"/>
      <c r="E12" s="64"/>
      <c r="F12" s="64"/>
      <c r="G12" s="59"/>
    </row>
    <row r="13" spans="1:10">
      <c r="A13" s="57"/>
      <c r="B13" s="108"/>
      <c r="C13" s="108"/>
      <c r="D13" s="64"/>
      <c r="E13" s="64"/>
      <c r="F13" s="64"/>
      <c r="G13" s="59"/>
    </row>
    <row r="14" spans="1:10" ht="15.75" thickBot="1">
      <c r="A14" s="58"/>
      <c r="B14" s="109"/>
      <c r="C14" s="109"/>
      <c r="D14" s="65"/>
      <c r="E14" s="65"/>
      <c r="F14" s="64"/>
      <c r="G14" s="59"/>
    </row>
    <row r="15" spans="1:10" ht="27" customHeight="1">
      <c r="A15" s="110" t="s">
        <v>130</v>
      </c>
      <c r="B15" s="110"/>
      <c r="C15" s="110"/>
      <c r="D15" s="110"/>
      <c r="E15" s="110"/>
      <c r="F15" s="110"/>
      <c r="G15" s="110"/>
    </row>
    <row r="16" spans="1:10">
      <c r="B16" s="38"/>
    </row>
    <row r="17" spans="1:7">
      <c r="A17" s="67" t="s">
        <v>129</v>
      </c>
      <c r="B17" s="67"/>
      <c r="C17" s="67"/>
      <c r="D17" s="67"/>
      <c r="E17" s="67"/>
      <c r="F17" s="67"/>
      <c r="G17" s="67"/>
    </row>
    <row r="18" spans="1:7">
      <c r="A18" s="68" t="s">
        <v>128</v>
      </c>
      <c r="B18" s="68"/>
      <c r="C18" s="68"/>
      <c r="D18" s="68"/>
      <c r="E18" s="68"/>
      <c r="F18" s="68"/>
      <c r="G18" s="68"/>
    </row>
    <row r="19" spans="1:7">
      <c r="A19" t="s">
        <v>127</v>
      </c>
    </row>
    <row r="20" spans="1:7">
      <c r="A20" t="s">
        <v>126</v>
      </c>
    </row>
    <row r="21" spans="1:7">
      <c r="A21" t="s">
        <v>125</v>
      </c>
    </row>
    <row r="22" spans="1:7">
      <c r="A22" t="s">
        <v>124</v>
      </c>
    </row>
    <row r="23" spans="1:7">
      <c r="B23" s="62"/>
    </row>
    <row r="24" spans="1:7">
      <c r="B24" s="62"/>
    </row>
    <row r="26" spans="1:7">
      <c r="A26" s="67" t="s">
        <v>123</v>
      </c>
      <c r="B26" s="67"/>
      <c r="C26" s="67"/>
      <c r="D26" s="67"/>
      <c r="E26" s="67"/>
      <c r="F26" s="67"/>
      <c r="G26" s="67"/>
    </row>
    <row r="27" spans="1:7">
      <c r="A27" s="66" t="s">
        <v>122</v>
      </c>
      <c r="B27" s="66"/>
      <c r="C27" s="66"/>
      <c r="D27" s="66"/>
      <c r="E27" s="66"/>
      <c r="F27" s="66"/>
      <c r="G27" s="66"/>
    </row>
    <row r="28" spans="1:7">
      <c r="A28" t="s">
        <v>121</v>
      </c>
    </row>
    <row r="29" spans="1:7">
      <c r="A29" t="s">
        <v>120</v>
      </c>
    </row>
    <row r="30" spans="1:7">
      <c r="A30" t="s">
        <v>119</v>
      </c>
    </row>
  </sheetData>
  <mergeCells count="16">
    <mergeCell ref="B5:C5"/>
    <mergeCell ref="A1:B1"/>
    <mergeCell ref="C1:F1"/>
    <mergeCell ref="B2:C2"/>
    <mergeCell ref="B3:C3"/>
    <mergeCell ref="B4:C4"/>
    <mergeCell ref="B12:C12"/>
    <mergeCell ref="B13:C13"/>
    <mergeCell ref="B14:C14"/>
    <mergeCell ref="A15:G15"/>
    <mergeCell ref="B6:C6"/>
    <mergeCell ref="B7:C7"/>
    <mergeCell ref="B8:C8"/>
    <mergeCell ref="B9:C9"/>
    <mergeCell ref="B10:C10"/>
    <mergeCell ref="B11:C11"/>
  </mergeCells>
  <dataValidations count="2">
    <dataValidation type="list" errorStyle="information" allowBlank="1" showInputMessage="1" prompt="Tot el material presentat ha de definir-se en una d'aquestes tres categories. Per a especificar un altre origen/règim d'utilització, escriviu directament." sqref="G3:G14" xr:uid="{1FECA6ED-961A-4FD1-AA9E-D3E2E0630043}">
      <formula1>$A$28:$A$30</formula1>
    </dataValidation>
    <dataValidation type="list" allowBlank="1" showInputMessage="1" prompt="Tot el material presentat ha de definir-se en una d'aquestes quatre categories. Per a especificar un altre origen/règim d'utilització, escriviu directament." sqref="F3:F14" xr:uid="{DC22305D-C802-4659-878F-91D096A4FC43}">
      <formula1>$A$19:$A$22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 A4</vt:lpstr>
      <vt:lpstr>Instruccions A4</vt:lpstr>
      <vt:lpstr>TAULA NV A4</vt:lpstr>
      <vt:lpstr>A4_MAT_CONT</vt:lpstr>
      <vt:lpstr>'Instruccions A4'!Área_de_impresión</vt:lpstr>
      <vt:lpstr>'Portada A4'!Área_de_impresión</vt:lpstr>
      <vt:lpstr>'TAULA NV A4'!Área_de_impresión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Carmona</dc:creator>
  <cp:lastModifiedBy>osmalFdV</cp:lastModifiedBy>
  <cp:lastPrinted>2024-08-11T15:20:42Z</cp:lastPrinted>
  <dcterms:created xsi:type="dcterms:W3CDTF">2019-06-07T09:27:43Z</dcterms:created>
  <dcterms:modified xsi:type="dcterms:W3CDTF">2025-07-17T17:19:32Z</dcterms:modified>
</cp:coreProperties>
</file>