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recercaclinicidibaps.sharepoint.com/sites/GestDocCP/Documents compartits/0. ADQUISICIONS/LICITACIONS/FCRB Licita dd 2002/2025/F25.048 Obres PCB/DOC TÈCNICA V2/ANNEXES/"/>
    </mc:Choice>
  </mc:AlternateContent>
  <xr:revisionPtr revIDLastSave="156" documentId="8_{E8B1B90A-E591-4FBD-BED9-959EF634CA5C}" xr6:coauthVersionLast="47" xr6:coauthVersionMax="47" xr10:uidLastSave="{3F162251-1214-4E17-BD50-8F8A43FE0530}"/>
  <bookViews>
    <workbookView xWindow="-28920" yWindow="-120" windowWidth="29040" windowHeight="15720" xr2:uid="{00000000-000D-0000-FFFF-FFFF00000000}"/>
  </bookViews>
  <sheets>
    <sheet name="PRESSUPOS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E20" i="3"/>
  <c r="E21" i="3"/>
  <c r="E22" i="3"/>
  <c r="E23" i="3"/>
  <c r="E18" i="3"/>
  <c r="E9" i="3"/>
  <c r="E10" i="3"/>
  <c r="E11" i="3"/>
  <c r="E12" i="3"/>
  <c r="E13" i="3"/>
  <c r="E14" i="3"/>
  <c r="E15" i="3"/>
  <c r="E8" i="3"/>
  <c r="F18" i="3"/>
  <c r="F24" i="3" s="1"/>
  <c r="F19" i="3"/>
  <c r="F20" i="3"/>
  <c r="F21" i="3"/>
  <c r="F22" i="3"/>
  <c r="F23" i="3"/>
  <c r="F9" i="3"/>
  <c r="F10" i="3"/>
  <c r="F11" i="3"/>
  <c r="F12" i="3"/>
  <c r="F13" i="3"/>
  <c r="F14" i="3"/>
  <c r="F15" i="3"/>
  <c r="F8" i="3"/>
  <c r="F16" i="3" l="1"/>
  <c r="F25" i="3" s="1"/>
</calcChain>
</file>

<file path=xl/sharedStrings.xml><?xml version="1.0" encoding="utf-8"?>
<sst xmlns="http://schemas.openxmlformats.org/spreadsheetml/2006/main" count="41" uniqueCount="35">
  <si>
    <t>DESCRIPCIÓ</t>
  </si>
  <si>
    <t>TOTAL</t>
  </si>
  <si>
    <t>QUANTITAT</t>
  </si>
  <si>
    <t>MODUL CL04D6</t>
  </si>
  <si>
    <t>PREU ut (s/IVA)</t>
  </si>
  <si>
    <t>Cable UTP Panduit Cat6</t>
  </si>
  <si>
    <t>Mòdul Cat6 RJ45 Panduit</t>
  </si>
  <si>
    <t>Roseta amb placa 45x45 per 1 mòdul RJ45</t>
  </si>
  <si>
    <t>Pannell 24p Cat6 Panduit</t>
  </si>
  <si>
    <t>Panell passafils 19"</t>
  </si>
  <si>
    <t>Connexionat del cablatge al cantó del panell</t>
  </si>
  <si>
    <t>Certificació en Enllaç Permanent (Permanent Link) ISO 11801 Classe E de tots els punts de tipus ?PASA? en arxiu format flw de Fluke Networks</t>
  </si>
  <si>
    <t>Canalització, tub corrugat, rígid o safata</t>
  </si>
  <si>
    <t>SUBTOTAL MODUL CL04D6</t>
  </si>
  <si>
    <t>MODUL CL04D8</t>
  </si>
  <si>
    <t>TOTAL (s/IVA)</t>
  </si>
  <si>
    <t>SUBTOTAL MODUL CL04D8</t>
  </si>
  <si>
    <t>IVA</t>
  </si>
  <si>
    <t>C.O</t>
  </si>
  <si>
    <t>C.O.1</t>
  </si>
  <si>
    <t>C.O.2</t>
  </si>
  <si>
    <t>C.O.3</t>
  </si>
  <si>
    <t>C.O.4</t>
  </si>
  <si>
    <t>C.O.5</t>
  </si>
  <si>
    <t>C.O.6</t>
  </si>
  <si>
    <t>C.O.7</t>
  </si>
  <si>
    <t>C.O.8</t>
  </si>
  <si>
    <t>C.1</t>
  </si>
  <si>
    <t>C.1.1</t>
  </si>
  <si>
    <t>C.1.2</t>
  </si>
  <si>
    <t>C.1.3</t>
  </si>
  <si>
    <t>C.1.4</t>
  </si>
  <si>
    <t>C.1.5</t>
  </si>
  <si>
    <t>C.1.6</t>
  </si>
  <si>
    <t>REFORMA NOUS LABORATORIS I OFICINES IDIBAPS  CL04D6_CL04CD61 _CL04CD76_CL04CD75_ CL04D8 - CABLEJAT INFORMÀTIC - LOT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</si>
</sst>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top" wrapText="1"/>
    </xf>
    <xf numFmtId="0" fontId="7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2" fontId="4" fillId="4" borderId="3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4" fontId="1" fillId="0" borderId="4" xfId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44" fontId="4" fillId="3" borderId="1" xfId="1" applyFont="1" applyFill="1" applyBorder="1" applyAlignment="1">
      <alignment horizontal="right" vertical="center" wrapText="1"/>
    </xf>
    <xf numFmtId="44" fontId="4" fillId="3" borderId="5" xfId="1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44" fontId="4" fillId="3" borderId="1" xfId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44" fontId="1" fillId="0" borderId="13" xfId="1" applyFont="1" applyFill="1" applyBorder="1" applyAlignment="1">
      <alignment horizontal="left" vertical="center" wrapText="1"/>
    </xf>
    <xf numFmtId="44" fontId="4" fillId="3" borderId="14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NumberFormat="1" applyBorder="1" applyAlignment="1">
      <alignment vertical="center" wrapText="1"/>
    </xf>
    <xf numFmtId="0" fontId="5" fillId="4" borderId="7" xfId="0" applyFont="1" applyFill="1" applyBorder="1" applyAlignment="1">
      <alignment horizontal="right" vertical="center" wrapText="1"/>
    </xf>
    <xf numFmtId="44" fontId="1" fillId="0" borderId="1" xfId="1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0</xdr:row>
      <xdr:rowOff>161925</xdr:rowOff>
    </xdr:from>
    <xdr:to>
      <xdr:col>5</xdr:col>
      <xdr:colOff>530225</xdr:colOff>
      <xdr:row>3</xdr:row>
      <xdr:rowOff>344170</xdr:rowOff>
    </xdr:to>
    <xdr:pic>
      <xdr:nvPicPr>
        <xdr:cNvPr id="2" name="Imatge 2073844137" descr="Text&#10;&#10;Descripció generada automàticament">
          <a:extLst>
            <a:ext uri="{FF2B5EF4-FFF2-40B4-BE49-F238E27FC236}">
              <a16:creationId xmlns:a16="http://schemas.microsoft.com/office/drawing/2014/main" id="{1C9B62E2-5671-324D-4762-18094600E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161925"/>
          <a:ext cx="1092200" cy="725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9755D-5933-4A05-BBB7-BBED40DA20C4}">
  <sheetPr>
    <pageSetUpPr fitToPage="1"/>
  </sheetPr>
  <dimension ref="A1:M26"/>
  <sheetViews>
    <sheetView tabSelected="1" zoomScaleNormal="100" workbookViewId="0">
      <selection activeCell="H6" sqref="H6"/>
    </sheetView>
  </sheetViews>
  <sheetFormatPr baseColWidth="10" defaultColWidth="11" defaultRowHeight="14" x14ac:dyDescent="0.3"/>
  <cols>
    <col min="1" max="1" width="6.83203125" customWidth="1"/>
    <col min="2" max="2" width="77.83203125" customWidth="1"/>
    <col min="3" max="3" width="13.58203125" customWidth="1"/>
    <col min="4" max="5" width="12" customWidth="1"/>
    <col min="6" max="6" width="11.08203125" customWidth="1"/>
    <col min="8" max="8" width="12.58203125" bestFit="1" customWidth="1"/>
    <col min="11" max="11" width="45.58203125" customWidth="1"/>
    <col min="12" max="12" width="13" style="5" customWidth="1"/>
    <col min="13" max="13" width="14.58203125" style="6" customWidth="1"/>
  </cols>
  <sheetData>
    <row r="1" spans="1:13" x14ac:dyDescent="0.3">
      <c r="A1" s="7"/>
      <c r="B1" s="8"/>
      <c r="C1" s="9"/>
      <c r="D1" s="8"/>
      <c r="E1" s="8"/>
      <c r="F1" s="10"/>
      <c r="K1" s="3"/>
    </row>
    <row r="2" spans="1:13" x14ac:dyDescent="0.3">
      <c r="A2" s="10"/>
      <c r="B2" s="8"/>
      <c r="C2" s="9"/>
      <c r="D2" s="8"/>
      <c r="E2" s="8"/>
      <c r="F2" s="8"/>
      <c r="K2" s="1"/>
    </row>
    <row r="3" spans="1:13" x14ac:dyDescent="0.3">
      <c r="A3" s="10"/>
      <c r="B3" s="11"/>
      <c r="C3" s="9"/>
      <c r="D3" s="8"/>
      <c r="E3" s="8"/>
      <c r="F3" s="8"/>
      <c r="K3" s="1"/>
    </row>
    <row r="4" spans="1:13" ht="44.25" customHeight="1" x14ac:dyDescent="0.3">
      <c r="A4" s="10"/>
      <c r="B4" s="8"/>
      <c r="C4" s="9"/>
      <c r="D4" s="8"/>
      <c r="E4" s="8"/>
      <c r="F4" s="8"/>
      <c r="K4" s="1"/>
    </row>
    <row r="5" spans="1:13" ht="14.5" thickBot="1" x14ac:dyDescent="0.35">
      <c r="A5" s="27" t="s">
        <v>34</v>
      </c>
      <c r="B5" s="27"/>
      <c r="C5" s="27"/>
      <c r="D5" s="27"/>
      <c r="E5" s="27"/>
      <c r="F5" s="27"/>
    </row>
    <row r="6" spans="1:13" ht="28" x14ac:dyDescent="0.3">
      <c r="A6" s="35"/>
      <c r="B6" s="23" t="s">
        <v>0</v>
      </c>
      <c r="C6" s="31" t="s">
        <v>2</v>
      </c>
      <c r="D6" s="31" t="s">
        <v>4</v>
      </c>
      <c r="E6" s="32" t="s">
        <v>17</v>
      </c>
      <c r="F6" s="33" t="s">
        <v>15</v>
      </c>
      <c r="J6" s="4"/>
      <c r="K6" s="5"/>
      <c r="L6" s="6"/>
      <c r="M6"/>
    </row>
    <row r="7" spans="1:13" x14ac:dyDescent="0.3">
      <c r="A7" s="29" t="s">
        <v>18</v>
      </c>
      <c r="B7" s="12" t="s">
        <v>3</v>
      </c>
      <c r="C7" s="13"/>
      <c r="D7" s="20"/>
      <c r="E7" s="20"/>
      <c r="F7" s="24"/>
      <c r="K7" s="5"/>
      <c r="L7" s="6"/>
      <c r="M7"/>
    </row>
    <row r="8" spans="1:13" x14ac:dyDescent="0.3">
      <c r="A8" s="34" t="s">
        <v>19</v>
      </c>
      <c r="B8" s="14" t="s">
        <v>5</v>
      </c>
      <c r="C8" s="28">
        <v>3640</v>
      </c>
      <c r="D8" s="15">
        <v>1.95</v>
      </c>
      <c r="E8" s="30">
        <f>D8*0.21</f>
        <v>0.40949999999999998</v>
      </c>
      <c r="F8" s="25">
        <f>C8*D8</f>
        <v>7098</v>
      </c>
      <c r="K8" s="5"/>
      <c r="L8" s="6"/>
      <c r="M8"/>
    </row>
    <row r="9" spans="1:13" x14ac:dyDescent="0.3">
      <c r="A9" s="34" t="s">
        <v>20</v>
      </c>
      <c r="B9" s="14" t="s">
        <v>6</v>
      </c>
      <c r="C9" s="28">
        <v>91</v>
      </c>
      <c r="D9" s="15">
        <v>13.31</v>
      </c>
      <c r="E9" s="30">
        <f t="shared" ref="E9:E15" si="0">D9*0.21</f>
        <v>2.7951000000000001</v>
      </c>
      <c r="F9" s="25">
        <f t="shared" ref="F9:F15" si="1">C9*D9</f>
        <v>1211.21</v>
      </c>
      <c r="K9" s="5"/>
      <c r="L9" s="6"/>
      <c r="M9"/>
    </row>
    <row r="10" spans="1:13" x14ac:dyDescent="0.3">
      <c r="A10" s="34" t="s">
        <v>21</v>
      </c>
      <c r="B10" s="14" t="s">
        <v>7</v>
      </c>
      <c r="C10" s="28">
        <v>91</v>
      </c>
      <c r="D10" s="15">
        <v>7.29</v>
      </c>
      <c r="E10" s="30">
        <f t="shared" si="0"/>
        <v>1.5308999999999999</v>
      </c>
      <c r="F10" s="25">
        <f t="shared" si="1"/>
        <v>663.39</v>
      </c>
      <c r="K10" s="5"/>
      <c r="L10" s="6"/>
      <c r="M10"/>
    </row>
    <row r="11" spans="1:13" x14ac:dyDescent="0.3">
      <c r="A11" s="34" t="s">
        <v>22</v>
      </c>
      <c r="B11" s="14" t="s">
        <v>8</v>
      </c>
      <c r="C11" s="28">
        <v>4</v>
      </c>
      <c r="D11" s="15">
        <v>214.61</v>
      </c>
      <c r="E11" s="30">
        <f t="shared" si="0"/>
        <v>45.068100000000001</v>
      </c>
      <c r="F11" s="25">
        <f t="shared" si="1"/>
        <v>858.44</v>
      </c>
      <c r="K11" s="5"/>
      <c r="L11" s="6"/>
      <c r="M11"/>
    </row>
    <row r="12" spans="1:13" x14ac:dyDescent="0.3">
      <c r="A12" s="34" t="s">
        <v>23</v>
      </c>
      <c r="B12" s="14" t="s">
        <v>9</v>
      </c>
      <c r="C12" s="28">
        <v>4</v>
      </c>
      <c r="D12" s="15">
        <v>10.87</v>
      </c>
      <c r="E12" s="30">
        <f t="shared" si="0"/>
        <v>2.2826999999999997</v>
      </c>
      <c r="F12" s="25">
        <f t="shared" si="1"/>
        <v>43.48</v>
      </c>
      <c r="K12" s="5"/>
      <c r="L12" s="6"/>
      <c r="M12"/>
    </row>
    <row r="13" spans="1:13" x14ac:dyDescent="0.3">
      <c r="A13" s="34" t="s">
        <v>24</v>
      </c>
      <c r="B13" s="14" t="s">
        <v>10</v>
      </c>
      <c r="C13" s="28">
        <v>91</v>
      </c>
      <c r="D13" s="15">
        <v>6.36</v>
      </c>
      <c r="E13" s="30">
        <f t="shared" si="0"/>
        <v>1.3356000000000001</v>
      </c>
      <c r="F13" s="25">
        <f t="shared" si="1"/>
        <v>578.76</v>
      </c>
      <c r="K13" s="5"/>
      <c r="L13" s="6"/>
      <c r="M13"/>
    </row>
    <row r="14" spans="1:13" ht="28" x14ac:dyDescent="0.3">
      <c r="A14" s="34" t="s">
        <v>25</v>
      </c>
      <c r="B14" s="14" t="s">
        <v>11</v>
      </c>
      <c r="C14" s="28">
        <v>91</v>
      </c>
      <c r="D14" s="15">
        <v>7.96</v>
      </c>
      <c r="E14" s="30">
        <f t="shared" si="0"/>
        <v>1.6716</v>
      </c>
      <c r="F14" s="25">
        <f t="shared" si="1"/>
        <v>724.36</v>
      </c>
      <c r="K14" s="5"/>
      <c r="L14" s="6"/>
      <c r="M14"/>
    </row>
    <row r="15" spans="1:13" x14ac:dyDescent="0.3">
      <c r="A15" s="34" t="s">
        <v>26</v>
      </c>
      <c r="B15" s="14" t="s">
        <v>12</v>
      </c>
      <c r="C15" s="28">
        <v>50</v>
      </c>
      <c r="D15" s="15">
        <v>2.12</v>
      </c>
      <c r="E15" s="30">
        <f t="shared" si="0"/>
        <v>0.44519999999999998</v>
      </c>
      <c r="F15" s="25">
        <f t="shared" si="1"/>
        <v>106</v>
      </c>
      <c r="K15" s="5"/>
      <c r="L15" s="6"/>
      <c r="M15"/>
    </row>
    <row r="16" spans="1:13" x14ac:dyDescent="0.3">
      <c r="A16" s="36"/>
      <c r="B16" s="16" t="s">
        <v>13</v>
      </c>
      <c r="C16" s="17"/>
      <c r="D16" s="18"/>
      <c r="E16" s="18"/>
      <c r="F16" s="26">
        <f>SUM(F8:F15)</f>
        <v>11283.64</v>
      </c>
      <c r="K16" s="5"/>
      <c r="L16" s="6"/>
      <c r="M16"/>
    </row>
    <row r="17" spans="1:13" x14ac:dyDescent="0.3">
      <c r="A17" s="29" t="s">
        <v>27</v>
      </c>
      <c r="B17" s="12" t="s">
        <v>14</v>
      </c>
      <c r="C17" s="13"/>
      <c r="D17" s="20"/>
      <c r="E17" s="20"/>
      <c r="F17" s="24"/>
      <c r="K17" s="5"/>
      <c r="L17" s="6"/>
      <c r="M17"/>
    </row>
    <row r="18" spans="1:13" x14ac:dyDescent="0.3">
      <c r="A18" s="34" t="s">
        <v>28</v>
      </c>
      <c r="B18" s="14" t="s">
        <v>5</v>
      </c>
      <c r="C18" s="28">
        <v>3600</v>
      </c>
      <c r="D18" s="15">
        <v>1.95</v>
      </c>
      <c r="E18" s="30">
        <f>D18*0.21</f>
        <v>0.40949999999999998</v>
      </c>
      <c r="F18" s="25">
        <f>C18*D18</f>
        <v>7020</v>
      </c>
      <c r="K18" s="5"/>
      <c r="L18" s="6"/>
      <c r="M18"/>
    </row>
    <row r="19" spans="1:13" x14ac:dyDescent="0.3">
      <c r="A19" s="34" t="s">
        <v>29</v>
      </c>
      <c r="B19" s="14" t="s">
        <v>6</v>
      </c>
      <c r="C19" s="28">
        <v>90</v>
      </c>
      <c r="D19" s="15">
        <v>13.31</v>
      </c>
      <c r="E19" s="30">
        <f t="shared" ref="E19:E23" si="2">D19*0.21</f>
        <v>2.7951000000000001</v>
      </c>
      <c r="F19" s="25">
        <f t="shared" ref="F19:F23" si="3">C19*D19</f>
        <v>1197.9000000000001</v>
      </c>
      <c r="K19" s="5"/>
      <c r="L19" s="6"/>
      <c r="M19"/>
    </row>
    <row r="20" spans="1:13" x14ac:dyDescent="0.3">
      <c r="A20" s="34" t="s">
        <v>30</v>
      </c>
      <c r="B20" s="14" t="s">
        <v>7</v>
      </c>
      <c r="C20" s="28">
        <v>90</v>
      </c>
      <c r="D20" s="15">
        <v>7.29</v>
      </c>
      <c r="E20" s="30">
        <f t="shared" si="2"/>
        <v>1.5308999999999999</v>
      </c>
      <c r="F20" s="25">
        <f t="shared" si="3"/>
        <v>656.1</v>
      </c>
      <c r="K20" s="5"/>
      <c r="L20" s="6"/>
      <c r="M20"/>
    </row>
    <row r="21" spans="1:13" x14ac:dyDescent="0.3">
      <c r="A21" s="34" t="s">
        <v>31</v>
      </c>
      <c r="B21" s="14" t="s">
        <v>10</v>
      </c>
      <c r="C21" s="28">
        <v>90</v>
      </c>
      <c r="D21" s="15">
        <v>6.36</v>
      </c>
      <c r="E21" s="30">
        <f t="shared" si="2"/>
        <v>1.3356000000000001</v>
      </c>
      <c r="F21" s="25">
        <f t="shared" si="3"/>
        <v>572.4</v>
      </c>
      <c r="K21" s="5"/>
      <c r="L21" s="6"/>
      <c r="M21"/>
    </row>
    <row r="22" spans="1:13" ht="28" x14ac:dyDescent="0.3">
      <c r="A22" s="34" t="s">
        <v>32</v>
      </c>
      <c r="B22" s="14" t="s">
        <v>11</v>
      </c>
      <c r="C22" s="28">
        <v>90</v>
      </c>
      <c r="D22" s="15">
        <v>7.96</v>
      </c>
      <c r="E22" s="30">
        <f t="shared" si="2"/>
        <v>1.6716</v>
      </c>
      <c r="F22" s="25">
        <f t="shared" si="3"/>
        <v>716.4</v>
      </c>
      <c r="K22" s="5"/>
      <c r="L22" s="6"/>
      <c r="M22"/>
    </row>
    <row r="23" spans="1:13" x14ac:dyDescent="0.3">
      <c r="A23" s="34" t="s">
        <v>33</v>
      </c>
      <c r="B23" s="14" t="s">
        <v>12</v>
      </c>
      <c r="C23" s="28">
        <v>50</v>
      </c>
      <c r="D23" s="15">
        <v>2.12</v>
      </c>
      <c r="E23" s="30">
        <f t="shared" si="2"/>
        <v>0.44519999999999998</v>
      </c>
      <c r="F23" s="25">
        <f t="shared" si="3"/>
        <v>106</v>
      </c>
      <c r="G23" s="2"/>
      <c r="H23" s="2"/>
      <c r="K23" s="5"/>
      <c r="L23" s="6"/>
      <c r="M23"/>
    </row>
    <row r="24" spans="1:13" x14ac:dyDescent="0.3">
      <c r="A24" s="36"/>
      <c r="B24" s="16" t="s">
        <v>16</v>
      </c>
      <c r="C24" s="17"/>
      <c r="D24" s="18"/>
      <c r="E24" s="18"/>
      <c r="F24" s="26">
        <f>SUM(F18:F23)</f>
        <v>10268.799999999999</v>
      </c>
      <c r="G24" s="2"/>
      <c r="H24" s="2"/>
      <c r="K24" s="5"/>
      <c r="L24" s="6"/>
      <c r="M24"/>
    </row>
    <row r="25" spans="1:13" x14ac:dyDescent="0.3">
      <c r="A25" s="21"/>
      <c r="B25" s="16" t="s">
        <v>1</v>
      </c>
      <c r="C25" s="17"/>
      <c r="D25" s="22"/>
      <c r="E25" s="22"/>
      <c r="F25" s="19">
        <f>SUM(F16+F24)</f>
        <v>21552.44</v>
      </c>
      <c r="K25" s="5"/>
      <c r="L25" s="6"/>
      <c r="M25"/>
    </row>
    <row r="26" spans="1:13" x14ac:dyDescent="0.3">
      <c r="A26" s="10"/>
      <c r="B26" s="7"/>
      <c r="C26" s="7"/>
      <c r="D26" s="7"/>
      <c r="E26" s="7"/>
      <c r="F26" s="7"/>
    </row>
  </sheetData>
  <mergeCells count="1">
    <mergeCell ref="A5:F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3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5D0B0A7D6088B4A883F051D13ABDF08" ma:contentTypeVersion="18" ma:contentTypeDescription="Crear nuevo documento." ma:contentTypeScope="" ma:versionID="639b9bbb2da40bdf024cbcc25ee1345a">
  <xsd:schema xmlns:xsd="http://www.w3.org/2001/XMLSchema" xmlns:xs="http://www.w3.org/2001/XMLSchema" xmlns:p="http://schemas.microsoft.com/office/2006/metadata/properties" xmlns:ns2="5b550b1f-e319-434d-abcd-ac0aae123205" xmlns:ns3="222ce16e-0b3b-448a-bcdb-498da3051b1c" targetNamespace="http://schemas.microsoft.com/office/2006/metadata/properties" ma:root="true" ma:fieldsID="63f3722e687b21ed83acd401500a0292" ns2:_="" ns3:_="">
    <xsd:import namespace="5b550b1f-e319-434d-abcd-ac0aae123205"/>
    <xsd:import namespace="222ce16e-0b3b-448a-bcdb-498da3051b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50b1f-e319-434d-abcd-ac0aae1232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943c1524-3fb5-4364-b89a-e5ce6f5f7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ce16e-0b3b-448a-bcdb-498da3051b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e02ff-05cd-403a-a294-088438188628}" ma:internalName="TaxCatchAll" ma:showField="CatchAllData" ma:web="222ce16e-0b3b-448a-bcdb-498da3051b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550b1f-e319-434d-abcd-ac0aae123205">
      <Terms xmlns="http://schemas.microsoft.com/office/infopath/2007/PartnerControls"/>
    </lcf76f155ced4ddcb4097134ff3c332f>
    <TaxCatchAll xmlns="222ce16e-0b3b-448a-bcdb-498da3051b1c" xsi:nil="true"/>
    <_Flow_SignoffStatus xmlns="5b550b1f-e319-434d-abcd-ac0aae1232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23D986-B0E0-482C-84AA-F4C6618B1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550b1f-e319-434d-abcd-ac0aae123205"/>
    <ds:schemaRef ds:uri="222ce16e-0b3b-448a-bcdb-498da3051b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50C18A-55C8-4380-B526-FFC5B920D1F2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222ce16e-0b3b-448a-bcdb-498da3051b1c"/>
    <ds:schemaRef ds:uri="5b550b1f-e319-434d-abcd-ac0aae12320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62F417B-50D6-476A-83DD-F418895573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PRESSUPOST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Mezquita</dc:creator>
  <cp:keywords/>
  <dc:description/>
  <cp:lastModifiedBy>GARCIA, SARA (FCRB)</cp:lastModifiedBy>
  <cp:revision/>
  <dcterms:created xsi:type="dcterms:W3CDTF">2021-01-07T14:05:03Z</dcterms:created>
  <dcterms:modified xsi:type="dcterms:W3CDTF">2025-07-25T10:59:34Z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0x010100A5D0B0A7D6088B4A883F051D13ABDF08</vt:lpwstr>
  </property>
  <property fmtid="{D5CDD505-2E9C-101B-9397-08002B2CF9AE}" pid="3" name="Order">
    <vt:r8>6339600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