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arpExp_Contractació\2025\Dir. SSGG\NSP 25 529 - Submisnitrament fungible i manteniment HIFU\"/>
    </mc:Choice>
  </mc:AlternateContent>
  <xr:revisionPtr revIDLastSave="0" documentId="13_ncr:1_{0BEA33C3-9C24-4091-931C-BBE6C47853B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ull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2" l="1"/>
  <c r="J17" i="2"/>
  <c r="J11" i="2"/>
  <c r="E21" i="2"/>
  <c r="G21" i="2" s="1"/>
  <c r="H17" i="2"/>
  <c r="H11" i="2"/>
  <c r="E22" i="2" l="1"/>
  <c r="G22" i="2" s="1"/>
</calcChain>
</file>

<file path=xl/sharedStrings.xml><?xml version="1.0" encoding="utf-8"?>
<sst xmlns="http://schemas.openxmlformats.org/spreadsheetml/2006/main" count="24" uniqueCount="22">
  <si>
    <t>OFERTA ECONÒMICA</t>
  </si>
  <si>
    <t>PREU DE L'OFERTA (SENSE IVA)</t>
  </si>
  <si>
    <t>PREU DE L'OFERTA (AMB IVA)</t>
  </si>
  <si>
    <t>OFERTA ECONÒMICA DEL SERVEI DE MANTENIMENT</t>
  </si>
  <si>
    <t xml:space="preserve">IMPORT TOTAL OFERTA ECONÒMICA </t>
  </si>
  <si>
    <t>OMPLIR NOMÉS CEL·LES EN GROC</t>
  </si>
  <si>
    <t>MANTENIMENT</t>
  </si>
  <si>
    <t xml:space="preserve">PREU MÀXIM DEL SERVEI DE MANTENIMENT TOTAL (sense IVA) </t>
  </si>
  <si>
    <t>PRESSUPOST BASE DE LICITACIÓ</t>
  </si>
  <si>
    <t>(SENSE IVA)</t>
  </si>
  <si>
    <t>(AMB IVA)</t>
  </si>
  <si>
    <t>FUNGIBLES</t>
  </si>
  <si>
    <t>COST FUNGIBLES 5 ANYS</t>
  </si>
  <si>
    <t>COST MANTENIMENT 4 ANYS</t>
  </si>
  <si>
    <t>OFERTA ECONÒMICA DEL SUBMINISTRAMENT DEL FUNGIBLE</t>
  </si>
  <si>
    <t>PREU UNITARI MÀXIM DEL SUBMINISTRAMENT DEL FUNGIBLE (sense IVA)</t>
  </si>
  <si>
    <t>PREU MÀXIM DEL SUBMINISTRAMENT DEL FUNGIBLE (sense IVA)</t>
  </si>
  <si>
    <t>PREU UNITARI DEL FUNGIBLE OFERTAT (SENSE IVA)</t>
  </si>
  <si>
    <t>PREU UNITARI DEL FUNGIBLE OFERTAT (AMB IVA)</t>
  </si>
  <si>
    <t>3T KIT MEMBR NEURO ACC SET (sense Bobina)</t>
  </si>
  <si>
    <t>3T KIT MEMBR NEURO ACC SET COIL (amb Bobina per alta definició)</t>
  </si>
  <si>
    <t>NSP 25/529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</si>
</sst>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P_t_s_-;\-* #,##0.00\ _P_t_s_-;_-* &quot;-&quot;??\ _P_t_s_-;_-@_-"/>
    <numFmt numFmtId="165" formatCode="_-* #,##0\ _P_t_s_-;\-* #,##0\ _P_t_s_-;_-* &quot;-&quot;??\ _P_t_s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/>
    <xf numFmtId="0" fontId="4" fillId="0" borderId="0" xfId="0" applyFont="1"/>
    <xf numFmtId="165" fontId="2" fillId="3" borderId="0" xfId="2" applyNumberFormat="1" applyFont="1" applyFill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 wrapText="1"/>
    </xf>
    <xf numFmtId="0" fontId="4" fillId="0" borderId="0" xfId="0" applyFont="1" applyBorder="1"/>
    <xf numFmtId="0" fontId="4" fillId="3" borderId="0" xfId="0" applyFont="1" applyFill="1" applyBorder="1"/>
    <xf numFmtId="4" fontId="4" fillId="0" borderId="0" xfId="0" applyNumberFormat="1" applyFont="1"/>
    <xf numFmtId="4" fontId="4" fillId="3" borderId="0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 wrapText="1"/>
    </xf>
    <xf numFmtId="0" fontId="9" fillId="5" borderId="4" xfId="0" applyFont="1" applyFill="1" applyBorder="1"/>
    <xf numFmtId="0" fontId="8" fillId="0" borderId="0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164" fontId="5" fillId="2" borderId="10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7" fillId="5" borderId="8" xfId="0" applyNumberFormat="1" applyFont="1" applyFill="1" applyBorder="1" applyAlignment="1">
      <alignment horizontal="center" vertical="center"/>
    </xf>
    <xf numFmtId="0" fontId="0" fillId="0" borderId="0" xfId="0"/>
    <xf numFmtId="164" fontId="2" fillId="2" borderId="9" xfId="1" applyNumberFormat="1" applyFont="1" applyFill="1" applyBorder="1" applyAlignment="1">
      <alignment horizontal="center" vertical="center" wrapText="1"/>
    </xf>
    <xf numFmtId="43" fontId="0" fillId="0" borderId="0" xfId="3" applyFont="1"/>
    <xf numFmtId="4" fontId="6" fillId="4" borderId="25" xfId="0" applyNumberFormat="1" applyFont="1" applyFill="1" applyBorder="1" applyAlignment="1">
      <alignment vertical="center"/>
    </xf>
    <xf numFmtId="4" fontId="6" fillId="4" borderId="25" xfId="0" applyNumberFormat="1" applyFont="1" applyFill="1" applyBorder="1" applyAlignment="1">
      <alignment horizontal="center" vertical="center"/>
    </xf>
    <xf numFmtId="4" fontId="7" fillId="5" borderId="25" xfId="0" applyNumberFormat="1" applyFont="1" applyFill="1" applyBorder="1" applyAlignment="1">
      <alignment horizontal="center" vertical="center"/>
    </xf>
    <xf numFmtId="4" fontId="6" fillId="4" borderId="27" xfId="0" applyNumberFormat="1" applyFont="1" applyFill="1" applyBorder="1" applyAlignment="1">
      <alignment vertical="center"/>
    </xf>
    <xf numFmtId="4" fontId="6" fillId="4" borderId="27" xfId="0" applyNumberFormat="1" applyFont="1" applyFill="1" applyBorder="1" applyAlignment="1">
      <alignment horizontal="center" vertical="center"/>
    </xf>
    <xf numFmtId="4" fontId="7" fillId="5" borderId="27" xfId="0" applyNumberFormat="1" applyFont="1" applyFill="1" applyBorder="1" applyAlignment="1">
      <alignment horizontal="center" vertical="center"/>
    </xf>
    <xf numFmtId="4" fontId="8" fillId="0" borderId="28" xfId="0" applyNumberFormat="1" applyFont="1" applyBorder="1" applyAlignment="1">
      <alignment horizontal="center" vertical="center" wrapText="1"/>
    </xf>
    <xf numFmtId="0" fontId="5" fillId="0" borderId="29" xfId="1" applyFont="1" applyBorder="1" applyAlignment="1">
      <alignment vertical="center" wrapText="1"/>
    </xf>
    <xf numFmtId="164" fontId="5" fillId="2" borderId="15" xfId="1" applyNumberFormat="1" applyFont="1" applyFill="1" applyBorder="1" applyAlignment="1">
      <alignment horizontal="center" vertical="center" wrapText="1"/>
    </xf>
    <xf numFmtId="164" fontId="5" fillId="2" borderId="3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0" fillId="0" borderId="0" xfId="3" applyFont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164" fontId="2" fillId="2" borderId="18" xfId="1" applyNumberFormat="1" applyFont="1" applyFill="1" applyBorder="1" applyAlignment="1">
      <alignment horizontal="center" vertical="center" wrapText="1"/>
    </xf>
    <xf numFmtId="164" fontId="2" fillId="2" borderId="19" xfId="1" applyNumberFormat="1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4" fontId="6" fillId="4" borderId="5" xfId="0" applyNumberFormat="1" applyFont="1" applyFill="1" applyBorder="1" applyAlignment="1">
      <alignment horizontal="center" vertical="center"/>
    </xf>
    <xf numFmtId="4" fontId="6" fillId="4" borderId="17" xfId="0" applyNumberFormat="1" applyFont="1" applyFill="1" applyBorder="1" applyAlignment="1">
      <alignment horizontal="center" vertical="center"/>
    </xf>
    <xf numFmtId="4" fontId="6" fillId="4" borderId="12" xfId="0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5" fillId="2" borderId="1" xfId="1" applyFont="1" applyFill="1" applyBorder="1" applyAlignment="1">
      <alignment horizontal="center" wrapText="1"/>
    </xf>
    <xf numFmtId="0" fontId="5" fillId="0" borderId="30" xfId="1" applyFont="1" applyBorder="1" applyAlignment="1">
      <alignment horizontal="center" vertical="center" wrapText="1"/>
    </xf>
    <xf numFmtId="4" fontId="6" fillId="4" borderId="26" xfId="0" applyNumberFormat="1" applyFont="1" applyFill="1" applyBorder="1" applyAlignment="1">
      <alignment horizontal="center" vertical="center"/>
    </xf>
    <xf numFmtId="4" fontId="6" fillId="4" borderId="24" xfId="0" applyNumberFormat="1" applyFont="1" applyFill="1" applyBorder="1" applyAlignment="1">
      <alignment horizontal="center" vertical="center"/>
    </xf>
    <xf numFmtId="0" fontId="11" fillId="0" borderId="0" xfId="0" applyFont="1"/>
  </cellXfs>
  <cellStyles count="4">
    <cellStyle name="Coma" xfId="3" builtinId="3"/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zoomScale="70" zoomScaleNormal="70" workbookViewId="0">
      <selection activeCell="B1" sqref="B1"/>
    </sheetView>
  </sheetViews>
  <sheetFormatPr defaultRowHeight="14.5" x14ac:dyDescent="0.35"/>
  <cols>
    <col min="2" max="2" width="44.90625" bestFit="1" customWidth="1"/>
    <col min="3" max="3" width="35.36328125" customWidth="1"/>
    <col min="4" max="4" width="30.90625" customWidth="1"/>
    <col min="5" max="5" width="52.453125" bestFit="1" customWidth="1"/>
    <col min="6" max="6" width="12.81640625" style="20" customWidth="1"/>
    <col min="7" max="7" width="34.08984375" customWidth="1"/>
    <col min="8" max="8" width="53.81640625" bestFit="1" customWidth="1"/>
    <col min="10" max="10" width="15.08984375" style="22" bestFit="1" customWidth="1"/>
  </cols>
  <sheetData>
    <row r="1" spans="1:10" s="20" customFormat="1" x14ac:dyDescent="0.35">
      <c r="B1" s="74" t="s">
        <v>21</v>
      </c>
      <c r="J1" s="22"/>
    </row>
    <row r="2" spans="1:10" s="20" customFormat="1" x14ac:dyDescent="0.35">
      <c r="J2" s="22"/>
    </row>
    <row r="3" spans="1:10" ht="15" thickBot="1" x14ac:dyDescent="0.4"/>
    <row r="4" spans="1:10" ht="16" thickBot="1" x14ac:dyDescent="0.4">
      <c r="B4" s="68" t="s">
        <v>0</v>
      </c>
      <c r="C4" s="69"/>
      <c r="D4" s="69"/>
      <c r="E4" s="69"/>
      <c r="F4" s="69"/>
      <c r="G4" s="69"/>
      <c r="H4" s="70"/>
    </row>
    <row r="5" spans="1:10" x14ac:dyDescent="0.35">
      <c r="B5" s="3"/>
      <c r="C5" s="3"/>
      <c r="D5" s="3"/>
      <c r="E5" s="3"/>
      <c r="F5" s="3"/>
      <c r="G5" s="3"/>
      <c r="H5" s="3"/>
    </row>
    <row r="6" spans="1:10" ht="15" thickBot="1" x14ac:dyDescent="0.4">
      <c r="B6" s="4"/>
      <c r="C6" s="6"/>
      <c r="D6" s="8"/>
      <c r="E6" s="5"/>
      <c r="F6" s="5"/>
      <c r="G6" s="5"/>
      <c r="H6" s="5"/>
    </row>
    <row r="7" spans="1:10" ht="16" thickBot="1" x14ac:dyDescent="0.4">
      <c r="B7" s="46" t="s">
        <v>3</v>
      </c>
      <c r="C7" s="47"/>
      <c r="D7" s="47"/>
      <c r="E7" s="47"/>
      <c r="F7" s="47"/>
      <c r="G7" s="47"/>
      <c r="H7" s="48"/>
    </row>
    <row r="8" spans="1:10" s="12" customFormat="1" ht="15" thickBot="1" x14ac:dyDescent="0.4">
      <c r="A8" s="3"/>
      <c r="B8" s="20"/>
      <c r="C8" s="20"/>
      <c r="D8" s="20"/>
      <c r="E8" s="20"/>
      <c r="F8" s="20"/>
      <c r="G8" s="20"/>
      <c r="H8" s="20"/>
      <c r="J8" s="22"/>
    </row>
    <row r="9" spans="1:10" s="33" customFormat="1" ht="25" customHeight="1" thickBot="1" x14ac:dyDescent="0.4">
      <c r="B9" s="38"/>
      <c r="C9" s="38"/>
      <c r="D9" s="38"/>
      <c r="E9" s="38"/>
      <c r="F9" s="34"/>
      <c r="G9" s="49" t="s">
        <v>0</v>
      </c>
      <c r="H9" s="50"/>
      <c r="J9" s="35"/>
    </row>
    <row r="10" spans="1:10" s="12" customFormat="1" ht="31.5" customHeight="1" thickBot="1" x14ac:dyDescent="0.4">
      <c r="B10" s="39" t="s">
        <v>6</v>
      </c>
      <c r="C10" s="40"/>
      <c r="D10" s="63" t="s">
        <v>7</v>
      </c>
      <c r="E10" s="64"/>
      <c r="F10" s="45"/>
      <c r="G10" s="14" t="s">
        <v>1</v>
      </c>
      <c r="H10" s="15" t="s">
        <v>2</v>
      </c>
      <c r="J10" s="22"/>
    </row>
    <row r="11" spans="1:10" s="12" customFormat="1" ht="25" customHeight="1" thickBot="1" x14ac:dyDescent="0.4">
      <c r="B11" s="41" t="s">
        <v>13</v>
      </c>
      <c r="C11" s="42"/>
      <c r="D11" s="65">
        <v>875000</v>
      </c>
      <c r="E11" s="66"/>
      <c r="F11" s="67"/>
      <c r="G11" s="19"/>
      <c r="H11" s="16">
        <f>G12*1.21</f>
        <v>0</v>
      </c>
      <c r="J11" s="35">
        <f>+D11/5</f>
        <v>175000</v>
      </c>
    </row>
    <row r="12" spans="1:10" ht="16" thickBot="1" x14ac:dyDescent="0.4">
      <c r="A12" s="12"/>
      <c r="B12" s="11"/>
      <c r="C12" s="6"/>
      <c r="D12" s="8"/>
      <c r="E12" s="5"/>
      <c r="F12" s="5"/>
      <c r="G12" s="5"/>
      <c r="H12" s="5"/>
    </row>
    <row r="13" spans="1:10" ht="16" thickBot="1" x14ac:dyDescent="0.4">
      <c r="B13" s="46" t="s">
        <v>14</v>
      </c>
      <c r="C13" s="47"/>
      <c r="D13" s="47"/>
      <c r="E13" s="47"/>
      <c r="F13" s="47"/>
      <c r="G13" s="47"/>
      <c r="H13" s="48"/>
    </row>
    <row r="14" spans="1:10" s="12" customFormat="1" ht="15" thickBot="1" x14ac:dyDescent="0.4">
      <c r="A14"/>
      <c r="B14" s="13"/>
      <c r="C14" s="20"/>
      <c r="D14" s="20"/>
      <c r="E14" s="20"/>
      <c r="F14" s="20"/>
      <c r="G14" s="20"/>
      <c r="H14" s="20"/>
      <c r="I14" s="5"/>
      <c r="J14" s="22"/>
    </row>
    <row r="15" spans="1:10" s="33" customFormat="1" ht="25" customHeight="1" thickBot="1" x14ac:dyDescent="0.4">
      <c r="B15" s="43"/>
      <c r="C15" s="43"/>
      <c r="D15" s="43"/>
      <c r="E15" s="43"/>
      <c r="F15" s="34"/>
      <c r="G15" s="61" t="s">
        <v>0</v>
      </c>
      <c r="H15" s="62"/>
      <c r="J15" s="35"/>
    </row>
    <row r="16" spans="1:10" s="12" customFormat="1" ht="51.75" customHeight="1" thickBot="1" x14ac:dyDescent="0.4">
      <c r="B16" s="44" t="s">
        <v>11</v>
      </c>
      <c r="C16" s="45"/>
      <c r="D16" s="30" t="s">
        <v>16</v>
      </c>
      <c r="E16" s="71" t="s">
        <v>15</v>
      </c>
      <c r="F16" s="71"/>
      <c r="G16" s="31" t="s">
        <v>17</v>
      </c>
      <c r="H16" s="32" t="s">
        <v>18</v>
      </c>
      <c r="J16" s="22"/>
    </row>
    <row r="17" spans="1:10" s="12" customFormat="1" ht="25" customHeight="1" x14ac:dyDescent="0.35">
      <c r="B17" s="57" t="s">
        <v>12</v>
      </c>
      <c r="C17" s="58"/>
      <c r="D17" s="72">
        <v>3144100</v>
      </c>
      <c r="E17" s="26" t="s">
        <v>20</v>
      </c>
      <c r="F17" s="27">
        <v>5800</v>
      </c>
      <c r="G17" s="28"/>
      <c r="H17" s="29">
        <f>G18*1.21</f>
        <v>0</v>
      </c>
      <c r="J17" s="35">
        <f>+D17/5</f>
        <v>628820</v>
      </c>
    </row>
    <row r="18" spans="1:10" ht="25" customHeight="1" thickBot="1" x14ac:dyDescent="0.4">
      <c r="A18" s="12"/>
      <c r="B18" s="59"/>
      <c r="C18" s="60"/>
      <c r="D18" s="73"/>
      <c r="E18" s="23" t="s">
        <v>19</v>
      </c>
      <c r="F18" s="24">
        <v>4700</v>
      </c>
      <c r="G18" s="25"/>
      <c r="H18" s="16">
        <f>G19*1.21</f>
        <v>0</v>
      </c>
    </row>
    <row r="19" spans="1:10" ht="16" thickBot="1" x14ac:dyDescent="0.4">
      <c r="B19" s="11"/>
      <c r="C19" s="12"/>
      <c r="D19" s="12"/>
      <c r="E19" s="12"/>
      <c r="G19" s="12"/>
      <c r="H19" s="18"/>
    </row>
    <row r="20" spans="1:10" ht="25" customHeight="1" thickBot="1" x14ac:dyDescent="0.4">
      <c r="B20" s="11"/>
      <c r="C20" s="12"/>
      <c r="D20" s="12"/>
      <c r="E20" s="51" t="s">
        <v>9</v>
      </c>
      <c r="F20" s="52"/>
      <c r="G20" s="21" t="s">
        <v>10</v>
      </c>
      <c r="H20" s="18"/>
    </row>
    <row r="21" spans="1:10" ht="25" customHeight="1" thickBot="1" x14ac:dyDescent="0.4">
      <c r="B21" s="11"/>
      <c r="C21" s="36" t="s">
        <v>8</v>
      </c>
      <c r="D21" s="37"/>
      <c r="E21" s="53">
        <f>+D17+D11</f>
        <v>4019100</v>
      </c>
      <c r="F21" s="54"/>
      <c r="G21" s="17">
        <f>+E21*1.21</f>
        <v>4863111</v>
      </c>
      <c r="H21" s="1"/>
    </row>
    <row r="22" spans="1:10" ht="25" customHeight="1" thickBot="1" x14ac:dyDescent="0.4">
      <c r="B22" s="9"/>
      <c r="C22" s="36" t="s">
        <v>4</v>
      </c>
      <c r="D22" s="37"/>
      <c r="E22" s="55">
        <f>+E21</f>
        <v>4019100</v>
      </c>
      <c r="F22" s="56"/>
      <c r="G22" s="17">
        <f>+E22*1.21</f>
        <v>4863111</v>
      </c>
      <c r="H22" s="2"/>
    </row>
    <row r="23" spans="1:10" x14ac:dyDescent="0.35">
      <c r="B23" s="2"/>
      <c r="C23" s="2"/>
      <c r="D23" s="2"/>
      <c r="E23" s="2"/>
      <c r="F23" s="13"/>
      <c r="G23" s="2"/>
      <c r="H23" s="2"/>
    </row>
    <row r="24" spans="1:10" ht="15" thickBot="1" x14ac:dyDescent="0.4">
      <c r="B24" s="2"/>
      <c r="C24" s="7"/>
      <c r="D24" s="2"/>
      <c r="E24" s="7"/>
      <c r="F24" s="7"/>
      <c r="G24" s="7"/>
      <c r="H24" s="2"/>
    </row>
    <row r="25" spans="1:10" ht="15" thickBot="1" x14ac:dyDescent="0.4">
      <c r="B25" s="10" t="s">
        <v>5</v>
      </c>
      <c r="C25" s="2"/>
      <c r="D25" s="2"/>
      <c r="E25" s="2"/>
      <c r="F25" s="13"/>
      <c r="G25" s="2"/>
    </row>
  </sheetData>
  <mergeCells count="20">
    <mergeCell ref="B4:H4"/>
    <mergeCell ref="B7:H7"/>
    <mergeCell ref="E16:F16"/>
    <mergeCell ref="D17:D18"/>
    <mergeCell ref="C22:D22"/>
    <mergeCell ref="B9:E9"/>
    <mergeCell ref="B10:C10"/>
    <mergeCell ref="B11:C11"/>
    <mergeCell ref="B15:E15"/>
    <mergeCell ref="B16:C16"/>
    <mergeCell ref="B13:H13"/>
    <mergeCell ref="G9:H9"/>
    <mergeCell ref="E20:F20"/>
    <mergeCell ref="E21:F21"/>
    <mergeCell ref="E22:F22"/>
    <mergeCell ref="B17:C18"/>
    <mergeCell ref="G15:H15"/>
    <mergeCell ref="D10:F10"/>
    <mergeCell ref="D11:F11"/>
    <mergeCell ref="C21:D2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 Rueda de Luna</dc:creator>
  <cp:lastModifiedBy>Anna Garrido Pitarque</cp:lastModifiedBy>
  <cp:lastPrinted>2025-06-27T07:23:39Z</cp:lastPrinted>
  <dcterms:created xsi:type="dcterms:W3CDTF">2021-06-07T11:02:03Z</dcterms:created>
  <dcterms:modified xsi:type="dcterms:W3CDTF">2025-07-07T11:22:44Z</dcterms:modified>
</cp:coreProperties>
</file>