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PROJ_RESID_vestuaris\2 Aprovació projecte\Proj+ampliació_indirectes\Editable pressupost\"/>
    </mc:Choice>
  </mc:AlternateContent>
  <bookViews>
    <workbookView xWindow="0" yWindow="0" windowWidth="28800" windowHeight="11580"/>
  </bookViews>
  <sheets>
    <sheet name="T-PRES" sheetId="2" r:id="rId1"/>
    <sheet name="T-DIM" sheetId="9" r:id="rId2"/>
  </sheets>
  <calcPr calcId="162913"/>
</workbook>
</file>

<file path=xl/calcChain.xml><?xml version="1.0" encoding="utf-8"?>
<calcChain xmlns="http://schemas.openxmlformats.org/spreadsheetml/2006/main">
  <c r="H24" i="2" l="1"/>
  <c r="H36" i="2"/>
  <c r="H132" i="2"/>
  <c r="H141" i="2"/>
  <c r="H144" i="2"/>
  <c r="H161" i="2"/>
  <c r="G14" i="9"/>
  <c r="G13" i="9" s="1"/>
  <c r="G16" i="9"/>
  <c r="G17" i="9"/>
  <c r="G20" i="9"/>
  <c r="G19" i="9" s="1"/>
  <c r="G23" i="9"/>
  <c r="G22" i="9" s="1"/>
  <c r="G25" i="9"/>
  <c r="G26" i="9"/>
  <c r="G28" i="9"/>
  <c r="G29" i="9"/>
  <c r="G32" i="9"/>
  <c r="G31" i="9" s="1"/>
  <c r="G34" i="9"/>
  <c r="G35" i="9"/>
  <c r="G38" i="9"/>
  <c r="G37" i="9" s="1"/>
  <c r="G41" i="9"/>
  <c r="G40" i="9" s="1"/>
  <c r="G43" i="9"/>
  <c r="G44" i="9"/>
  <c r="G46" i="9"/>
  <c r="G47" i="9"/>
  <c r="G48" i="9"/>
  <c r="G51" i="9"/>
  <c r="G50" i="9" s="1"/>
  <c r="G54" i="9"/>
  <c r="G53" i="9" s="1"/>
  <c r="G56" i="9"/>
  <c r="G57" i="9"/>
  <c r="G60" i="9"/>
  <c r="G59" i="9" s="1"/>
  <c r="G61" i="9"/>
  <c r="G64" i="9"/>
  <c r="G65" i="9"/>
  <c r="G66" i="9"/>
  <c r="G67" i="9"/>
  <c r="G63" i="9" s="1"/>
  <c r="G68" i="9"/>
  <c r="G71" i="9"/>
  <c r="G70" i="9" s="1"/>
  <c r="G74" i="9"/>
  <c r="G73" i="9" s="1"/>
  <c r="G75" i="9"/>
  <c r="G78" i="9"/>
  <c r="G77" i="9" s="1"/>
  <c r="G79" i="9"/>
  <c r="G82" i="9"/>
  <c r="G81" i="9" s="1"/>
  <c r="G84" i="9"/>
  <c r="G85" i="9"/>
  <c r="G88" i="9"/>
  <c r="G87" i="9" s="1"/>
  <c r="G91" i="9"/>
  <c r="G90" i="9" s="1"/>
  <c r="G93" i="9"/>
  <c r="G94" i="9"/>
  <c r="G96" i="9"/>
  <c r="G97" i="9"/>
  <c r="G100" i="9"/>
  <c r="G99" i="9" s="1"/>
  <c r="G105" i="9"/>
  <c r="G106" i="9"/>
  <c r="G107" i="9"/>
  <c r="G109" i="9"/>
  <c r="G110" i="9"/>
  <c r="G113" i="9"/>
  <c r="G112" i="9" s="1"/>
  <c r="G114" i="9"/>
  <c r="G116" i="9"/>
  <c r="G117" i="9"/>
  <c r="G120" i="9"/>
  <c r="G119" i="9" s="1"/>
  <c r="G122" i="9"/>
  <c r="G123" i="9"/>
  <c r="G126" i="9"/>
  <c r="G125" i="9" s="1"/>
  <c r="G129" i="9"/>
  <c r="G128" i="9" s="1"/>
  <c r="G133" i="9"/>
  <c r="G134" i="9"/>
  <c r="G139" i="9"/>
  <c r="G140" i="9"/>
  <c r="G143" i="9"/>
  <c r="G142" i="9" s="1"/>
  <c r="G145" i="9"/>
  <c r="G146" i="9"/>
  <c r="G147" i="9"/>
  <c r="G148" i="9"/>
  <c r="G151" i="9"/>
  <c r="G150" i="9" s="1"/>
  <c r="G153" i="9"/>
  <c r="G154" i="9"/>
  <c r="G155" i="9"/>
  <c r="G156" i="9"/>
  <c r="G159" i="9"/>
  <c r="G158" i="9" s="1"/>
  <c r="G160" i="9"/>
  <c r="G163" i="9"/>
  <c r="G162" i="9" s="1"/>
  <c r="G165" i="9"/>
  <c r="G166" i="9"/>
  <c r="G169" i="9"/>
  <c r="G168" i="9" s="1"/>
  <c r="G172" i="9"/>
  <c r="G171" i="9" s="1"/>
  <c r="G173" i="9"/>
  <c r="G176" i="9"/>
  <c r="G175" i="9" s="1"/>
  <c r="G178" i="9"/>
  <c r="G179" i="9"/>
  <c r="G180" i="9"/>
  <c r="G186" i="9"/>
  <c r="G187" i="9"/>
  <c r="G185" i="9" s="1"/>
  <c r="G188" i="9"/>
  <c r="G194" i="9"/>
  <c r="G193" i="9" s="1"/>
  <c r="G195" i="9"/>
  <c r="G196" i="9"/>
  <c r="G197" i="9"/>
  <c r="G199" i="9"/>
  <c r="G200" i="9"/>
  <c r="G203" i="9"/>
  <c r="G202" i="9" s="1"/>
  <c r="G204" i="9"/>
  <c r="G205" i="9"/>
  <c r="G206" i="9"/>
  <c r="G212" i="9"/>
  <c r="G211" i="9" s="1"/>
  <c r="G213" i="9"/>
  <c r="G216" i="9"/>
  <c r="G215" i="9" s="1"/>
  <c r="G218" i="9"/>
  <c r="G219" i="9"/>
  <c r="G222" i="9"/>
  <c r="G221" i="9" s="1"/>
  <c r="G225" i="9"/>
  <c r="G224" i="9" s="1"/>
  <c r="G227" i="9"/>
  <c r="G228" i="9"/>
  <c r="G230" i="9"/>
  <c r="G231" i="9"/>
  <c r="G234" i="9"/>
  <c r="G233" i="9" s="1"/>
  <c r="G236" i="9"/>
  <c r="G237" i="9"/>
  <c r="G238" i="9"/>
  <c r="G240" i="9"/>
  <c r="G241" i="9"/>
  <c r="G247" i="9"/>
  <c r="G246" i="9" s="1"/>
  <c r="G248" i="9"/>
  <c r="G250" i="9"/>
  <c r="G251" i="9"/>
  <c r="G252" i="9"/>
  <c r="G253" i="9"/>
  <c r="G255" i="9"/>
  <c r="G256" i="9"/>
  <c r="G257" i="9"/>
  <c r="G259" i="9"/>
  <c r="G260" i="9"/>
  <c r="G266" i="9"/>
  <c r="G265" i="9" s="1"/>
  <c r="G269" i="9"/>
  <c r="G268" i="9" s="1"/>
  <c r="G270" i="9"/>
  <c r="G273" i="9"/>
  <c r="G272" i="9" s="1"/>
  <c r="G274" i="9"/>
  <c r="G277" i="9"/>
  <c r="G278" i="9"/>
  <c r="G276" i="9" s="1"/>
  <c r="G279" i="9"/>
  <c r="G280" i="9"/>
  <c r="G282" i="9"/>
  <c r="G283" i="9"/>
  <c r="G285" i="9"/>
  <c r="G286" i="9"/>
  <c r="G287" i="9"/>
  <c r="G290" i="9"/>
  <c r="G289" i="9" s="1"/>
  <c r="G291" i="9"/>
  <c r="G294" i="9"/>
  <c r="G293" i="9" s="1"/>
  <c r="G297" i="9"/>
  <c r="G296" i="9" s="1"/>
  <c r="G302" i="9"/>
  <c r="G303" i="9"/>
  <c r="G304" i="9"/>
  <c r="G307" i="9"/>
  <c r="G308" i="9"/>
  <c r="G309" i="9"/>
  <c r="G306" i="9" s="1"/>
  <c r="G310" i="9"/>
  <c r="G313" i="9"/>
  <c r="G312" i="9" s="1"/>
  <c r="G316" i="9"/>
  <c r="G315" i="9" s="1"/>
  <c r="G318" i="9"/>
  <c r="G319" i="9"/>
  <c r="G321" i="9"/>
  <c r="G322" i="9"/>
  <c r="G328" i="9"/>
  <c r="G327" i="9" s="1"/>
  <c r="G330" i="9"/>
  <c r="G331" i="9"/>
  <c r="G334" i="9"/>
  <c r="G333" i="9" s="1"/>
  <c r="G337" i="9"/>
  <c r="G336" i="9" s="1"/>
  <c r="G339" i="9"/>
  <c r="G340" i="9"/>
  <c r="G345" i="9"/>
  <c r="G346" i="9"/>
  <c r="G353" i="9"/>
  <c r="G352" i="9" s="1"/>
  <c r="G355" i="9"/>
  <c r="G356" i="9"/>
  <c r="G359" i="9"/>
  <c r="G358" i="9" s="1"/>
  <c r="G362" i="9"/>
  <c r="G361" i="9" s="1"/>
  <c r="G364" i="9"/>
  <c r="G365" i="9"/>
  <c r="G367" i="9"/>
  <c r="G368" i="9"/>
  <c r="G371" i="9"/>
  <c r="G370" i="9" s="1"/>
  <c r="G373" i="9"/>
  <c r="G374" i="9"/>
  <c r="G377" i="9"/>
  <c r="G376" i="9" s="1"/>
  <c r="G380" i="9"/>
  <c r="G379" i="9" s="1"/>
  <c r="G386" i="9"/>
  <c r="G387" i="9"/>
  <c r="G389" i="9"/>
  <c r="G390" i="9"/>
  <c r="G393" i="9"/>
  <c r="G392" i="9" s="1"/>
  <c r="G394" i="9"/>
  <c r="G396" i="9"/>
  <c r="G397" i="9"/>
  <c r="G400" i="9"/>
  <c r="G401" i="9"/>
  <c r="G399" i="9" s="1"/>
  <c r="G408" i="9"/>
  <c r="G409" i="9"/>
  <c r="G411" i="9"/>
  <c r="G412" i="9"/>
  <c r="G415" i="9"/>
  <c r="G414" i="9" s="1"/>
  <c r="G417" i="9"/>
  <c r="G418" i="9"/>
  <c r="G419" i="9"/>
  <c r="G421" i="9"/>
  <c r="G422" i="9"/>
  <c r="G425" i="9"/>
  <c r="G424" i="9" s="1"/>
  <c r="G428" i="9"/>
  <c r="G427" i="9" s="1"/>
  <c r="G435" i="9"/>
  <c r="G436" i="9"/>
  <c r="G444" i="9"/>
  <c r="G443" i="9" s="1"/>
  <c r="G446" i="9"/>
  <c r="G447" i="9"/>
  <c r="G449" i="9"/>
  <c r="G450" i="9"/>
  <c r="G453" i="9"/>
  <c r="G452" i="9" s="1"/>
  <c r="G456" i="9"/>
  <c r="G455" i="9" s="1"/>
  <c r="G458" i="9"/>
  <c r="G459" i="9"/>
  <c r="G462" i="9"/>
  <c r="G461" i="9" s="1"/>
  <c r="G469" i="9"/>
  <c r="G470" i="9"/>
  <c r="G472" i="9"/>
  <c r="G473" i="9"/>
  <c r="G476" i="9"/>
  <c r="G475" i="9" s="1"/>
  <c r="G479" i="9"/>
  <c r="G478" i="9" s="1"/>
  <c r="G481" i="9"/>
  <c r="G482" i="9"/>
  <c r="G485" i="9"/>
  <c r="G484" i="9" s="1"/>
  <c r="G491" i="9"/>
  <c r="G492" i="9"/>
  <c r="G494" i="9"/>
  <c r="G495" i="9"/>
  <c r="G498" i="9"/>
  <c r="G497" i="9" s="1"/>
  <c r="G505" i="9"/>
  <c r="G504" i="9" s="1"/>
  <c r="G507" i="9"/>
  <c r="G508" i="9"/>
  <c r="G511" i="9"/>
  <c r="G510" i="9" s="1"/>
  <c r="G518" i="9"/>
  <c r="G519" i="9"/>
  <c r="G517" i="9" s="1"/>
  <c r="G520" i="9"/>
  <c r="G527" i="9"/>
  <c r="G526" i="9" s="1"/>
  <c r="G528" i="9"/>
  <c r="G530" i="9"/>
  <c r="G531" i="9"/>
  <c r="G533" i="9"/>
  <c r="G534" i="9"/>
  <c r="G539" i="9"/>
  <c r="G540" i="9"/>
  <c r="G543" i="9"/>
  <c r="G542" i="9" s="1"/>
  <c r="G546" i="9"/>
  <c r="G545" i="9" s="1"/>
  <c r="G548" i="9"/>
  <c r="G549" i="9"/>
  <c r="G551" i="9"/>
  <c r="G552" i="9"/>
  <c r="G554" i="9"/>
  <c r="G555" i="9"/>
  <c r="G557" i="9"/>
  <c r="G558" i="9"/>
  <c r="G561" i="9"/>
  <c r="G560" i="9" s="1"/>
  <c r="G564" i="9"/>
  <c r="G563" i="9" s="1"/>
  <c r="G566" i="9"/>
  <c r="G567" i="9"/>
  <c r="G569" i="9"/>
  <c r="G570" i="9"/>
  <c r="G572" i="9"/>
  <c r="G573" i="9"/>
  <c r="G575" i="9"/>
  <c r="G576" i="9"/>
  <c r="G579" i="9"/>
  <c r="G578" i="9" s="1"/>
  <c r="G582" i="9"/>
  <c r="G581" i="9" s="1"/>
  <c r="G587" i="9"/>
  <c r="G588" i="9"/>
  <c r="G593" i="9"/>
  <c r="G594" i="9"/>
  <c r="G595" i="9"/>
  <c r="G598" i="9"/>
  <c r="G597" i="9" s="1"/>
  <c r="G599" i="9"/>
  <c r="G602" i="9"/>
  <c r="G601" i="9" s="1"/>
  <c r="G603" i="9"/>
  <c r="G606" i="9"/>
  <c r="G605" i="9" s="1"/>
  <c r="G607" i="9"/>
  <c r="G612" i="9"/>
  <c r="G613" i="9"/>
  <c r="G615" i="9"/>
  <c r="G616" i="9"/>
  <c r="G618" i="9"/>
  <c r="G619" i="9"/>
  <c r="G622" i="9"/>
  <c r="G621" i="9" s="1"/>
  <c r="G625" i="9"/>
  <c r="G624" i="9" s="1"/>
  <c r="G630" i="9"/>
  <c r="G631" i="9"/>
  <c r="H312" i="2"/>
  <c r="H311" i="2"/>
  <c r="H305" i="2"/>
  <c r="H304" i="2"/>
  <c r="H303" i="2"/>
  <c r="H302" i="2"/>
  <c r="H301" i="2"/>
  <c r="H306" i="2" s="1"/>
  <c r="H295" i="2"/>
  <c r="H294" i="2"/>
  <c r="H293" i="2"/>
  <c r="H292" i="2"/>
  <c r="H296" i="2" s="1"/>
  <c r="H287" i="2"/>
  <c r="H286" i="2"/>
  <c r="H280" i="2"/>
  <c r="H279" i="2"/>
  <c r="H278" i="2"/>
  <c r="H277" i="2"/>
  <c r="H276" i="2"/>
  <c r="H275" i="2"/>
  <c r="H274" i="2"/>
  <c r="H273" i="2"/>
  <c r="H272" i="2"/>
  <c r="H271" i="2"/>
  <c r="H270" i="2"/>
  <c r="H269" i="2"/>
  <c r="H268" i="2"/>
  <c r="H267" i="2"/>
  <c r="H266" i="2"/>
  <c r="H281" i="2" s="1"/>
  <c r="H260" i="2"/>
  <c r="H259" i="2"/>
  <c r="H258" i="2"/>
  <c r="H261" i="2" s="1"/>
  <c r="H251" i="2"/>
  <c r="H252" i="2" s="1"/>
  <c r="H244" i="2"/>
  <c r="H243" i="2"/>
  <c r="H242" i="2"/>
  <c r="H245" i="2" s="1"/>
  <c r="H235" i="2"/>
  <c r="H234" i="2"/>
  <c r="H236" i="2" s="1"/>
  <c r="H233" i="2"/>
  <c r="H226" i="2"/>
  <c r="H227" i="2" s="1"/>
  <c r="H225" i="2"/>
  <c r="H224" i="2"/>
  <c r="H223" i="2"/>
  <c r="H222" i="2"/>
  <c r="H221" i="2"/>
  <c r="H213" i="2"/>
  <c r="H212" i="2"/>
  <c r="H211" i="2"/>
  <c r="H210" i="2"/>
  <c r="H209" i="2"/>
  <c r="H208" i="2"/>
  <c r="H214" i="2" s="1"/>
  <c r="H207" i="2"/>
  <c r="H200" i="2"/>
  <c r="H199" i="2"/>
  <c r="H191" i="2"/>
  <c r="H190" i="2"/>
  <c r="H189" i="2"/>
  <c r="H188" i="2"/>
  <c r="H187" i="2"/>
  <c r="H186" i="2"/>
  <c r="H185" i="2"/>
  <c r="H192" i="2" s="1"/>
  <c r="H178" i="2"/>
  <c r="H177" i="2"/>
  <c r="H176" i="2"/>
  <c r="H175" i="2"/>
  <c r="H174" i="2"/>
  <c r="H173" i="2"/>
  <c r="H166" i="2"/>
  <c r="H165" i="2"/>
  <c r="H164" i="2"/>
  <c r="H163" i="2"/>
  <c r="H162" i="2"/>
  <c r="H160" i="2"/>
  <c r="H159" i="2"/>
  <c r="H158" i="2"/>
  <c r="H167" i="2" s="1"/>
  <c r="H157" i="2"/>
  <c r="H151" i="2"/>
  <c r="H150" i="2"/>
  <c r="H145" i="2"/>
  <c r="H143" i="2"/>
  <c r="H142" i="2"/>
  <c r="H140" i="2"/>
  <c r="H134" i="2"/>
  <c r="H133" i="2"/>
  <c r="H131" i="2"/>
  <c r="H130" i="2"/>
  <c r="H129" i="2"/>
  <c r="H123" i="2"/>
  <c r="H122" i="2"/>
  <c r="H121" i="2"/>
  <c r="H120" i="2"/>
  <c r="H119" i="2"/>
  <c r="H118" i="2"/>
  <c r="H117" i="2"/>
  <c r="H116" i="2"/>
  <c r="H115" i="2"/>
  <c r="H109" i="2"/>
  <c r="H108" i="2"/>
  <c r="H107" i="2"/>
  <c r="H106" i="2"/>
  <c r="H100" i="2"/>
  <c r="H99" i="2"/>
  <c r="H98" i="2"/>
  <c r="H97" i="2"/>
  <c r="H96" i="2"/>
  <c r="H95" i="2"/>
  <c r="H94" i="2"/>
  <c r="H101" i="2" s="1"/>
  <c r="H93" i="2"/>
  <c r="H92" i="2"/>
  <c r="H91" i="2"/>
  <c r="H85" i="2"/>
  <c r="H84" i="2"/>
  <c r="H83" i="2"/>
  <c r="H86" i="2" s="1"/>
  <c r="H77" i="2"/>
  <c r="H78" i="2" s="1"/>
  <c r="H71" i="2"/>
  <c r="H70" i="2"/>
  <c r="H69" i="2"/>
  <c r="H68" i="2"/>
  <c r="H67" i="2"/>
  <c r="H66" i="2"/>
  <c r="H65" i="2"/>
  <c r="H64" i="2"/>
  <c r="H63" i="2"/>
  <c r="H62" i="2"/>
  <c r="H61" i="2"/>
  <c r="H60" i="2"/>
  <c r="H54" i="2"/>
  <c r="H53" i="2"/>
  <c r="H52" i="2"/>
  <c r="H51" i="2"/>
  <c r="H50" i="2"/>
  <c r="H49" i="2"/>
  <c r="H48" i="2"/>
  <c r="H47" i="2"/>
  <c r="H46" i="2"/>
  <c r="H45" i="2"/>
  <c r="H55" i="2" s="1"/>
  <c r="H39" i="2"/>
  <c r="H38" i="2"/>
  <c r="H37" i="2"/>
  <c r="H35" i="2"/>
  <c r="H34" i="2"/>
  <c r="H33" i="2"/>
  <c r="H32" i="2"/>
  <c r="H31" i="2"/>
  <c r="H30" i="2"/>
  <c r="H29" i="2"/>
  <c r="H28" i="2"/>
  <c r="H27" i="2"/>
  <c r="H26" i="2"/>
  <c r="H25" i="2"/>
  <c r="H23" i="2"/>
  <c r="H22" i="2"/>
  <c r="H21" i="2"/>
  <c r="H20" i="2"/>
  <c r="H19" i="2"/>
  <c r="H18" i="2"/>
  <c r="H17" i="2"/>
  <c r="H16" i="2"/>
  <c r="H15" i="2"/>
  <c r="H14" i="2"/>
  <c r="H40" i="2" s="1"/>
  <c r="H13" i="2"/>
  <c r="H135" i="2" l="1"/>
  <c r="H124" i="2"/>
  <c r="H110" i="2"/>
  <c r="H72" i="2"/>
  <c r="H314" i="2" l="1"/>
</calcChain>
</file>

<file path=xl/sharedStrings.xml><?xml version="1.0" encoding="utf-8"?>
<sst xmlns="http://schemas.openxmlformats.org/spreadsheetml/2006/main" count="2169" uniqueCount="626">
  <si>
    <t xml:space="preserve">Projecte bàsic i executiu ampliació i reforma dels vestuaris del personal sanitari de la Residència </t>
  </si>
  <si>
    <t>PRESSUPOST</t>
  </si>
  <si>
    <t>Preu</t>
  </si>
  <si>
    <t>Amidament</t>
  </si>
  <si>
    <t>Import</t>
  </si>
  <si>
    <t>Obra</t>
  </si>
  <si>
    <t>01</t>
  </si>
  <si>
    <t>PressupostLA_MUNTANYETA_070223</t>
  </si>
  <si>
    <t>Capítol</t>
  </si>
  <si>
    <t>PREVIS, ENDERROCS I MOVIMENTS DE TERRES</t>
  </si>
  <si>
    <t>01.01</t>
  </si>
  <si>
    <t>PRE04</t>
  </si>
  <si>
    <t>PA</t>
  </si>
  <si>
    <t>Col·locació de cartell d'obra d'acord a la normativa corresponent, municipal, autonomica i estatal.</t>
  </si>
  <si>
    <t>PRE03</t>
  </si>
  <si>
    <t>Redacció i aprovació del pla de seguretat i salut, tramitació de l'obertura del centre de treball a les oficines de la Generalitat.</t>
  </si>
  <si>
    <t>11MU02DR</t>
  </si>
  <si>
    <t>Desmuntatge i retirada del mobiliari existent, mitj.manuals,càrr.manual sobre camió (desmmob)</t>
  </si>
  <si>
    <t>11MU8996NR</t>
  </si>
  <si>
    <t>Desmuntatge i retirada d'instal·lacions existents d'electricitat, amb càrrega manual sobre camió o contenedor (desmelect)</t>
  </si>
  <si>
    <t>11MU1DCTR</t>
  </si>
  <si>
    <t>Desmuntatge i retirada d'instal·lacions existents de lampisteria, amb càrrega manual sobre camió o contenedor (desmlamp)</t>
  </si>
  <si>
    <t>11MUE2D93R</t>
  </si>
  <si>
    <t>Desmuntatge i retirada d'instal·lacions existents de calefacció, amb càrrega manual sobre camió o contenedor (desmcalef)</t>
  </si>
  <si>
    <t>11MUUIFBFR</t>
  </si>
  <si>
    <t>Desmuntatge i retirada d'instal·lacions existents de sanejament, amb càrrega manual sobre camió o contenedor (desmsanej)</t>
  </si>
  <si>
    <t>P21D0-HBKH</t>
  </si>
  <si>
    <t>u</t>
  </si>
  <si>
    <t>Desmuntatge per a substitució de lavabo o urinari, aixetes, sifó, desguassos i desconnexió de les xarxes d'aigua i d'evacuació, amb mitjans manuals i càrrega manual de runa sobre camió o contenidor</t>
  </si>
  <si>
    <t>P21D0-HBKG</t>
  </si>
  <si>
    <t>Desmuntatge per a substitució d'inodor, abocador o bidet, aixetes, mecanismes, desguassos i desconnexió de les xarxes d'aigua i d'evacuació, amb mitjans manuals i càrrega manual de runa sobre camió o contenidor</t>
  </si>
  <si>
    <t>P214I-AKZK</t>
  </si>
  <si>
    <t>m3</t>
  </si>
  <si>
    <t>Enderroc de cel ras de guix, amb mitjans manuals i càrrega manual sobre camió o contenidor</t>
  </si>
  <si>
    <t>P21Z1-52UY</t>
  </si>
  <si>
    <t>Repicat per a la regularització de superfícies de formigó en paraments verticals de pantalles amb compressor i càrrega mecànica de runa sobre camió o contenidor</t>
  </si>
  <si>
    <t>P2143-4RQZ</t>
  </si>
  <si>
    <t>Enderroc de solera de formigó en massa, amb compressor i càrrega manual i mecànica de runa sobre camió o contenidor</t>
  </si>
  <si>
    <t>P214W-FEMK</t>
  </si>
  <si>
    <t>m</t>
  </si>
  <si>
    <t>Tall en paviment de formigó de 15 cm de fondària com a mínim amb màquina tallajunts amb disc de diamant per a paviment, per a delimitar la zona a demolir</t>
  </si>
  <si>
    <t>P2143-4RQW</t>
  </si>
  <si>
    <t>Arrencada de sòcol ceràmic o de pedra, amb mitjans manuals i càrrega manual de runa sobre camió o contenidor</t>
  </si>
  <si>
    <t>P21GS-4RVJ</t>
  </si>
  <si>
    <t>Arrencada de plat de dutxa, aixetes, sifó, desguassos i desconnexió de les xarxes de subministrament i d'evacuació, amb mitjans manuals i càrrega manual de runa sobre camió o contenidor</t>
  </si>
  <si>
    <t>P2143-4RR2</t>
  </si>
  <si>
    <t>Arrencada de paviment ceràmic, amb mitjans manuals i càrrega manual de runa sobre camió o contenidor</t>
  </si>
  <si>
    <t>P214T-4RQI</t>
  </si>
  <si>
    <t>m2</t>
  </si>
  <si>
    <t>Enderroc de paret de tancament de maó calat de 15 cm de gruix, a mà i amb martell trencador manual i càrrega manual de runa sobre camió o contenidor</t>
  </si>
  <si>
    <t>HHLGKC8BQR</t>
  </si>
  <si>
    <t>Creació de futura obertura en el vestuari de dones, mitjançant apeuament d'estructura. Caldra verificar la necessitat d'apeuament mitjançant cales prèvies i acord tècnic de la direcció facultativa (apeuament)</t>
  </si>
  <si>
    <t>P214Q-4RPG</t>
  </si>
  <si>
    <t>Neteja i acondicionament de minvell de ceràmica amb mitjans manuals i càrrega manual de runa sobre camió o contenidor</t>
  </si>
  <si>
    <t>P2142-4RN4</t>
  </si>
  <si>
    <t>Arrencada de coronament de pedra artificial, de fins a 30 cm d'amplària, amb mitjans manuals i càrrega manual de runa sobre camió o contenidor</t>
  </si>
  <si>
    <t>P2212-55UA</t>
  </si>
  <si>
    <t>Excavació de fonaments sense rampa d'accés, fins a 4 m de fondària i més de 2 m d'amplària, en terreny de trànsit, amb mitjans mecànics, i càrrega sobre camió</t>
  </si>
  <si>
    <t>P2217-55T1</t>
  </si>
  <si>
    <t>Excavació per a rebaix en terreny compacte (SPT 20-50), realitzada amb pala excavadora i càrrega directa sobre camió</t>
  </si>
  <si>
    <t>11MUECD1R</t>
  </si>
  <si>
    <t>Passarel·la amb coberta plana inclinada de panell sandvitx. Desmuntatge i preparació pel recrescut murari que suportarà la nova coberta (desmcob1)</t>
  </si>
  <si>
    <t>11MUECD2R</t>
  </si>
  <si>
    <t>Passarel·la amb coberta plana inclinada de panell sandvitx. Talls i perfeccionaments i adequacions per compatibilitazar-ho amb la nova estructura proposada (desmcob2)</t>
  </si>
  <si>
    <t>P1B1-HOQZ</t>
  </si>
  <si>
    <t>Retirada de proteccions per a reparació de mobiliari o equipament fix urbà amb càrrega d'eines, tanques, senyalització i material sobrant, neteja final i trasllat a magatzem. (Retirada antiga tanca)</t>
  </si>
  <si>
    <t>K2148A942</t>
  </si>
  <si>
    <t>U</t>
  </si>
  <si>
    <t>Formació d’obertura tipus lluernari, segons la disposició definida en la documentació gràfica. El replanteig de les obertures correspondrà a l’alliberament de 5 revoltons ceràmics per unitat d’obertura executada. Les dimensions aproximades del forat net seran aproximadament de 50 x 100 cm. L’acabat interior de l’obertura resultant, executat mitjançant arrebossat i lliscat de morter de ciment que, com a mínim, ha de ser M-80. 
La partida inclou neteja de runa i abocada a contenidor d'obra, mitjans auxiliars per a la seva execució i acabat de les obertures segons indicacions de DF en obra.</t>
  </si>
  <si>
    <t>22TRH60A6R</t>
  </si>
  <si>
    <t>Reconducció temporal i protecció de conductes existents, siguin fumerals, arquetes de sanejament, conductes de ventilació, baixants pluvials (proteccio)</t>
  </si>
  <si>
    <t>TOTAL</t>
  </si>
  <si>
    <t>02</t>
  </si>
  <si>
    <t>ESTRUCTURA</t>
  </si>
  <si>
    <t>01.02</t>
  </si>
  <si>
    <t>1458116G</t>
  </si>
  <si>
    <t>Cèrcol de formigó armat, per a revestir amb una quantia d'encofrat 6 m2/m3, formigó HA-25/B/10/I abocat amb bomba i armadura AP500 S d'acer en barres corrugades amb una quantia de 80 kg/m3. Inclou encofrat, desencofrat i tots aquells elements auxiliars necessaris per a la realització correcta de la partida.</t>
  </si>
  <si>
    <t>P437-4S9Q</t>
  </si>
  <si>
    <t>kg</t>
  </si>
  <si>
    <t>Elements d'unió i recolzament per estructures de fusta, d'acer S275JR, galvanitzat en perfils laminats en calent sèrie L, LD, T, rodó, quadrat, rectangular i planxa, treballat al taller per a col·locar amb cargols i col·locat a l'obra; unions realitzades amb tac quimic i barra corrugada d'acer de Ø20 mm. Segons especificacions de documentació gràfica i directrius de la DF.</t>
  </si>
  <si>
    <t>P431-4SRV</t>
  </si>
  <si>
    <t>Biga de fusta de pi flandes C24 acabat a tall de serra, de 10x20 a 14x24 cm de secció i llargària fins a 5 m, treballada al taller i amb tractament insecticida-fungicida amb un nivell de penetració NP2 (UNE-EN 351-1), col·locada a l'obra sobre suports de fusta o acer</t>
  </si>
  <si>
    <t>EY0212122</t>
  </si>
  <si>
    <t>Formació d'encast fet a taller en biga de fusta; per a encastar luminària led integrada segons directrius de DF  i especificacions de projecte. Partida a justificar.</t>
  </si>
  <si>
    <t>P443-FHWR</t>
  </si>
  <si>
    <t>Acer S275JR segons UNE-EN 10025-2, per a biguetes formades per peça simple, en perfils laminats en calent sèrie IPN, IPE, HEB, HEA, HEM i UPN, amb una capa d'imprimació antioxidant, col·locat a l'obra</t>
  </si>
  <si>
    <t>P4FD-9JN7</t>
  </si>
  <si>
    <t>Llinda per a paret de 30 cm d'amplària amb dues biguetes de formigó pretesat de 18 cm de cantell, amb un moment flector màxim de 6,08 kN·m, reblert amb el mateix morter de la paret</t>
  </si>
  <si>
    <t>NN2FSSSR</t>
  </si>
  <si>
    <t>Reforços d'unió (Ø12) entre murs existents i paret de termoargil·la amb cèrcol de formigó armat barilles verticals unides amb ciment sense retracció WEBBER (reghtht)</t>
  </si>
  <si>
    <t>P352-4S1L</t>
  </si>
  <si>
    <t>Fonament de formigó armat HA-25/B/20/IIa abocat amb bomba, armat amb 35 kg/m3 d'armadura AP500 S d'acer en barres corrugades</t>
  </si>
  <si>
    <t>E4P31141</t>
  </si>
  <si>
    <t>Biga T180 bigueta autoportant formigó pretesat, 5 m de llum com a màxim, col·locada amb grua.</t>
  </si>
  <si>
    <t>P329-HY5D</t>
  </si>
  <si>
    <t>Mur de contenció amb bloc prefabricat de formigó reciclat amb acabat llis, de dimensions 40x40x80 cm</t>
  </si>
  <si>
    <t>03</t>
  </si>
  <si>
    <t>SOLERES I CONTACTE AMB EL TERRENY</t>
  </si>
  <si>
    <t>01.03</t>
  </si>
  <si>
    <t>PDK2-AJZ0</t>
  </si>
  <si>
    <t>Pericó de registre de fàbrica de maó de 45x45x50 cm, per a instal·lacions de serveis, amb parets de 15 cm de gruix de maó calat de 290x140x100 mm, arrebossada i lliscada interiorment amb morter de ciment amb una proporció en volum 1:8, sobre solera de maó calat de 10 cm de gruix i reblert lateral amb terra de la mateixa excavació</t>
  </si>
  <si>
    <t>PD78-78QA</t>
  </si>
  <si>
    <t>Clavegueró amb tub de PVC-U de paret estructurada per a sanejament sense pressió, de DN 160 mm i de SN 4 (4kN/m2) de rigidesa anular, segons UNE-EN 13476-1, per a unió el·làstica amb anella elastomèrica, sobre solera de formigó de 15 cm de gruix i llit de sorra de 15 cm de gruix</t>
  </si>
  <si>
    <t>P771-5RIU</t>
  </si>
  <si>
    <t>Membrana de gruix 0,5 mm d'una làmina de polietilè d'alta densitat, col·locada sense adherir i resistent a la intempèrie</t>
  </si>
  <si>
    <t>P924-DX73</t>
  </si>
  <si>
    <t>Subbase de 15 cm de gruix de grava de pedrera de pedra calcària, de 50 a 70 mm, amb estesa i piconatge del material</t>
  </si>
  <si>
    <t>P7C25-DDH2</t>
  </si>
  <si>
    <t>Aïllament de planxa de poliestirè extruït (XPS), de 40 mm de gruix, resistència a compressió &gt;= 300 kPa, resistència tèrmica entre 1.429 i 1,29 m2·K/W, amb la superfície llisa i cantell mitjamossa, col·locada sense adherir</t>
  </si>
  <si>
    <t>P9G3-DVV8</t>
  </si>
  <si>
    <t>Tall amb serra de disc en paviment de formigó per a formació de junt de retracció de 6 a 8 mm d'amplària i fondària &gt;= 6 cm</t>
  </si>
  <si>
    <t>P9G4-5STU</t>
  </si>
  <si>
    <t>Paviment de formigó de 15 cm de gruix acabat amb 3 kg/m2 de pols de quars color gris, amb formigó HA-25/B / 20 / IIa de consistència tova, grandària màxima del granulat 20 mm, amb &gt;= 300 kg/m3 de ciment, apte per a classe d'exposició IIa, col·locat mitjançant bombeig, estesa i vibratge mecànic i remolinat mecànic, armat amb armadura per lloses de formigó AP500 T amb malla electrosoldada de barres corrugades d'acer ME 15x15 cm D:6-6 mm 6x2,2 m B500T UNE-EN 10080 sobre una solera de formigó lleuger elaborat a l'obra d'argila expandida 20 a 25 N/mm2 de resistència a la compressió, de densitat 1400 a 1600 kg/m3, de 15 cm de gruix, col·locada sobre làmina separadora de polietilè de 100 µm i 96 g/m2, col·locada no adherida, amb làmina separadora de geotèxtil format per feltre de polipropilè no teixit lligat mecànicament de 100 a 110 g/m2, col·locat sense adherir</t>
  </si>
  <si>
    <t>P93M-3G22</t>
  </si>
  <si>
    <t>Solera de formigó HA-25/B/20/IIa, de consistència tova i grandària màxima del granulat 20 mm amb additiu hidròfug, de gruix 15 cm, abocat amb bomba, (inclou acabat polit)</t>
  </si>
  <si>
    <t>P9Z3-DP81</t>
  </si>
  <si>
    <t>Armadura per lloses de formigó AP500 SD amb malla electrosoldada de barres corrugades d'acer ME 20x20 cm D:6-6 mm 6x2,2 m B500SD UNE-EN 10080</t>
  </si>
  <si>
    <t>VV35TR</t>
  </si>
  <si>
    <t>Polit del paviment de formigó (polit)</t>
  </si>
  <si>
    <t>PDG4-DWRZ</t>
  </si>
  <si>
    <t>Canalització amb quatre tubs de PVC corrugat de D=80 mm i dau de recobriment de 40x40 cm amb formigó HM-20/P/20/I, fil guia a cada tub, part proporcional d'accessoris d'unió, separadors i obturadors</t>
  </si>
  <si>
    <t>P9V3-H9EC</t>
  </si>
  <si>
    <t>Formigonament d'esglaons, amb formigó HA-30/P/10/I+E, de consistència plàstica, grandària màxima del granulat 10 mm, abocat amb bomba, remolinat a mà</t>
  </si>
  <si>
    <t>04</t>
  </si>
  <si>
    <t>TANCAMENTS EXTERIORS</t>
  </si>
  <si>
    <t>01.04</t>
  </si>
  <si>
    <t>P4J2-3EFS</t>
  </si>
  <si>
    <t>Paret estructural de 19 cm de gruix, de bloc ceràmic d'argila alleugerida LD, categoria I, segons la norma UNE-EN 771-1, de 300x190x190 mm, col·locat amb morter 1:0,5:4, amb repercussió de peces especials. Inclosos mijans auxiliars necesaris per a la seva execució.</t>
  </si>
  <si>
    <t>05</t>
  </si>
  <si>
    <t>DIVISÒRIES INTERIORS I RAM DE PALETA</t>
  </si>
  <si>
    <t>01.05</t>
  </si>
  <si>
    <t>P6131-FJ3E</t>
  </si>
  <si>
    <t>Paret tancament de 19 cm de gruix de bloc de 300x190x190 mm de ceràmica d'argila alleugerida, LD, categoria I, segons la norma UNE-EN 771-1, col·locat amb morter de ciment 1:4</t>
  </si>
  <si>
    <t>P6125-7BNS</t>
  </si>
  <si>
    <t>Paret de tancament recolzada d'una cara vista de gruix 14 cm, de maó calat, de 290x140x100 mm, cares vistes, categoria I, HD, segons la norma UNE-EN 771-1, col·locat amb morter per a ram de paleta industrialitzat M 5 (5 N/mm2) de designació (G) segons norma UNE-EN 998-2</t>
  </si>
  <si>
    <t>P6125-7BJX</t>
  </si>
  <si>
    <t>Paret divisòria recolzada per a revestir de gruix 14 cm, de maó calat R-10, de 290x140x100 mm, per a revestir, categoria I, LD, segons la norma UNE-EN 771-1, col·locat amb morter per a ram de paleta industrialitzat M 5 (5 N/mm2) de designació (G) segons norma UNE-EN 998-2</t>
  </si>
  <si>
    <t>06</t>
  </si>
  <si>
    <t>COBERTES, IMPERMEABILITZACIONS I AÏLLAMENTS</t>
  </si>
  <si>
    <t>01.06</t>
  </si>
  <si>
    <t>P531-9TA8</t>
  </si>
  <si>
    <t>Coberta amb panell sandvitx de planxes d'acer amb aillament de poliisocianurat (PIR), amb un gruix total de 50 mm, amb la cara exterior nervada color estàndard, diferent del blanc i la cara interior grecada, galvanitzat en calent i prelacat en ambdues cares, gruix de les planxes (ext/int) 0.5/0,5 mm, junt longitudinal encadellat, amb fixació oculta amb tapajunts, amb un pendent de &gt;= 4%</t>
  </si>
  <si>
    <t>E865JAB7</t>
  </si>
  <si>
    <t>Revestiment vertical a més de 3,00 m d'alçària, amb tauler contraxapat de plaques de fusta, tipus G classe 2, de 18 mm de gruix, per a ambient humit segons UNE-EN 636, reacció al foc B-s2, d0, acabat revestit amb planxa de fusta de conífera, tallat a mida, col·locat fixacions mecàniques sobre enllatat de fusta.</t>
  </si>
  <si>
    <t>E8Z2313A</t>
  </si>
  <si>
    <t>Enllatat de fusta de pi, en parament horitzontal, amb llates de 40x40 mm, col·locades cada 30 cm i clavades sobre rastrells transversals, fixats mecànicament al parament.</t>
  </si>
  <si>
    <t>P51K-5RZH</t>
  </si>
  <si>
    <t>Minvell rajola encast.,arreb.+matarracó</t>
  </si>
  <si>
    <t>NNLHJJ2A6R</t>
  </si>
  <si>
    <t>Reparació puntual amb planxes panell sandvitx 80 mm, d'igual característiques que els panells de la nova coberta de la coberta de panells sandvitx existent (reparacio)</t>
  </si>
  <si>
    <t>NNLHJJ2A62R</t>
  </si>
  <si>
    <t>Construcció de nous remats per la coberta existent de panell sandwitch situada a sobre del passadís exterior (reparacio2)</t>
  </si>
  <si>
    <t>NNLHJJ2A63R</t>
  </si>
  <si>
    <t>Pletines d'alumini o faldons nous per la coberta existent de panell sandvitx situada a sobre dels vestuaris (reparacio3)</t>
  </si>
  <si>
    <t>PERFPANEL</t>
  </si>
  <si>
    <t>Partida alçada per la perforació de panell sandvitx i impermeabilització lateral dels conductes existents que sobresurtin.</t>
  </si>
  <si>
    <t>K5ZES35H</t>
  </si>
  <si>
    <t>Remat de planxa d'acer plegada amb acabat prelacat, d'1 mm de gruix, 50 cm de desenvolupament, com a màxim, amb 3 plecs, per a vora lliure, col·locat amb fixacions mecàniques</t>
  </si>
  <si>
    <t>ORGKRIOG</t>
  </si>
  <si>
    <t>Construcció i formació de lluernari segons detall constructiu de la documentació gràfica, consistent en:
- Consolidació i remat mitjançat arrebossat i enguixats del Suport de tancament estructural existent.
- Làmina impermeabilitzant de remats exterior lateral conformat de resines bituminoses amb capa d’autoprotecció.
- Per la cara externa un cop format el muret de trasdós exterior, executar la membrana impermeabilitzant amb làmina de betum modificat de superfície autoprotegida de grànuls de pissarra. Contindrà aïllament tèrmic un cop format el muret de lluernari. de poliestirè extruït tipus XPS, de 5cm gruix.
- Formació de muret de Tancament exterior ceràmic, efectuat amb bloc ceràmic de 5cm de gruix. Unió entre peces mitjançant morter de ciment tipus M-5 i posterior arrebossat amb morter de ciment. M-80.
- Formació de muret de lluernari compost per tancament de fulla interior d’obra, efectuat amb totxo tipus Gero 10, per anar revestit en la cara interior de morter de ciment lliscat. Agafat amb morter tipus, M-7,5.
- Inclourà els Perfils de suport plegat, d’acer galvanitzat, fixat al suport resistent de tancament de fulla interior. La seva funció es rebre i encaixar el vidre de lluernari amb les juntes de neoprè i de separació.
- Inclourà les Xapes de remat i escopidors de xapa d’alumini color blanc fixat lateralment al muret de lluernari o als perfils de suport plegat.
- Vidre lluernari amb càmera compòst per : 6+6/16/10 templat.</t>
  </si>
  <si>
    <t>07</t>
  </si>
  <si>
    <t>PAVIMENTS</t>
  </si>
  <si>
    <t>01.07</t>
  </si>
  <si>
    <t>P9D5-366A</t>
  </si>
  <si>
    <t>Paviment interior, de RAJOLA DE GRES PORCELLÀNIC PREMSAT POLIT, de forma rectangular o quadrada, preu alt, de 6 a 15 peces/m2, Indeterminat col·locades amb adhesiu per a rajola ceràmica classe antilliscant C2 (UNE-EN 12004) i rejuntat amb beurada CG1 (UNE-EN 13888)</t>
  </si>
  <si>
    <t>P9U8-4Z8O</t>
  </si>
  <si>
    <t>Sòcol de rajola de gres porcellànic premsat esmaltat, de 8 cm d'alçària, col·locat amb adhesiu per a rajola ceràmica C1 (UNE-EN 12004) i rejuntat amb beurada CG1 (UNE-EN 13888)</t>
  </si>
  <si>
    <t>E786A130</t>
  </si>
  <si>
    <t>Impermeabilització de parament horitzontal amb morter impermeabilitzant pel mètode de membrana elàstica, bicomponent, de base ciment amb una dotació de 3 kg/m2 aplicat en dues capes</t>
  </si>
  <si>
    <t>TTRJ871NR</t>
  </si>
  <si>
    <t>Tira d'inox per a separar paviments existents i nous paviments dels vestuaris, col·locat, tot acabat (tirainox)</t>
  </si>
  <si>
    <t>08</t>
  </si>
  <si>
    <t>REVESTIMENTS</t>
  </si>
  <si>
    <t>01.08</t>
  </si>
  <si>
    <t>P815-3FNB</t>
  </si>
  <si>
    <t>Enguixat a bona vista sobre parament vertical interior, a més de 3,00 m d'alçària, amb guix B1, acabat lliscat amb guix C6 segons la norma UNE-EN 13279-1</t>
  </si>
  <si>
    <t>P824-3R8K</t>
  </si>
  <si>
    <t>Enrajolat de parament vertical interior a una alçària &lt;= 3 m amb rajola de gres porcellànic premsat esmaltat de forma rectangular o quadrada, de 16 a 25 peces/m2, preu alt, grup BIa (UNE-EN 14411), col·locades amb adhesiu per a rajola ceràmica C2 (UNE-EN 12004) i rejuntat amb beurada CG2 (UNE-EN 13888)</t>
  </si>
  <si>
    <t>P89I-4V8J</t>
  </si>
  <si>
    <t>Pintat de parament horitzontal de guix, amb pintura plàstica tixotròpica, amb una capa segelladora i dues d'acabat color negre</t>
  </si>
  <si>
    <t>P89I-4V8P</t>
  </si>
  <si>
    <t>Pintat de parament vertical de guix, amb pintura acrílica amb dues capes</t>
  </si>
  <si>
    <t>P89T-HBZH</t>
  </si>
  <si>
    <t>Pintat de paraments interiors de guix, al plàstic llis, en superfícies des de 6 m2 fins a 14 m2</t>
  </si>
  <si>
    <t>ED5H65A5</t>
  </si>
  <si>
    <t>Canal tipus ULMA o similar per a plat de dutxa amb pendents del 2 %, d'amplària interior 80 mm i de 10 a 15 mm d'alçària, amb perfil lateral, amb reixa d'acer inoxidable entramada classe B125, segons norma UNE-EN 1433, fixada amb tanca a la canal, col·locada sobre base de plat de dutxa acabat amb gres porcelànic. Inclou registre de neteja composat de part extraible de dimensions aproximades de 15 x 40 cm, amb la funció de poder drenar el canal en cas d'obstrucció per unitat instal·lada. Inclou registres per facilitar la neteja dels conductes.</t>
  </si>
  <si>
    <t>E865KAC52</t>
  </si>
  <si>
    <t>L’embolcallat de la unitat interior de l’office panelat lateral d’acord les descripcions de la documentació gràfica i amb la mateixa fusta instal·lada sota coberta de l’office
L’embolcallat de la unitat interior dels vestuaris de dones i homes panelat lateral mitjançant el mateix material fenòlic imitació fusta que s’executarà per fer les divisions interiors dels vestuaris</t>
  </si>
  <si>
    <t>PP7QLLMBE6R</t>
  </si>
  <si>
    <t>Partida alçada de pintat de les bigues de fusta amb plantilles per a posar frases d'unes 15 paraules (pintatbiga)</t>
  </si>
  <si>
    <t>22TOHITZ</t>
  </si>
  <si>
    <t>Pintura per a protecció de fusteries exteriors amb tractament de protecció biocida i envernissament de protecció (protfusteria)</t>
  </si>
  <si>
    <t>09</t>
  </si>
  <si>
    <t>FUSTERIES INTERIORS</t>
  </si>
  <si>
    <t>01.09</t>
  </si>
  <si>
    <t>PQ72-79K8</t>
  </si>
  <si>
    <t>Mobiliari per a cuina linial de 4 m de llargària, de fusta massissa de pi amb mòduls alts de 330 mm de fondària, incloent mòdul sobre campana i mòdul escorreplats, i mòduls baixos de 650 mm de fondària i 920 mm d'alçària, amb mòdul per a forn. Tot col·locat. Inclou taulell granític o marbre blanc assequible. La partida inclou envolcallat dels laterals i part superior amb panellat de melamina acabat lames de pi, segons especificacions de projecte de  nevera, sistema interior de clima.</t>
  </si>
  <si>
    <t>MMLHJJ5BT1R</t>
  </si>
  <si>
    <t>Separacions i suports compost per separadors fenòlics imitació fusta mides 100x200 cm. Inclou suports per a bancs de dutxes, mecanismes, fixacions i portes. (separadors)</t>
  </si>
  <si>
    <t>IISHTHLR</t>
  </si>
  <si>
    <t>Guixeta en Z en mòduls de 4. Tipus fenòlic - acabat efecte fusta. Tipus casa «Taquillea» o similar. Dimensió 220 x 50 x 40. Ferratges inclosos. Laterals de pilars, i finalització de punts de contacte previstos i completats amb el mateix panell fenòlic. (guixeta)</t>
  </si>
  <si>
    <t>22DE9X2R</t>
  </si>
  <si>
    <t>Moble rentamans 80x45x90 cm, vestuari homes amb pica, gran mirall 90x120 cm amb dispensador de sabó inclòs tovalloler, col·locat (moble 2)</t>
  </si>
  <si>
    <t>PAS2-5QPY</t>
  </si>
  <si>
    <t>Porta tallafocs de fusta, EI245-C5, una fulla batent, per a un buit d'obra de 90x220 cm, preu alt, col·locada. Inclou lacat color blanc a dos mans, manetes d'acer inoxidable i tarja superior DM lacat de 90x60 cm a ambdós costats.</t>
  </si>
  <si>
    <t>550DR</t>
  </si>
  <si>
    <t>Laterals illa central: Muret d’obra Gero, revestit lateralment ambdós costats de la illa pel mateix marbre blanc del taulell.
Moble 2. - illa central.
Armari interiors color blanc.
Una prestatgeria interior. Zona pica sense prestatge.
Armaris tipus MELAMINA acabat lames de pi.
Mòduls d’apertura batent.
Mecanisme practicables tipo freno i TOCA-TOCA
Sòcol enfonsat 12 cm acabat tipus Melamina acabat pi.
Taulell de marbre blanc assequible (illa)</t>
  </si>
  <si>
    <t>0A</t>
  </si>
  <si>
    <t>FUSTERIES EXTERIORS</t>
  </si>
  <si>
    <t>01.0A</t>
  </si>
  <si>
    <t>PA12-83OM</t>
  </si>
  <si>
    <t>Balconera de fusta de pi de flandes per a envernissar, col·locada sobre bastiment de base, segons detall de projecte, per a un buit d'obra aproximat de 420x220 cm, part Fixe de 3,3 x 220 i Part Practicable de 90 x 220cm;  classificació mínima 3 de permeabilitat a l'aire segons UNE-EN 12207, classificació mínima 8A d'estanquitat a l'aigua segons UNE-EN 12208 i classificació mínima C4 de resistència al vent segons UNE-EN 12210, amb bastiment sense persiana</t>
  </si>
  <si>
    <t>PC1A-BKFE</t>
  </si>
  <si>
    <t>Vidre aïllant de lluna de baixa emissivitat de 8 mm de gruix, cambra d'aire de 12 mm i lluna de 8+8 mm de gruix amb 2 butiral de color estàndard de lluna incolor, classe 1 (B) 1 segons UNE-EN 12600, col·locat amb llistó de vidre sobre fusta, acer o alumini</t>
  </si>
  <si>
    <t>HHFB90DLR</t>
  </si>
  <si>
    <t>Panell sandvitx acabat amb aïllament de poliuretà intersticial i fusta per ambdues cares a escollir per la DF, tot acabat (panellat)</t>
  </si>
  <si>
    <t>QLL010</t>
  </si>
  <si>
    <t>m²</t>
  </si>
  <si>
    <t>Lluernari a una aigua en coberta plana, amb placa alveolar translúcida plana de policarbonat cel·lular, de 6 mm d'espessor, incolora, conductivitat tèrmica 3,56 W/(mK), Euroclasse B-s1, d0 de reacció al foc, segons UNE-EN 13501-1, amb una transmissió de lluminositat del 82%, proporcionant un aïllament acústic de 17 dB. Inclús accessoris de fixació de les plaques i silicona neutra oxímica, per closa de juntes.
Criteri de valoració econòmica: El preu inclou l'estructura suport.
Inclou: Col·locació i fixació de les plaques. Resolució del perímetre interior i exterior del conjunt. Segellat elàstic de junts.
Criteri d'amidament de projecte: Superfície de l'aiguavés mesurada en veritable magnitud, segons documentació gràfica de Projecte.
Criteri de mesura d'obra: Es mesurarà, en veritable magnitud, la superfície realment executada segons especificacions de Projecte.</t>
  </si>
  <si>
    <t>KC172R44</t>
  </si>
  <si>
    <t>Vidre lluernari aïllant amb càmara de lluna incolora trempada; 6+6/16/10 mm - templat., col·locat amb perfils conformats de neoprè sobre alumini o PVC</t>
  </si>
  <si>
    <t>0B</t>
  </si>
  <si>
    <t>SERRALLERIA</t>
  </si>
  <si>
    <t>01.0B</t>
  </si>
  <si>
    <t>CCJHR</t>
  </si>
  <si>
    <t>Marc metàl·lics per a efectuar els miralls dels lavabos. (marc)</t>
  </si>
  <si>
    <t>0C</t>
  </si>
  <si>
    <t>INSTAL·LACIONS</t>
  </si>
  <si>
    <t>NIVELL 3</t>
  </si>
  <si>
    <t>XARXA SANEJAMENT</t>
  </si>
  <si>
    <t>01.0C.01</t>
  </si>
  <si>
    <t>TTHQ7-MIFR</t>
  </si>
  <si>
    <t>Partida alçada a justificar pels treballs de connexió de la nova xarxa de sanejament amb la xarxa existent (exist-san)</t>
  </si>
  <si>
    <t>22FFDR</t>
  </si>
  <si>
    <t>Canal tipus ULMA, o similar, amb canaló de ciment i canal ranurada d'acer galvanitzat (canal)</t>
  </si>
  <si>
    <t>EJ3817F7</t>
  </si>
  <si>
    <t>Desguàs recte per a aigüera, amb tap i cadeneta incorporats, de PVC, de diàmetre 50 mm, connectat a un ramal o a un sifó de PVC</t>
  </si>
  <si>
    <t>EJ3617NG</t>
  </si>
  <si>
    <t>Desguàs per a inodor, de PVC de diàmetre 110 mm, connectat a un ramal de PVC</t>
  </si>
  <si>
    <t>EJ3317P7</t>
  </si>
  <si>
    <t>Desguàs recte per a lavabo, amb tap i cadeneta incorporats, de PVC, de diàmetre 40 mm, connectat a un ramal o a un sifó de PVC</t>
  </si>
  <si>
    <t>PJ3I-3EHK</t>
  </si>
  <si>
    <t>Sifó de botella per a lavabo, de PVC de diàmetre 40 mm, connectat a un ramal de PVC</t>
  </si>
  <si>
    <t>PFA8-DV4U</t>
  </si>
  <si>
    <t>Tub de PVC de 50 mm de diàmetre nominal exterior, de 10 bar de pressió nominal, encolat, segons la norma UNE-EN 1452-2, amb grau de dificultat mitjà i col·locat al fons de la rasa</t>
  </si>
  <si>
    <t>PFA8-DV50</t>
  </si>
  <si>
    <t>Tub de PVC de 75 mm de diàmetre nominal exterior, de 10 bar de pressió nominal, encolat, segons la norma UNE-EN 1452-2, amb grau de dificultat mitjà i col·locat al fons de la rasa</t>
  </si>
  <si>
    <t>PFA8-DV56</t>
  </si>
  <si>
    <t>Tub de PVC de 110 mm de diàmetre nominal exterior, de 10 bar de pressió nominal, encolat, segons la norma UNE-EN 1452-2, amb grau de dificultat mitjà i col·locat al fons de la rasa</t>
  </si>
  <si>
    <t>PFA8-DV5D</t>
  </si>
  <si>
    <t>Tub de PVC de 160 mm de diàmetre nominal exterior, de 10 bar de pressió nominal, encolat, segons la norma UNE-EN 1452-2, amb grau de dificultat mitjà i col·locat al fons de la rasa</t>
  </si>
  <si>
    <t>XARXA LAMPISTERIA</t>
  </si>
  <si>
    <t>01.0C.02</t>
  </si>
  <si>
    <t>TTHQ-TDCR</t>
  </si>
  <si>
    <t>Partida alçada a justificar pels treballs de connexió de la nova xarxa de lampisteria amb la xarxa existent (exis-lam)</t>
  </si>
  <si>
    <t>PFQ0-KX3N</t>
  </si>
  <si>
    <t>Aïllament tèrmic d'escuma elastomèrica per a canonades que transporten fluids a temperatura entre -50°C i 105°C, per a tub de diàmetre exterior 114 mm, de 9 mm de gruix, classe de reacció al foc CL-s3, d0 segons norma UNE-EN 13501-1, col·locat superficialment amb grau de dificultat alt</t>
  </si>
  <si>
    <t>PFB6-HPJK</t>
  </si>
  <si>
    <t>Tubs per a muntants i distribucions generals d'aigua amb tub de polietilè reticulat de 18 mm de diàmetre nominal exterior i 1,5 mm de gruix, amb barrera antioxigen, muntat amb accessoris per a premsar</t>
  </si>
  <si>
    <t>EN316A37</t>
  </si>
  <si>
    <t>Vàlvula de bola manual amb rosca, de tres peces amb pas total, d'acer inoxidable 1.4408 (AISI 316), de diàmetre nominal 1´´, de 64 bar de PN i preu alt, muntada superficialment</t>
  </si>
  <si>
    <t>PFB6-HPIX</t>
  </si>
  <si>
    <t>Tubs per a muntants i distribucions generals d'aigua amb tub de polietilè reticulat de 16 mm de diàmetre nominal exterior i 1,5 mm de gruix, de la sèrie 5 segons UNE-EN ISO 15875-2, muntat amb accessoris per a premsar</t>
  </si>
  <si>
    <t>XARXA ELECTRICITAT</t>
  </si>
  <si>
    <t>NIVELL 4</t>
  </si>
  <si>
    <t>Sub-quadre elèctric ampliat</t>
  </si>
  <si>
    <t>01.0C.03.01</t>
  </si>
  <si>
    <t>IEI010</t>
  </si>
  <si>
    <t>Xarxa elèctrica partida alçada a justificar.</t>
  </si>
  <si>
    <t>TTHQ-0996R</t>
  </si>
  <si>
    <t>Desplaçament quadre existent i connexió a xarxa existent (exis-elec)</t>
  </si>
  <si>
    <t>PG11-DB8D</t>
  </si>
  <si>
    <t>Armari de polièster de 500x400x200 mm, amb porta i finestreta, fixat a columna</t>
  </si>
  <si>
    <t>EG2DFGMA</t>
  </si>
  <si>
    <t>Safata metàl·lica reixa amb coberta i separadors d'acer galvanitzat en calent, d'alçària 100 mm i amplària 500 mm, col·locada sobre suports horitzontals amb elements de suport</t>
  </si>
  <si>
    <t>PG04-61UL</t>
  </si>
  <si>
    <t>Quadre de comandament i protecció de l'interior de l'habitatge, per a instal·lació d'electrificació bàsica amb 5 circuits, amb interruptor automàtic magnetotèrmic tipus ICP-M de 20 A d'intensitat nominal, interruptor diferencial de 25 A d'intensitat nominal i interruptors de protecció magnetotèrmica a cada circuit, col·locat en caixa de dotze mòduls de material autoextingible, amb porta, encastada, inclou l'obertura de regates i formació de petits encastaments, tub de PVC de DN 32 mm, connexió amb el comptador amb conductors de coure H07V-R de 16 mm2 de secció, i cablejat intern de la caixa amb conductor de coure H07V-R de 6 mm2 de secció</t>
  </si>
  <si>
    <t>KH61R2C9</t>
  </si>
  <si>
    <t>Llum d'emergència amb làmpada led, amb una vida útil de 100000 h, permanent i no estanca amb grau de protecció IP4X, aïllament classe II, amb un flux aproximat de 340 a 370 lúmens, 1 h d'autonomia, de forma rectangular amb difusor i cos de policarbonat, preu alt, col·locat superficial</t>
  </si>
  <si>
    <t>1G62W0DK</t>
  </si>
  <si>
    <t>Commutador doble, de superfície, bipolar (2P), 10 AX/250 V, amb tecla i amb caixa de superfície estanca, preu alt, amb grau de protecció IP-55, amb tub rígid de PVC, caixa de derivació quadrada i conductor de coure de designació H07V-U. Tipus Kassinakis o similar.</t>
  </si>
  <si>
    <t>Instal·lació interior</t>
  </si>
  <si>
    <t>01.0C.03.02</t>
  </si>
  <si>
    <t>1G22A301</t>
  </si>
  <si>
    <t>Adatptació de instal·lació elèctrica interior per a la configuració d'uns vestuaris i zona office d'un centre de gent gran. Superficie aproximada de 100 m2 amb grau d'electrificació elevat i 8 circuits, sense ajudes de ram de paleta. Instal·lació tipus superficies desde caixes de derivació a punt final.</t>
  </si>
  <si>
    <t>Mecanismes</t>
  </si>
  <si>
    <t>01.0C.03.03</t>
  </si>
  <si>
    <t>PG6E-77G7</t>
  </si>
  <si>
    <t>Interruptor, de tipus universal, unipolar (1P), 10 AX/250 V, amb tecla, preu alt, superficial</t>
  </si>
  <si>
    <t>PG6E-775I</t>
  </si>
  <si>
    <t>Commutador, de tipus universal, unipolar (1P), 10 A/250 V, amb tecla, amb grau de protecció IP-44, preu alt, superficial</t>
  </si>
  <si>
    <t>PG65-4843</t>
  </si>
  <si>
    <t>Caixa de mecanismes tipus estanc, per a un element, preu alt, superficial</t>
  </si>
  <si>
    <t>PG6I-78IY</t>
  </si>
  <si>
    <t>Marc per a mecanisme universal, 1 element, amb bastidor per a caixa universal d'1 element,, 1, elements, amb bastidor per a caixa universal d'1 elements, preu alt, col·locat</t>
  </si>
  <si>
    <t>PG6O-77R9</t>
  </si>
  <si>
    <t>Presa de corrent de tipus universal, bipolar amb presa de terra lateral (2P+T), 16 A 250 V, amb tapa i marc, preu alt,superficial</t>
  </si>
  <si>
    <t>EG151732</t>
  </si>
  <si>
    <t>Caixa de derivació quadrada de plàstic transparent, de 110x110 mm, amb grau de protecció IP-65, muntada superficialment. Modles T60HBTR2000 7770OBBO BETTERMAN O similars.</t>
  </si>
  <si>
    <t>PG6O-77PK</t>
  </si>
  <si>
    <t>Presa de corrent de tipus universal, bipolar (2P), 16 A 250 V, amb tapa protegida, preu alt, superficial</t>
  </si>
  <si>
    <t>Enllumenat</t>
  </si>
  <si>
    <t>01.0C.03.04</t>
  </si>
  <si>
    <t>III300</t>
  </si>
  <si>
    <t>Llumenaria de tira contiua amb perfil d'acer.  LED tipus 18 W/m 3000 lum tipus luz negra Roma XL o similar.</t>
  </si>
  <si>
    <t>III300_1</t>
  </si>
  <si>
    <t>Llumenaria de tira contiua amb perfil d'acer per a encastar-se a la biga de fusta. .  LED tipus 18 W/m 3000 lum tipus luz negra Roma XL o similar.</t>
  </si>
  <si>
    <t>PH56-61US</t>
  </si>
  <si>
    <t>Llum d'emergència i senyalització amb llum d'emergència amb làmpada fluorescent no permanent de 170 a 200 lm amb 2 h d'autonomia com a màxim, col·locat, obertura de regata, tub corrugat de PVC de DN 16 mm, conductor de coure de designació H07Z-K unipolar d'1,5 mm2 de secció i caixa de derivació quadrada col·locada encastada</t>
  </si>
  <si>
    <t>EH110123</t>
  </si>
  <si>
    <t>Guirnalda amb iluminació amb 10 portalàmpades led segosn descripció de projecte i memòria tècnica.</t>
  </si>
  <si>
    <t>EH118A43</t>
  </si>
  <si>
    <t>Llumenera decorativa suspesa model Sylvania - Toledo o similar amb lampada de filament i bombetes de 10 W  instal·lada suspesa</t>
  </si>
  <si>
    <t>IEH0557</t>
  </si>
  <si>
    <t>Cable elèctric decoratiu de tela trenada de color blanc o a escollir per DF envellit; cable bipolar interior, amb funda de PVC, i funda exterior de tela decorativa. Cable elèctric de secció 2x0.75mm2.
Cable trenat imitació al cable elèctric de principi de segle XX.</t>
  </si>
  <si>
    <t>XARXA CONTRAINCENDIS</t>
  </si>
  <si>
    <t>01.0C.04</t>
  </si>
  <si>
    <t>PM32-DZ5M</t>
  </si>
  <si>
    <t>Extintor manual de diòxid de carboni, de càrrega 10 kg, amb pressió incorporada, pintat, amb armari muntat superficialment</t>
  </si>
  <si>
    <t>PMS0-6Z5K</t>
  </si>
  <si>
    <t>Rètol senyalització recorregut d'evacuació a sortida emergència, rectangular, de 632x316 mm2 de panell de PVC d'1 mm de gruix, fotoluminiscent categoria A segons UNE 23035-4, col·locat adherit sobre parament vertical</t>
  </si>
  <si>
    <t>PMS0-6Z5J</t>
  </si>
  <si>
    <t>Rètol senyalització instal·lació de protecció contra incendis, quadrat, de 420x420 mm2 de panell de PVC d'1 mm de gruix, fotoluminiscent categoria A segons UNE 23035-4, col·locat adherit sobre parament vertical</t>
  </si>
  <si>
    <t>XARXA VENTILACIÓ</t>
  </si>
  <si>
    <t>01.0C.05</t>
  </si>
  <si>
    <t>PD18-8D5A</t>
  </si>
  <si>
    <t>Conducte de ventilació de tub de PVC-U de paret massissa, àrea d'aplicació B segons norma UNE-EN 1329-1, de DN 110 mm, classe de reacció al foc B-s1, d0 segons norma UNE-EN 13501-1, incloses les peces especials i fixat mecànicament amb brides</t>
  </si>
  <si>
    <t>ED15Q911</t>
  </si>
  <si>
    <t>Conducte de ventilació de tub de polipropilè de paret massissa segons norma UNE-EN 1451-1, de DN 200 mm, incloses les peces especials i fixat mecànicament amb brides</t>
  </si>
  <si>
    <t>EEM32211</t>
  </si>
  <si>
    <t>Ventilador-extractor monofàsic per a 230 V de tensió, de 100 m3/h de cabal màxim d'aire, de pressió baixa i encastat</t>
  </si>
  <si>
    <t>CLIMATITZACIÓ</t>
  </si>
  <si>
    <t>01.0C.06</t>
  </si>
  <si>
    <t>EEFD4FB7</t>
  </si>
  <si>
    <t>Bomba de calor horitzontal compacta d'expansió directa Unitat interior Unitat exterior de climatització 3.440 kcal/ h TIpus Daikin FTXP50-71M i RXP20-71M, o de característiques similars.</t>
  </si>
  <si>
    <t>XARXA CALEFACCIO EXISTENT</t>
  </si>
  <si>
    <t>01.0C.07</t>
  </si>
  <si>
    <t>EF924P9C</t>
  </si>
  <si>
    <t>Tub de polipropilè multicapa amb tub interior de polipropilè de diàmetre 25 mm, aïllament i protecció exterior de polipropilè, amb una pressió màxima de servei de 16 bar, connectat a pressió i col·locat soterrat sota paviment. 
Per a modificació de xarxa existent de cal·lefacció i connectat a xarxa actual.</t>
  </si>
  <si>
    <t>EE3253D1</t>
  </si>
  <si>
    <t>Radiador de dimensions aproximades: 1600 x 354 x 81mm en posició vertical. De pes aproximat 20 kg. Color Blanc, amb una potència calorífica de 959 W aproximadament i correctament instal·lades mitjançant suport encastat. Inclou vàlvules termostàtiques, pel control i regulació del radiador. Les vàlvules compatibles amb el tub de propilè i tub de coure</t>
  </si>
  <si>
    <t>PEOLKGIR</t>
  </si>
  <si>
    <t>Re-connexió i prolongació sota el paviment existent de la xarxa de calefacció existent, inclourà el material d’enllaç i conducte necessari per reaprofitar la xarxa existent</t>
  </si>
  <si>
    <t>0D</t>
  </si>
  <si>
    <t>MOBILIARI I EQUIPAMENT</t>
  </si>
  <si>
    <t>01.0D</t>
  </si>
  <si>
    <t>NN903RJ2R</t>
  </si>
  <si>
    <t>Rellotge a instal·lar a l'espai office 50 cm diàmetre amb piles i fixacions mecàniques (rellotge)</t>
  </si>
  <si>
    <t>LLKP990V67TR</t>
  </si>
  <si>
    <t>Taulell de suro per penjar noticies de 120 x 500 cm (taulellsuro)</t>
  </si>
  <si>
    <t>PQU4-65LW</t>
  </si>
  <si>
    <t>Forn microones per a escalfar menjars, col·locat i amb el desmuntatge inclòs</t>
  </si>
  <si>
    <t>PQUI-566W</t>
  </si>
  <si>
    <t>Nevera elèctrica, de 200 l de capacitat, col·locada i amb el desmuntatge inclòs. La partida inclou envolcallat dels laterals i part superior amb panellat de melamina acabat lames de pi, segons especificacions de projecte.</t>
  </si>
  <si>
    <t>PQUO-5672</t>
  </si>
  <si>
    <t>Taula de fusta amb capacitat per a 6 persones, col·locada i amb el desmuntatge inclòs</t>
  </si>
  <si>
    <t>225DRNMR</t>
  </si>
  <si>
    <t>Cadira fusta, a conjunt taula, col·locada i amb el desmuntatge inclòs (cadires)</t>
  </si>
  <si>
    <t>PJ11C-3CX8</t>
  </si>
  <si>
    <t>Inodor de porcellana esmaltada, de sortida vertical i/o horitzontal, amb seient i tapa, cisterna i mecanismes de descàrrega i alimentació incorporats, de color blanc, preu alt, col·locat sobre el paviment i connectat a la xarxa d'evacuació</t>
  </si>
  <si>
    <t>PJ40-HA25</t>
  </si>
  <si>
    <t>Porta-rotlles gegant de paper higiènic, d'acer inoxidable, de 250 mm de diàmetre i 110 mm de fondària, col·locat amb fixacions mecàniques</t>
  </si>
  <si>
    <t>PJ43-HA1E</t>
  </si>
  <si>
    <t>Dosificador de sabó vertical, de dimensions 118x206x68 mm, capacitat d'1,1 kg, d'acer inoxidable amb acabat satinat en superfícies exposades, antivandàlic i amb visor de nivell de sabó i clau de seguretat, col·locat amb fixacions mecàniques</t>
  </si>
  <si>
    <t>PQU8-65LV</t>
  </si>
  <si>
    <t>Mirall de lluna incolora de 3 mm de gruix, col·locat adherit sobre tauler de fusta de dimensions 70 * 150 cm</t>
  </si>
  <si>
    <t>PJ181-3DYW</t>
  </si>
  <si>
    <t>Aigüera de planxa d'acer inoxidable amb una pica quadrada, de 40*40, acabat brillant, preu alt, encastada a un taulell de cuina</t>
  </si>
  <si>
    <t>PJ117-3BSD</t>
  </si>
  <si>
    <t>Lavabo de gres esmaltat brillant, col·lectiu, d'amplària 110 cm, de color blanc i preu alt, col·locat amb suports murals</t>
  </si>
  <si>
    <t>PJ210-3YNV</t>
  </si>
  <si>
    <t>Aixeta mescladora per a aigüera, muntada superficialment, de llautó cromat preu alt, amb broc giratori de fosa, amb dues entrades de maniguets</t>
  </si>
  <si>
    <t>PJ215-3CRZ</t>
  </si>
  <si>
    <t>Aixeta de regulació per a inodor amb cisterna incorporada, mural, muntada superficialment, amb tub d'enllaç incorporat, de llautó cromat, preu alt, amb entrada de 1/2''</t>
  </si>
  <si>
    <t>PJ212-3M5H</t>
  </si>
  <si>
    <t>Aixeta mescladora per a banyera/dutxa mural, muntada superficialment, amb broc i transfusor, de llautó cromat, preu mitjà, amb dues entrades de 1/2'' i sortida de 1/2'' per a dutxa de telèfon</t>
  </si>
  <si>
    <t>0E</t>
  </si>
  <si>
    <t>CONTROL DE QUALITAT</t>
  </si>
  <si>
    <t>01.0E</t>
  </si>
  <si>
    <t>P5V0-02AH</t>
  </si>
  <si>
    <t>Prova d'estanquitat de coberta inclinada mitjançant reg per aspersió</t>
  </si>
  <si>
    <t>0F</t>
  </si>
  <si>
    <t>GESTIÓ DE RESIDUS</t>
  </si>
  <si>
    <t>01.0F</t>
  </si>
  <si>
    <t>P2R4-HJZ8</t>
  </si>
  <si>
    <t>Càrrega amb mitjans mecànics i transport de terres no contaminades a obra exterior o centre de valorització, amb camió de 12 t, amb un recorregut de fins a 10 km</t>
  </si>
  <si>
    <t>P2RB-HFVM</t>
  </si>
  <si>
    <t>Disposició de terres no contaminades de densitat aparent 1,6 t/m3, a valoritzador de materials naturals excavats amb codi VNME</t>
  </si>
  <si>
    <t>P2R6-4I6I</t>
  </si>
  <si>
    <t>Càrrega amb mitjans mecànics i transport de residus inerts o no especials a instal·lació autoritzada de gestió de residus, amb contenidor de 5 m3 de capacitat</t>
  </si>
  <si>
    <t>P2RA-EU6C</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</si>
  <si>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</si>
  <si>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0G</t>
  </si>
  <si>
    <t>AJUDES I ALTRES</t>
  </si>
  <si>
    <t>01.0G</t>
  </si>
  <si>
    <t>EY00101BR</t>
  </si>
  <si>
    <t>h</t>
  </si>
  <si>
    <t>Neteja d'obra (EY00101b)</t>
  </si>
  <si>
    <t>EY011221</t>
  </si>
  <si>
    <t>Obertura de regata en paret de maó calat, amb mitjans mecànics i tapada amb guix B1</t>
  </si>
  <si>
    <t>EY021212</t>
  </si>
  <si>
    <t>Formació d'encast per a petits elements a paret de maó calat, amb mitjans manuals, i collat amb guix B1 i acabat lliscat amb guix C6</t>
  </si>
  <si>
    <t>EY03E000</t>
  </si>
  <si>
    <t>Forat amb equips per a tall/broca de diamant, de llosa massissa formigó armat, de 150 a 200 mm de diàmetre i fins a 350 mm de fondària</t>
  </si>
  <si>
    <t>EY00101</t>
  </si>
  <si>
    <t>Ajudes vàries del ram de paleta en concepte d'ajudes als diferents industrials. Hores a justificar aprovades per la DF. 
Criteri d'amidament: hores de treballador o destall a justificar d'acord amb els preus acordats amb la DT.</t>
  </si>
  <si>
    <t>0H</t>
  </si>
  <si>
    <t>SEGURETAT I SALUT</t>
  </si>
  <si>
    <t>01.0H</t>
  </si>
  <si>
    <t>XPA0Z0SS</t>
  </si>
  <si>
    <t>Mesures de seguretat i salut per a l'execució de l'obra, aquestes tindran un valor del 2% del PEM executat</t>
  </si>
  <si>
    <t xml:space="preserve">IMPORT TOTAL DEL PRESSUPOST : </t>
  </si>
  <si>
    <t>AMIDAMENTS</t>
  </si>
  <si>
    <t>N</t>
  </si>
  <si>
    <t>01.01.001</t>
  </si>
  <si>
    <t>L</t>
  </si>
  <si>
    <t>01.01.002</t>
  </si>
  <si>
    <t>01.01.003</t>
  </si>
  <si>
    <t>01.01.004</t>
  </si>
  <si>
    <t>01.01.005</t>
  </si>
  <si>
    <t>01.01.006</t>
  </si>
  <si>
    <t>01.01.007</t>
  </si>
  <si>
    <t>01.01.008</t>
  </si>
  <si>
    <t>Lavabos</t>
  </si>
  <si>
    <t>01.01.009</t>
  </si>
  <si>
    <t>01.01.010</t>
  </si>
  <si>
    <t>01.01.011</t>
  </si>
  <si>
    <t>Exfoliat i repicat de pilar</t>
  </si>
  <si>
    <t>01.01.012</t>
  </si>
  <si>
    <t>Zones plats dutxa</t>
  </si>
  <si>
    <t>01.01.013</t>
  </si>
  <si>
    <t>01.01.014</t>
  </si>
  <si>
    <t>01.01.015</t>
  </si>
  <si>
    <t>01.01.016</t>
  </si>
  <si>
    <t>01.01.017</t>
  </si>
  <si>
    <t>01.01.018</t>
  </si>
  <si>
    <t>01.01.019</t>
  </si>
  <si>
    <t>01.01.020</t>
  </si>
  <si>
    <t>01.01.021</t>
  </si>
  <si>
    <t>Fonaments murets</t>
  </si>
  <si>
    <t>01.01.022</t>
  </si>
  <si>
    <t>01.01.023</t>
  </si>
  <si>
    <t>01.01.024</t>
  </si>
  <si>
    <t>01.01.025</t>
  </si>
  <si>
    <t>Retirada antiga tanca</t>
  </si>
  <si>
    <t>01.01.026</t>
  </si>
  <si>
    <t>Formació d’obertura tipus lluernari, segons la disposició definida en la documentació gràfica. El replanteig de les obertures correspondrà a l’alliberament de 5 revoltons ceràmics per unitat d’obertura executada. Les dimensions aproximades del forat net seran aproximadament de 50 x 100 cm. L’acabat interior de l’obertura resultant, executat mitjançant arrebossat i lliscat de morter de ciment que, com a mínim, ha de ser M-80. 
La partida inclou neteja de runa i abocada a contenidor d'obra, mitjans auxiliars per a la seva execució i acabat de les obertures segons indicacions de DF en obra.</t>
  </si>
  <si>
    <t>Lluernaris</t>
  </si>
  <si>
    <t>01.01.027</t>
  </si>
  <si>
    <t>01.02.001</t>
  </si>
  <si>
    <t>Cèrcol 20x20</t>
  </si>
  <si>
    <t>Cèrcol 30x30</t>
  </si>
  <si>
    <t>01.02.002</t>
  </si>
  <si>
    <t>01.02.003</t>
  </si>
  <si>
    <t>01.02.004</t>
  </si>
  <si>
    <t>Partida alçada per biga</t>
  </si>
  <si>
    <t>01.02.005</t>
  </si>
  <si>
    <t>01.02.006</t>
  </si>
  <si>
    <t>01.02.007</t>
  </si>
  <si>
    <t>76 unitats de 1.40</t>
  </si>
  <si>
    <t>01.02.008</t>
  </si>
  <si>
    <t>01.02.009</t>
  </si>
  <si>
    <t>01.02.010</t>
  </si>
  <si>
    <t>01.03.001</t>
  </si>
  <si>
    <t>01.03.002</t>
  </si>
  <si>
    <t>01.03.003</t>
  </si>
  <si>
    <t>01.03.004</t>
  </si>
  <si>
    <t>01.03.005</t>
  </si>
  <si>
    <t>01.03.006</t>
  </si>
  <si>
    <t>01.03.007</t>
  </si>
  <si>
    <t>Solera interior</t>
  </si>
  <si>
    <t>01.03.008</t>
  </si>
  <si>
    <t>Solera exterior</t>
  </si>
  <si>
    <t>01.03.009</t>
  </si>
  <si>
    <t>01.03.010</t>
  </si>
  <si>
    <t>01.03.011</t>
  </si>
  <si>
    <t>01.03.012</t>
  </si>
  <si>
    <t>Esgalons</t>
  </si>
  <si>
    <t>Grada</t>
  </si>
  <si>
    <t>01.04.001</t>
  </si>
  <si>
    <t>01.05.001</t>
  </si>
  <si>
    <t>01.05.002</t>
  </si>
  <si>
    <t>01.05.003</t>
  </si>
  <si>
    <t>Tapiat de portes bany office</t>
  </si>
  <si>
    <t>01.06.001</t>
  </si>
  <si>
    <t>Coberta</t>
  </si>
  <si>
    <t>Faldons laterals</t>
  </si>
  <si>
    <t>01.06.002</t>
  </si>
  <si>
    <t>01.06.003</t>
  </si>
  <si>
    <t>01.06.004</t>
  </si>
  <si>
    <t>01.06.005</t>
  </si>
  <si>
    <t>Previsió m2</t>
  </si>
  <si>
    <t>01.06.006</t>
  </si>
  <si>
    <t>Previsió ml</t>
  </si>
  <si>
    <t>01.06.007</t>
  </si>
  <si>
    <t>01.06.008</t>
  </si>
  <si>
    <t>01.06.009</t>
  </si>
  <si>
    <t>01.06.010</t>
  </si>
  <si>
    <t>Construcció i formació de lluernari segons detall constructiu de la documentació gràfica, consistent en:
- Consolidació i remat mitjançat arrebossat i enguixats del Suport de tancament estructural existent.
- Làmina impermeabilitzant de remats exterior lateral conformat de resines bituminoses amb capa d’autoprotecció.
- Per la cara externa un cop format el muret de trasdós exterior, executar la membrana impermeabilitzant amb làmina de betum modificat de superfície autoprotegida de grànuls de pissarra. Contindrà aïllament tèrmic un cop format el muret de lluernari. de poliestirè extruït tipus XPS, de 5cm gruix.
- Formació de muret de Tancament exterior ceràmic, efectuat amb bloc ceràmic de 5cm de gruix. Unió entre peces mitjançant morter de ciment tipus M-5 i posterior arrebossat amb morter de ciment. M-80.
- Formació de muret de lluernari compost per tancament de fulla interior d’obra, efectuat amb totxo tipus Gero 10, per anar revestit en la cara interior de morter de ciment lliscat. Agafat amb morter tipus, M-7,5.
- Inclourà els Perfils de suport plegat, d’acer galvanitzat, fixat al suport resistent de tancament de fulla interior. La seva funció es rebre i encaixar el vidre de lluernari amb les juntes de neoprè i de separació.
- Inclourà les Xapes de remat i escopidors de xapa d’alumini color blanc fixat lateralment al muret de lluernari o als perfils de suport plegat.
- Vidre lluernari amb càmera compòst per : 6+6/16/10 templat.</t>
  </si>
  <si>
    <t>01.07.001</t>
  </si>
  <si>
    <t>Vestuari homes</t>
  </si>
  <si>
    <t>Vestuari dones</t>
  </si>
  <si>
    <t>01.07.002</t>
  </si>
  <si>
    <t>01.07.003</t>
  </si>
  <si>
    <t>Plats de dutxa</t>
  </si>
  <si>
    <t>01.07.004</t>
  </si>
  <si>
    <t>01.08.001</t>
  </si>
  <si>
    <t>Paret passadís</t>
  </si>
  <si>
    <t>01.08.002</t>
  </si>
  <si>
    <t>01.08.003</t>
  </si>
  <si>
    <t>01.08.004</t>
  </si>
  <si>
    <t>Vestuari dones paraments verticals</t>
  </si>
  <si>
    <t>Vestuari homes paraments verticals</t>
  </si>
  <si>
    <t>Zona office</t>
  </si>
  <si>
    <t>Elements particulars zona office</t>
  </si>
  <si>
    <t>01.08.005</t>
  </si>
  <si>
    <t>Paret cara exterior passadís delimitació resta edifici</t>
  </si>
  <si>
    <t>01.08.006</t>
  </si>
  <si>
    <t>01.08.007</t>
  </si>
  <si>
    <t>L’embolcallat de la unitat interior de l’office panelat lateral d’acord les descripcions de la documentació gràfica i amb la mateixa fusta instal·lada sota coberta de l’office
L’embolcallat de la unitat interior dels vestuaris de dones i homes panelat lateral mitjançant el mateix material fenòlic imitació fusta que s’executarà per fer les divisions interiors dels vestuaris</t>
  </si>
  <si>
    <t>Unitat interior office</t>
  </si>
  <si>
    <t>Unitat interior vestuari homes i dones</t>
  </si>
  <si>
    <t>01.08.008</t>
  </si>
  <si>
    <t>01.08.009</t>
  </si>
  <si>
    <t>01.09.001</t>
  </si>
  <si>
    <t>Cuina paret</t>
  </si>
  <si>
    <t>Illa central</t>
  </si>
  <si>
    <t>01.09.002</t>
  </si>
  <si>
    <t>01.09.003</t>
  </si>
  <si>
    <t>01.09.004</t>
  </si>
  <si>
    <t>01.09.005</t>
  </si>
  <si>
    <t>01.09.006</t>
  </si>
  <si>
    <t>Laterals illa central: Muret d’obra Gero, revestit lateralment ambdós costats de la illa pel mateix marbre blanc del taulell.
Moble 2. - illa central.
Armari interiors color blanc.
Una prestatgeria interior. Zona pica sense prestatge.
Armaris tipus MELAMINA acabat lames de pi.
Mòduls d’apertura batent.
Mecanisme practicables tipo freno i TOCA-TOCA
Sòcol enfonsat 12 cm acabat tipus Melamina acabat pi.
Taulell de marbre blanc assequible (illa)</t>
  </si>
  <si>
    <t>01.0A.001</t>
  </si>
  <si>
    <t>01.0A.002</t>
  </si>
  <si>
    <t>01.0A.003</t>
  </si>
  <si>
    <t>01.0A.004</t>
  </si>
  <si>
    <t>Lluernari a una aigua en coberta plana, amb placa alveolar translúcida plana de policarbonat cel·lular, de 6 mm d'espessor, incolora, conductivitat tèrmica 3,56 W/(mK), Euroclasse B-s1, d0 de reacció al foc, segons UNE-EN 13501-1, amb una transmissió de lluminositat del 82%, proporcionant un aïllament acústic de 17 dB. Inclús accessoris de fixació de les plaques i silicona neutra oxímica, per closa de juntes.
Criteri de valoració econòmica: El preu inclou l'estructura suport.
Inclou: Col·locació i fixació de les plaques. Resolució del perímetre interior i exterior del conjunt. Segellat elàstic de junts.
Criteri d'amidament de projecte: Superfície de l'aiguavés mesurada en veritable magnitud, segons documentació gràfica de Projecte.
Criteri de mesura d'obra: Es mesurarà, en veritable magnitud, la superfície realment executada segons especificacions de Projecte.</t>
  </si>
  <si>
    <t>01.0A.005</t>
  </si>
  <si>
    <t>01.0B.001</t>
  </si>
  <si>
    <t>01.0C.01.001</t>
  </si>
  <si>
    <t>01.0C.01.002</t>
  </si>
  <si>
    <t>01.0C.01.003</t>
  </si>
  <si>
    <t>01.0C.01.004</t>
  </si>
  <si>
    <t>01.0C.01.005</t>
  </si>
  <si>
    <t>01.0C.01.006</t>
  </si>
  <si>
    <t>01.0C.01.007</t>
  </si>
  <si>
    <t>01.0C.01.008</t>
  </si>
  <si>
    <t>01.0C.01.009</t>
  </si>
  <si>
    <t>01.0C.01.010</t>
  </si>
  <si>
    <t>01.0C.02.001</t>
  </si>
  <si>
    <t>01.0C.02.002</t>
  </si>
  <si>
    <t>01.0C.02.003</t>
  </si>
  <si>
    <t>Aigua freda</t>
  </si>
  <si>
    <t>Aigua calenta</t>
  </si>
  <si>
    <t>01.0C.02.004</t>
  </si>
  <si>
    <t>01.0C.02.005</t>
  </si>
  <si>
    <t>01.0C.03.01.001</t>
  </si>
  <si>
    <t>Hores a justificar</t>
  </si>
  <si>
    <t>01.0C.03.01.002</t>
  </si>
  <si>
    <t>01.0C.03.01.003</t>
  </si>
  <si>
    <t>01.0C.03.01.004</t>
  </si>
  <si>
    <t>Vestuaari dones</t>
  </si>
  <si>
    <t>01.0C.03.01.005</t>
  </si>
  <si>
    <t>01.0C.03.01.006</t>
  </si>
  <si>
    <t>01.0C.03.01.007</t>
  </si>
  <si>
    <t>01.0C.03.02.001</t>
  </si>
  <si>
    <t>01.0C.03.03.001</t>
  </si>
  <si>
    <t>01.0C.03.03.002</t>
  </si>
  <si>
    <t>01.0C.03.03.003</t>
  </si>
  <si>
    <t>01.0C.03.03.004</t>
  </si>
  <si>
    <t>01.0C.03.03.005</t>
  </si>
  <si>
    <t>01.0C.03.03.006</t>
  </si>
  <si>
    <t>01.0C.03.03.007</t>
  </si>
  <si>
    <t>01.0C.03.04.001</t>
  </si>
  <si>
    <t>01.0C.03.04.002</t>
  </si>
  <si>
    <t>01.0C.03.04.003</t>
  </si>
  <si>
    <t>01.0C.03.04.004</t>
  </si>
  <si>
    <t>01.0C.03.04.005</t>
  </si>
  <si>
    <t>01.0C.03.04.006</t>
  </si>
  <si>
    <t>Cable elèctric decoratiu de tela trenada de color blanc o a escollir per DF envellit; cable bipolar interior, amb funda de PVC, i funda exterior de tela decorativa. Cable elèctric de secció 2x0.75mm2.
Cable trenat imitació al cable elèctric de principi de segle XX.</t>
  </si>
  <si>
    <t>01.0C.04.001</t>
  </si>
  <si>
    <t>01.0C.04.002</t>
  </si>
  <si>
    <t>01.0C.04.003</t>
  </si>
  <si>
    <t>01.0C.05.001</t>
  </si>
  <si>
    <t>01.0C.05.002</t>
  </si>
  <si>
    <t>01.0C.05.003</t>
  </si>
  <si>
    <t>01.0C.06.001</t>
  </si>
  <si>
    <t>Ofiice</t>
  </si>
  <si>
    <t>01.0C.07.001</t>
  </si>
  <si>
    <t>Tub de polipropilè multicapa amb tub interior de polipropilè de diàmetre 25 mm, aïllament i protecció exterior de polipropilè, amb una pressió màxima de servei de 16 bar, connectat a pressió i col·locat soterrat sota paviment. 
Per a modificació de xarxa existent de cal·lefacció i connectat a xarxa actual.</t>
  </si>
  <si>
    <t>Modificació traçat. Aigua calenta i retorn d'aigua freda</t>
  </si>
  <si>
    <t>Zona Office. Aigua calenta i retorn d'aigua freda</t>
  </si>
  <si>
    <t>01.0C.07.002</t>
  </si>
  <si>
    <t>Radiador i vàlvula</t>
  </si>
  <si>
    <t>01.0C.07.003</t>
  </si>
  <si>
    <t>01.0D.001</t>
  </si>
  <si>
    <t>01.0D.002</t>
  </si>
  <si>
    <t>01.0D.003</t>
  </si>
  <si>
    <t>01.0D.004</t>
  </si>
  <si>
    <t>01.0D.005</t>
  </si>
  <si>
    <t>01.0D.006</t>
  </si>
  <si>
    <t>01.0D.007</t>
  </si>
  <si>
    <t>01.0D.008</t>
  </si>
  <si>
    <t>01.0D.009</t>
  </si>
  <si>
    <t>01.0D.010</t>
  </si>
  <si>
    <t>01.0D.011</t>
  </si>
  <si>
    <t>01.0D.012</t>
  </si>
  <si>
    <t>01.0D.013</t>
  </si>
  <si>
    <t>01.0D.014</t>
  </si>
  <si>
    <t>01.0D.015</t>
  </si>
  <si>
    <t>01.0E.001</t>
  </si>
  <si>
    <t>01.0F.001</t>
  </si>
  <si>
    <t>01.0F.002</t>
  </si>
  <si>
    <t>01.0F.003</t>
  </si>
  <si>
    <t>Contenedors runa</t>
  </si>
  <si>
    <t>Contenedors material construcció</t>
  </si>
  <si>
    <t>01.0F.004</t>
  </si>
  <si>
    <t>01.0G.001</t>
  </si>
  <si>
    <t>01.0G.002</t>
  </si>
  <si>
    <t>Regates</t>
  </si>
  <si>
    <t>01.0G.003</t>
  </si>
  <si>
    <t>01.0G.004</t>
  </si>
  <si>
    <t>01.0G.005</t>
  </si>
  <si>
    <t>Ajudes vàries del ram de paleta en concepte d'ajudes als diferents industrials. Hores a justificar aprovades per la DF. 
Criteri d'amidament: hores de treballador o destall a justificar d'acord amb els preus acordats amb la DT.</t>
  </si>
  <si>
    <t>01.0H.001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</si>
</sst>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0"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26">
    <xf numFmtId="0" fontId="0" fillId="0" borderId="0" xfId="0"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4" fontId="1" fillId="0" borderId="0" xfId="0" applyNumberFormat="1" applyFont="1" applyFill="1" applyProtection="1"/>
    <xf numFmtId="0" fontId="1" fillId="0" borderId="0" xfId="0" applyFont="1" applyFill="1" applyAlignment="1" applyProtection="1">
      <alignment wrapText="1"/>
    </xf>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8" fillId="0" borderId="0" xfId="0" applyFont="1" applyFill="1" applyProtection="1"/>
    <xf numFmtId="49" fontId="8" fillId="0" borderId="0" xfId="0" applyNumberFormat="1" applyFont="1" applyFill="1" applyProtection="1"/>
    <xf numFmtId="0" fontId="9" fillId="0" borderId="0" xfId="0" applyFont="1" applyFill="1" applyAlignment="1" applyProtection="1">
      <alignment vertical="top"/>
    </xf>
    <xf numFmtId="49" fontId="9" fillId="0" borderId="0" xfId="0" applyNumberFormat="1" applyFont="1" applyFill="1" applyAlignment="1" applyProtection="1">
      <alignment vertical="top"/>
    </xf>
    <xf numFmtId="164" fontId="9" fillId="4" borderId="0" xfId="0" applyNumberFormat="1" applyFont="1" applyFill="1" applyAlignment="1" applyProtection="1">
      <alignment vertical="top"/>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xf numFmtId="0" fontId="1" fillId="0" borderId="0" xfId="0" applyFont="1" applyFill="1" applyProtection="1"/>
    <xf numFmtId="0" fontId="9" fillId="0" borderId="0" xfId="0" applyFont="1" applyFill="1" applyAlignment="1" applyProtection="1">
      <alignment horizontal="justify" vertical="top" wrapText="1"/>
    </xf>
    <xf numFmtId="0" fontId="6" fillId="0" borderId="0" xfId="0" applyFont="1" applyFill="1" applyProtection="1"/>
    <xf numFmtId="0" fontId="7" fillId="2" borderId="0" xfId="0"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4"/>
  <sheetViews>
    <sheetView tabSelected="1" workbookViewId="0">
      <pane ySplit="8" topLeftCell="A9" activePane="bottomLeft" state="frozenSplit"/>
      <selection pane="bottomLeft" activeCell="H314" sqref="H314"/>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22" t="s">
        <v>0</v>
      </c>
      <c r="F1" s="22" t="s">
        <v>0</v>
      </c>
      <c r="G1" s="22" t="s">
        <v>0</v>
      </c>
      <c r="H1" s="22" t="s">
        <v>0</v>
      </c>
    </row>
    <row r="2" spans="1:8" x14ac:dyDescent="0.25">
      <c r="E2" s="22"/>
      <c r="F2" s="22"/>
      <c r="G2" s="22"/>
      <c r="H2" s="22"/>
    </row>
    <row r="3" spans="1:8" x14ac:dyDescent="0.25">
      <c r="E3" s="22"/>
      <c r="F3" s="22"/>
      <c r="G3" s="22"/>
      <c r="H3" s="22"/>
    </row>
    <row r="4" spans="1:8" x14ac:dyDescent="0.25">
      <c r="E4" s="22"/>
      <c r="F4" s="22"/>
      <c r="G4" s="22"/>
      <c r="H4" s="22"/>
    </row>
    <row r="6" spans="1:8" ht="18.75" x14ac:dyDescent="0.3">
      <c r="C6" s="2"/>
      <c r="D6" s="2"/>
      <c r="E6" s="3" t="s">
        <v>1</v>
      </c>
      <c r="F6" s="2"/>
      <c r="G6" s="2"/>
      <c r="H6" s="2"/>
    </row>
    <row r="8" spans="1:8" x14ac:dyDescent="0.25">
      <c r="F8" s="4" t="s">
        <v>2</v>
      </c>
      <c r="G8" s="4" t="s">
        <v>3</v>
      </c>
      <c r="H8" s="4" t="s">
        <v>4</v>
      </c>
    </row>
    <row r="10" spans="1:8" x14ac:dyDescent="0.25">
      <c r="C10" s="5" t="s">
        <v>5</v>
      </c>
      <c r="D10" s="6" t="s">
        <v>6</v>
      </c>
      <c r="E10" s="5" t="s">
        <v>7</v>
      </c>
    </row>
    <row r="11" spans="1:8" x14ac:dyDescent="0.25">
      <c r="C11" s="5" t="s">
        <v>8</v>
      </c>
      <c r="D11" s="6" t="s">
        <v>6</v>
      </c>
      <c r="E11" s="5" t="s">
        <v>9</v>
      </c>
    </row>
    <row r="13" spans="1:8" x14ac:dyDescent="0.25">
      <c r="A13" s="1" t="s">
        <v>10</v>
      </c>
      <c r="B13" s="1">
        <v>1</v>
      </c>
      <c r="C13" s="1" t="s">
        <v>11</v>
      </c>
      <c r="D13" s="7" t="s">
        <v>12</v>
      </c>
      <c r="E13" s="8" t="s">
        <v>13</v>
      </c>
      <c r="F13" s="9">
        <v>53.04</v>
      </c>
      <c r="G13" s="9">
        <v>1</v>
      </c>
      <c r="H13" s="10">
        <f t="shared" ref="H13:H39" si="0">ROUND(ROUND(F13,2)*ROUND(G13,2),2)</f>
        <v>53.04</v>
      </c>
    </row>
    <row r="14" spans="1:8" x14ac:dyDescent="0.25">
      <c r="A14" s="1" t="s">
        <v>10</v>
      </c>
      <c r="B14" s="1">
        <v>2</v>
      </c>
      <c r="C14" s="1" t="s">
        <v>14</v>
      </c>
      <c r="D14" s="7" t="s">
        <v>12</v>
      </c>
      <c r="E14" s="8" t="s">
        <v>15</v>
      </c>
      <c r="F14" s="9">
        <v>317.66000000000003</v>
      </c>
      <c r="G14" s="9">
        <v>1</v>
      </c>
      <c r="H14" s="10">
        <f t="shared" si="0"/>
        <v>317.66000000000003</v>
      </c>
    </row>
    <row r="15" spans="1:8" x14ac:dyDescent="0.25">
      <c r="A15" s="1" t="s">
        <v>10</v>
      </c>
      <c r="B15" s="1">
        <v>3</v>
      </c>
      <c r="C15" s="1" t="s">
        <v>16</v>
      </c>
      <c r="D15" s="7" t="s">
        <v>12</v>
      </c>
      <c r="E15" s="8" t="s">
        <v>17</v>
      </c>
      <c r="F15" s="9">
        <v>291.3</v>
      </c>
      <c r="G15" s="9">
        <v>1</v>
      </c>
      <c r="H15" s="10">
        <f t="shared" si="0"/>
        <v>291.3</v>
      </c>
    </row>
    <row r="16" spans="1:8" x14ac:dyDescent="0.25">
      <c r="A16" s="1" t="s">
        <v>10</v>
      </c>
      <c r="B16" s="1">
        <v>4</v>
      </c>
      <c r="C16" s="1" t="s">
        <v>18</v>
      </c>
      <c r="D16" s="7" t="s">
        <v>12</v>
      </c>
      <c r="E16" s="8" t="s">
        <v>19</v>
      </c>
      <c r="F16" s="9">
        <v>317.76</v>
      </c>
      <c r="G16" s="9">
        <v>1</v>
      </c>
      <c r="H16" s="10">
        <f t="shared" si="0"/>
        <v>317.76</v>
      </c>
    </row>
    <row r="17" spans="1:8" x14ac:dyDescent="0.25">
      <c r="A17" s="1" t="s">
        <v>10</v>
      </c>
      <c r="B17" s="1">
        <v>5</v>
      </c>
      <c r="C17" s="1" t="s">
        <v>20</v>
      </c>
      <c r="D17" s="7" t="s">
        <v>12</v>
      </c>
      <c r="E17" s="8" t="s">
        <v>21</v>
      </c>
      <c r="F17" s="9">
        <v>360.1</v>
      </c>
      <c r="G17" s="9">
        <v>1</v>
      </c>
      <c r="H17" s="10">
        <f t="shared" si="0"/>
        <v>360.1</v>
      </c>
    </row>
    <row r="18" spans="1:8" x14ac:dyDescent="0.25">
      <c r="A18" s="1" t="s">
        <v>10</v>
      </c>
      <c r="B18" s="1">
        <v>6</v>
      </c>
      <c r="C18" s="1" t="s">
        <v>22</v>
      </c>
      <c r="D18" s="7" t="s">
        <v>12</v>
      </c>
      <c r="E18" s="8" t="s">
        <v>23</v>
      </c>
      <c r="F18" s="9">
        <v>360.1</v>
      </c>
      <c r="G18" s="9">
        <v>1</v>
      </c>
      <c r="H18" s="10">
        <f t="shared" si="0"/>
        <v>360.1</v>
      </c>
    </row>
    <row r="19" spans="1:8" x14ac:dyDescent="0.25">
      <c r="A19" s="1" t="s">
        <v>10</v>
      </c>
      <c r="B19" s="1">
        <v>7</v>
      </c>
      <c r="C19" s="1" t="s">
        <v>24</v>
      </c>
      <c r="D19" s="7" t="s">
        <v>12</v>
      </c>
      <c r="E19" s="8" t="s">
        <v>25</v>
      </c>
      <c r="F19" s="9">
        <v>338.93</v>
      </c>
      <c r="G19" s="9">
        <v>1</v>
      </c>
      <c r="H19" s="10">
        <f t="shared" si="0"/>
        <v>338.93</v>
      </c>
    </row>
    <row r="20" spans="1:8" x14ac:dyDescent="0.25">
      <c r="A20" s="1" t="s">
        <v>10</v>
      </c>
      <c r="B20" s="1">
        <v>8</v>
      </c>
      <c r="C20" s="1" t="s">
        <v>26</v>
      </c>
      <c r="D20" s="7" t="s">
        <v>27</v>
      </c>
      <c r="E20" s="8" t="s">
        <v>28</v>
      </c>
      <c r="F20" s="9">
        <v>25.11</v>
      </c>
      <c r="G20" s="9">
        <v>3</v>
      </c>
      <c r="H20" s="10">
        <f t="shared" si="0"/>
        <v>75.33</v>
      </c>
    </row>
    <row r="21" spans="1:8" x14ac:dyDescent="0.25">
      <c r="A21" s="1" t="s">
        <v>10</v>
      </c>
      <c r="B21" s="1">
        <v>9</v>
      </c>
      <c r="C21" s="1" t="s">
        <v>29</v>
      </c>
      <c r="D21" s="7" t="s">
        <v>27</v>
      </c>
      <c r="E21" s="8" t="s">
        <v>30</v>
      </c>
      <c r="F21" s="9">
        <v>27.42</v>
      </c>
      <c r="G21" s="9">
        <v>3</v>
      </c>
      <c r="H21" s="10">
        <f t="shared" si="0"/>
        <v>82.26</v>
      </c>
    </row>
    <row r="22" spans="1:8" x14ac:dyDescent="0.25">
      <c r="A22" s="1" t="s">
        <v>10</v>
      </c>
      <c r="B22" s="1">
        <v>10</v>
      </c>
      <c r="C22" s="1" t="s">
        <v>31</v>
      </c>
      <c r="D22" s="7" t="s">
        <v>32</v>
      </c>
      <c r="E22" s="8" t="s">
        <v>33</v>
      </c>
      <c r="F22" s="9">
        <v>4.6100000000000003</v>
      </c>
      <c r="G22" s="9">
        <v>49.05</v>
      </c>
      <c r="H22" s="10">
        <f t="shared" si="0"/>
        <v>226.12</v>
      </c>
    </row>
    <row r="23" spans="1:8" x14ac:dyDescent="0.25">
      <c r="A23" s="1" t="s">
        <v>10</v>
      </c>
      <c r="B23" s="1">
        <v>11</v>
      </c>
      <c r="C23" s="1" t="s">
        <v>34</v>
      </c>
      <c r="D23" s="7" t="s">
        <v>32</v>
      </c>
      <c r="E23" s="8" t="s">
        <v>35</v>
      </c>
      <c r="F23" s="9">
        <v>10.24</v>
      </c>
      <c r="G23" s="9">
        <v>3.74</v>
      </c>
      <c r="H23" s="10">
        <f t="shared" si="0"/>
        <v>38.299999999999997</v>
      </c>
    </row>
    <row r="24" spans="1:8" x14ac:dyDescent="0.25">
      <c r="A24" s="1" t="s">
        <v>10</v>
      </c>
      <c r="B24" s="1">
        <v>12</v>
      </c>
      <c r="C24" s="1" t="s">
        <v>36</v>
      </c>
      <c r="D24" s="7" t="s">
        <v>32</v>
      </c>
      <c r="E24" s="8" t="s">
        <v>37</v>
      </c>
      <c r="F24" s="9">
        <v>97.38</v>
      </c>
      <c r="G24" s="9">
        <v>1.1499999999999999</v>
      </c>
      <c r="H24" s="10">
        <f t="shared" si="0"/>
        <v>111.99</v>
      </c>
    </row>
    <row r="25" spans="1:8" x14ac:dyDescent="0.25">
      <c r="A25" s="1" t="s">
        <v>10</v>
      </c>
      <c r="B25" s="1">
        <v>13</v>
      </c>
      <c r="C25" s="1" t="s">
        <v>38</v>
      </c>
      <c r="D25" s="7" t="s">
        <v>39</v>
      </c>
      <c r="E25" s="8" t="s">
        <v>40</v>
      </c>
      <c r="F25" s="9">
        <v>6.47</v>
      </c>
      <c r="G25" s="9">
        <v>70</v>
      </c>
      <c r="H25" s="10">
        <f t="shared" si="0"/>
        <v>452.9</v>
      </c>
    </row>
    <row r="26" spans="1:8" x14ac:dyDescent="0.25">
      <c r="A26" s="1" t="s">
        <v>10</v>
      </c>
      <c r="B26" s="1">
        <v>14</v>
      </c>
      <c r="C26" s="1" t="s">
        <v>41</v>
      </c>
      <c r="D26" s="7" t="s">
        <v>32</v>
      </c>
      <c r="E26" s="8" t="s">
        <v>42</v>
      </c>
      <c r="F26" s="9">
        <v>1.38</v>
      </c>
      <c r="G26" s="9">
        <v>50</v>
      </c>
      <c r="H26" s="10">
        <f t="shared" si="0"/>
        <v>69</v>
      </c>
    </row>
    <row r="27" spans="1:8" x14ac:dyDescent="0.25">
      <c r="A27" s="1" t="s">
        <v>10</v>
      </c>
      <c r="B27" s="1">
        <v>15</v>
      </c>
      <c r="C27" s="1" t="s">
        <v>43</v>
      </c>
      <c r="D27" s="7" t="s">
        <v>27</v>
      </c>
      <c r="E27" s="8" t="s">
        <v>44</v>
      </c>
      <c r="F27" s="9">
        <v>26.25</v>
      </c>
      <c r="G27" s="9">
        <v>3</v>
      </c>
      <c r="H27" s="10">
        <f t="shared" si="0"/>
        <v>78.75</v>
      </c>
    </row>
    <row r="28" spans="1:8" x14ac:dyDescent="0.25">
      <c r="A28" s="1" t="s">
        <v>10</v>
      </c>
      <c r="B28" s="1">
        <v>16</v>
      </c>
      <c r="C28" s="1" t="s">
        <v>45</v>
      </c>
      <c r="D28" s="7" t="s">
        <v>32</v>
      </c>
      <c r="E28" s="8" t="s">
        <v>46</v>
      </c>
      <c r="F28" s="9">
        <v>6.9</v>
      </c>
      <c r="G28" s="9">
        <v>7.64</v>
      </c>
      <c r="H28" s="10">
        <f t="shared" si="0"/>
        <v>52.72</v>
      </c>
    </row>
    <row r="29" spans="1:8" x14ac:dyDescent="0.25">
      <c r="A29" s="1" t="s">
        <v>10</v>
      </c>
      <c r="B29" s="1">
        <v>17</v>
      </c>
      <c r="C29" s="1" t="s">
        <v>47</v>
      </c>
      <c r="D29" s="7" t="s">
        <v>48</v>
      </c>
      <c r="E29" s="8" t="s">
        <v>49</v>
      </c>
      <c r="F29" s="9">
        <v>15.09</v>
      </c>
      <c r="G29" s="9">
        <v>5.1100000000000003</v>
      </c>
      <c r="H29" s="10">
        <f t="shared" si="0"/>
        <v>77.11</v>
      </c>
    </row>
    <row r="30" spans="1:8" x14ac:dyDescent="0.25">
      <c r="A30" s="1" t="s">
        <v>10</v>
      </c>
      <c r="B30" s="1">
        <v>18</v>
      </c>
      <c r="C30" s="1" t="s">
        <v>50</v>
      </c>
      <c r="D30" s="7" t="s">
        <v>12</v>
      </c>
      <c r="E30" s="8" t="s">
        <v>51</v>
      </c>
      <c r="F30" s="9">
        <v>899.94</v>
      </c>
      <c r="G30" s="9">
        <v>1</v>
      </c>
      <c r="H30" s="10">
        <f t="shared" si="0"/>
        <v>899.94</v>
      </c>
    </row>
    <row r="31" spans="1:8" x14ac:dyDescent="0.25">
      <c r="A31" s="1" t="s">
        <v>10</v>
      </c>
      <c r="B31" s="1">
        <v>19</v>
      </c>
      <c r="C31" s="1" t="s">
        <v>52</v>
      </c>
      <c r="D31" s="7" t="s">
        <v>39</v>
      </c>
      <c r="E31" s="8" t="s">
        <v>53</v>
      </c>
      <c r="F31" s="9">
        <v>3.45</v>
      </c>
      <c r="G31" s="9">
        <v>31.06</v>
      </c>
      <c r="H31" s="10">
        <f t="shared" si="0"/>
        <v>107.16</v>
      </c>
    </row>
    <row r="32" spans="1:8" x14ac:dyDescent="0.25">
      <c r="A32" s="1" t="s">
        <v>10</v>
      </c>
      <c r="B32" s="1">
        <v>20</v>
      </c>
      <c r="C32" s="1" t="s">
        <v>54</v>
      </c>
      <c r="D32" s="7" t="s">
        <v>39</v>
      </c>
      <c r="E32" s="8" t="s">
        <v>55</v>
      </c>
      <c r="F32" s="9">
        <v>5.75</v>
      </c>
      <c r="G32" s="9">
        <v>31.06</v>
      </c>
      <c r="H32" s="10">
        <f t="shared" si="0"/>
        <v>178.6</v>
      </c>
    </row>
    <row r="33" spans="1:8" x14ac:dyDescent="0.25">
      <c r="A33" s="1" t="s">
        <v>10</v>
      </c>
      <c r="B33" s="1">
        <v>21</v>
      </c>
      <c r="C33" s="1" t="s">
        <v>56</v>
      </c>
      <c r="D33" s="7" t="s">
        <v>32</v>
      </c>
      <c r="E33" s="8" t="s">
        <v>57</v>
      </c>
      <c r="F33" s="9">
        <v>13.58</v>
      </c>
      <c r="G33" s="9">
        <v>1.44</v>
      </c>
      <c r="H33" s="10">
        <f t="shared" si="0"/>
        <v>19.559999999999999</v>
      </c>
    </row>
    <row r="34" spans="1:8" x14ac:dyDescent="0.25">
      <c r="A34" s="1" t="s">
        <v>10</v>
      </c>
      <c r="B34" s="1">
        <v>22</v>
      </c>
      <c r="C34" s="1" t="s">
        <v>58</v>
      </c>
      <c r="D34" s="7" t="s">
        <v>32</v>
      </c>
      <c r="E34" s="8" t="s">
        <v>59</v>
      </c>
      <c r="F34" s="9">
        <v>3.35</v>
      </c>
      <c r="G34" s="9">
        <v>21</v>
      </c>
      <c r="H34" s="10">
        <f t="shared" si="0"/>
        <v>70.349999999999994</v>
      </c>
    </row>
    <row r="35" spans="1:8" x14ac:dyDescent="0.25">
      <c r="A35" s="1" t="s">
        <v>10</v>
      </c>
      <c r="B35" s="1">
        <v>23</v>
      </c>
      <c r="C35" s="1" t="s">
        <v>60</v>
      </c>
      <c r="D35" s="7" t="s">
        <v>12</v>
      </c>
      <c r="E35" s="8" t="s">
        <v>61</v>
      </c>
      <c r="F35" s="9">
        <v>500.07</v>
      </c>
      <c r="G35" s="9">
        <v>1</v>
      </c>
      <c r="H35" s="10">
        <f t="shared" si="0"/>
        <v>500.07</v>
      </c>
    </row>
    <row r="36" spans="1:8" x14ac:dyDescent="0.25">
      <c r="A36" s="1" t="s">
        <v>10</v>
      </c>
      <c r="B36" s="1">
        <v>24</v>
      </c>
      <c r="C36" s="1" t="s">
        <v>62</v>
      </c>
      <c r="D36" s="7" t="s">
        <v>12</v>
      </c>
      <c r="E36" s="8" t="s">
        <v>63</v>
      </c>
      <c r="F36" s="9">
        <v>500.07</v>
      </c>
      <c r="G36" s="9">
        <v>1</v>
      </c>
      <c r="H36" s="10">
        <f t="shared" si="0"/>
        <v>500.07</v>
      </c>
    </row>
    <row r="37" spans="1:8" x14ac:dyDescent="0.25">
      <c r="A37" s="1" t="s">
        <v>10</v>
      </c>
      <c r="B37" s="1">
        <v>25</v>
      </c>
      <c r="C37" s="1" t="s">
        <v>64</v>
      </c>
      <c r="D37" s="7" t="s">
        <v>27</v>
      </c>
      <c r="E37" s="8" t="s">
        <v>65</v>
      </c>
      <c r="F37" s="9">
        <v>33.630000000000003</v>
      </c>
      <c r="G37" s="9">
        <v>1</v>
      </c>
      <c r="H37" s="10">
        <f t="shared" si="0"/>
        <v>33.630000000000003</v>
      </c>
    </row>
    <row r="38" spans="1:8" ht="113.25" x14ac:dyDescent="0.25">
      <c r="A38" s="1" t="s">
        <v>10</v>
      </c>
      <c r="B38" s="1">
        <v>26</v>
      </c>
      <c r="C38" s="1" t="s">
        <v>66</v>
      </c>
      <c r="D38" s="7" t="s">
        <v>67</v>
      </c>
      <c r="E38" s="11" t="s">
        <v>68</v>
      </c>
      <c r="F38" s="9">
        <v>828.51</v>
      </c>
      <c r="G38" s="9">
        <v>3</v>
      </c>
      <c r="H38" s="10">
        <f t="shared" si="0"/>
        <v>2485.5300000000002</v>
      </c>
    </row>
    <row r="39" spans="1:8" x14ac:dyDescent="0.25">
      <c r="A39" s="1" t="s">
        <v>10</v>
      </c>
      <c r="B39" s="1">
        <v>27</v>
      </c>
      <c r="C39" s="1" t="s">
        <v>69</v>
      </c>
      <c r="D39" s="7" t="s">
        <v>12</v>
      </c>
      <c r="E39" s="8" t="s">
        <v>70</v>
      </c>
      <c r="F39" s="9">
        <v>927.95</v>
      </c>
      <c r="G39" s="9">
        <v>1</v>
      </c>
      <c r="H39" s="10">
        <f t="shared" si="0"/>
        <v>927.95</v>
      </c>
    </row>
    <row r="40" spans="1:8" x14ac:dyDescent="0.25">
      <c r="E40" s="5" t="s">
        <v>71</v>
      </c>
      <c r="F40" s="5"/>
      <c r="G40" s="5"/>
      <c r="H40" s="12">
        <f>SUM(H13:H39)</f>
        <v>9026.2300000000014</v>
      </c>
    </row>
    <row r="42" spans="1:8" x14ac:dyDescent="0.25">
      <c r="C42" s="5" t="s">
        <v>5</v>
      </c>
      <c r="D42" s="6" t="s">
        <v>6</v>
      </c>
      <c r="E42" s="5" t="s">
        <v>7</v>
      </c>
    </row>
    <row r="43" spans="1:8" x14ac:dyDescent="0.25">
      <c r="C43" s="5" t="s">
        <v>8</v>
      </c>
      <c r="D43" s="6" t="s">
        <v>72</v>
      </c>
      <c r="E43" s="5" t="s">
        <v>73</v>
      </c>
    </row>
    <row r="45" spans="1:8" x14ac:dyDescent="0.25">
      <c r="A45" s="1" t="s">
        <v>74</v>
      </c>
      <c r="B45" s="1">
        <v>1</v>
      </c>
      <c r="C45" s="1" t="s">
        <v>75</v>
      </c>
      <c r="D45" s="7" t="s">
        <v>32</v>
      </c>
      <c r="E45" s="8" t="s">
        <v>76</v>
      </c>
      <c r="F45" s="9">
        <v>775.4</v>
      </c>
      <c r="G45" s="9">
        <v>1.5</v>
      </c>
      <c r="H45" s="10">
        <f t="shared" ref="H45:H54" si="1">ROUND(ROUND(F45,2)*ROUND(G45,2),2)</f>
        <v>1163.0999999999999</v>
      </c>
    </row>
    <row r="46" spans="1:8" x14ac:dyDescent="0.25">
      <c r="A46" s="1" t="s">
        <v>74</v>
      </c>
      <c r="B46" s="1">
        <v>2</v>
      </c>
      <c r="C46" s="1" t="s">
        <v>77</v>
      </c>
      <c r="D46" s="7" t="s">
        <v>78</v>
      </c>
      <c r="E46" s="8" t="s">
        <v>79</v>
      </c>
      <c r="F46" s="9">
        <v>6.41</v>
      </c>
      <c r="G46" s="9">
        <v>100</v>
      </c>
      <c r="H46" s="10">
        <f t="shared" si="1"/>
        <v>641</v>
      </c>
    </row>
    <row r="47" spans="1:8" x14ac:dyDescent="0.25">
      <c r="A47" s="1" t="s">
        <v>74</v>
      </c>
      <c r="B47" s="1">
        <v>3</v>
      </c>
      <c r="C47" s="1" t="s">
        <v>80</v>
      </c>
      <c r="D47" s="7" t="s">
        <v>32</v>
      </c>
      <c r="E47" s="8" t="s">
        <v>81</v>
      </c>
      <c r="F47" s="9">
        <v>828.87</v>
      </c>
      <c r="G47" s="9">
        <v>2.61</v>
      </c>
      <c r="H47" s="10">
        <f t="shared" si="1"/>
        <v>2163.35</v>
      </c>
    </row>
    <row r="48" spans="1:8" x14ac:dyDescent="0.25">
      <c r="A48" s="1" t="s">
        <v>74</v>
      </c>
      <c r="B48" s="1">
        <v>4</v>
      </c>
      <c r="C48" s="1" t="s">
        <v>82</v>
      </c>
      <c r="D48" s="7" t="s">
        <v>12</v>
      </c>
      <c r="E48" s="8" t="s">
        <v>83</v>
      </c>
      <c r="F48" s="9">
        <v>59.59</v>
      </c>
      <c r="G48" s="9">
        <v>6</v>
      </c>
      <c r="H48" s="10">
        <f t="shared" si="1"/>
        <v>357.54</v>
      </c>
    </row>
    <row r="49" spans="1:8" x14ac:dyDescent="0.25">
      <c r="A49" s="1" t="s">
        <v>74</v>
      </c>
      <c r="B49" s="1">
        <v>5</v>
      </c>
      <c r="C49" s="1" t="s">
        <v>84</v>
      </c>
      <c r="D49" s="7" t="s">
        <v>78</v>
      </c>
      <c r="E49" s="8" t="s">
        <v>85</v>
      </c>
      <c r="F49" s="9">
        <v>2.5499999999999998</v>
      </c>
      <c r="G49" s="9">
        <v>197.88</v>
      </c>
      <c r="H49" s="10">
        <f t="shared" si="1"/>
        <v>504.59</v>
      </c>
    </row>
    <row r="50" spans="1:8" x14ac:dyDescent="0.25">
      <c r="A50" s="1" t="s">
        <v>74</v>
      </c>
      <c r="B50" s="1">
        <v>6</v>
      </c>
      <c r="C50" s="1" t="s">
        <v>86</v>
      </c>
      <c r="D50" s="7" t="s">
        <v>39</v>
      </c>
      <c r="E50" s="8" t="s">
        <v>87</v>
      </c>
      <c r="F50" s="9">
        <v>27.23</v>
      </c>
      <c r="G50" s="9">
        <v>3</v>
      </c>
      <c r="H50" s="10">
        <f t="shared" si="1"/>
        <v>81.69</v>
      </c>
    </row>
    <row r="51" spans="1:8" x14ac:dyDescent="0.25">
      <c r="A51" s="1" t="s">
        <v>74</v>
      </c>
      <c r="B51" s="1">
        <v>7</v>
      </c>
      <c r="C51" s="1" t="s">
        <v>88</v>
      </c>
      <c r="D51" s="7" t="s">
        <v>39</v>
      </c>
      <c r="E51" s="8" t="s">
        <v>89</v>
      </c>
      <c r="F51" s="9">
        <v>39.119999999999997</v>
      </c>
      <c r="G51" s="9">
        <v>106.4</v>
      </c>
      <c r="H51" s="10">
        <f t="shared" si="1"/>
        <v>4162.37</v>
      </c>
    </row>
    <row r="52" spans="1:8" x14ac:dyDescent="0.25">
      <c r="A52" s="1" t="s">
        <v>74</v>
      </c>
      <c r="B52" s="1">
        <v>8</v>
      </c>
      <c r="C52" s="1" t="s">
        <v>90</v>
      </c>
      <c r="D52" s="7" t="s">
        <v>32</v>
      </c>
      <c r="E52" s="8" t="s">
        <v>91</v>
      </c>
      <c r="F52" s="9">
        <v>196.61</v>
      </c>
      <c r="G52" s="9">
        <v>0.57999999999999996</v>
      </c>
      <c r="H52" s="10">
        <f t="shared" si="1"/>
        <v>114.03</v>
      </c>
    </row>
    <row r="53" spans="1:8" x14ac:dyDescent="0.25">
      <c r="A53" s="1" t="s">
        <v>74</v>
      </c>
      <c r="B53" s="1">
        <v>9</v>
      </c>
      <c r="C53" s="1" t="s">
        <v>92</v>
      </c>
      <c r="D53" s="7" t="s">
        <v>27</v>
      </c>
      <c r="E53" s="8" t="s">
        <v>93</v>
      </c>
      <c r="F53" s="9">
        <v>57.94</v>
      </c>
      <c r="G53" s="9">
        <v>0</v>
      </c>
      <c r="H53" s="10">
        <f t="shared" si="1"/>
        <v>0</v>
      </c>
    </row>
    <row r="54" spans="1:8" x14ac:dyDescent="0.25">
      <c r="A54" s="1" t="s">
        <v>74</v>
      </c>
      <c r="B54" s="1">
        <v>10</v>
      </c>
      <c r="C54" s="1" t="s">
        <v>94</v>
      </c>
      <c r="D54" s="7" t="s">
        <v>48</v>
      </c>
      <c r="E54" s="8" t="s">
        <v>95</v>
      </c>
      <c r="F54" s="9">
        <v>345.28</v>
      </c>
      <c r="G54" s="9">
        <v>1.44</v>
      </c>
      <c r="H54" s="10">
        <f t="shared" si="1"/>
        <v>497.2</v>
      </c>
    </row>
    <row r="55" spans="1:8" x14ac:dyDescent="0.25">
      <c r="E55" s="5" t="s">
        <v>71</v>
      </c>
      <c r="F55" s="5"/>
      <c r="G55" s="5"/>
      <c r="H55" s="12">
        <f>SUM(H45:H54)</f>
        <v>9684.8700000000008</v>
      </c>
    </row>
    <row r="57" spans="1:8" x14ac:dyDescent="0.25">
      <c r="C57" s="5" t="s">
        <v>5</v>
      </c>
      <c r="D57" s="6" t="s">
        <v>6</v>
      </c>
      <c r="E57" s="5" t="s">
        <v>7</v>
      </c>
    </row>
    <row r="58" spans="1:8" x14ac:dyDescent="0.25">
      <c r="C58" s="5" t="s">
        <v>8</v>
      </c>
      <c r="D58" s="6" t="s">
        <v>96</v>
      </c>
      <c r="E58" s="5" t="s">
        <v>97</v>
      </c>
    </row>
    <row r="60" spans="1:8" x14ac:dyDescent="0.25">
      <c r="A60" s="1" t="s">
        <v>98</v>
      </c>
      <c r="B60" s="1">
        <v>1</v>
      </c>
      <c r="C60" s="1" t="s">
        <v>99</v>
      </c>
      <c r="D60" s="7" t="s">
        <v>27</v>
      </c>
      <c r="E60" s="8" t="s">
        <v>100</v>
      </c>
      <c r="F60" s="9">
        <v>92.13</v>
      </c>
      <c r="G60" s="9">
        <v>5</v>
      </c>
      <c r="H60" s="10">
        <f t="shared" ref="H60:H71" si="2">ROUND(ROUND(F60,2)*ROUND(G60,2),2)</f>
        <v>460.65</v>
      </c>
    </row>
    <row r="61" spans="1:8" x14ac:dyDescent="0.25">
      <c r="A61" s="1" t="s">
        <v>98</v>
      </c>
      <c r="B61" s="1">
        <v>2</v>
      </c>
      <c r="C61" s="1" t="s">
        <v>101</v>
      </c>
      <c r="D61" s="7" t="s">
        <v>39</v>
      </c>
      <c r="E61" s="8" t="s">
        <v>102</v>
      </c>
      <c r="F61" s="9">
        <v>42.41</v>
      </c>
      <c r="G61" s="9">
        <v>35</v>
      </c>
      <c r="H61" s="10">
        <f t="shared" si="2"/>
        <v>1484.35</v>
      </c>
    </row>
    <row r="62" spans="1:8" x14ac:dyDescent="0.25">
      <c r="A62" s="1" t="s">
        <v>98</v>
      </c>
      <c r="B62" s="1">
        <v>3</v>
      </c>
      <c r="C62" s="1" t="s">
        <v>103</v>
      </c>
      <c r="D62" s="7" t="s">
        <v>48</v>
      </c>
      <c r="E62" s="8" t="s">
        <v>104</v>
      </c>
      <c r="F62" s="9">
        <v>14.96</v>
      </c>
      <c r="G62" s="9">
        <v>89.03</v>
      </c>
      <c r="H62" s="10">
        <f t="shared" si="2"/>
        <v>1331.89</v>
      </c>
    </row>
    <row r="63" spans="1:8" x14ac:dyDescent="0.25">
      <c r="A63" s="1" t="s">
        <v>98</v>
      </c>
      <c r="B63" s="1">
        <v>4</v>
      </c>
      <c r="C63" s="1" t="s">
        <v>105</v>
      </c>
      <c r="D63" s="7" t="s">
        <v>48</v>
      </c>
      <c r="E63" s="8" t="s">
        <v>106</v>
      </c>
      <c r="F63" s="9">
        <v>8.39</v>
      </c>
      <c r="G63" s="9">
        <v>19.72</v>
      </c>
      <c r="H63" s="10">
        <f t="shared" si="2"/>
        <v>165.45</v>
      </c>
    </row>
    <row r="64" spans="1:8" x14ac:dyDescent="0.25">
      <c r="A64" s="1" t="s">
        <v>98</v>
      </c>
      <c r="B64" s="1">
        <v>5</v>
      </c>
      <c r="C64" s="1" t="s">
        <v>107</v>
      </c>
      <c r="D64" s="7" t="s">
        <v>48</v>
      </c>
      <c r="E64" s="8" t="s">
        <v>108</v>
      </c>
      <c r="F64" s="9">
        <v>8.67</v>
      </c>
      <c r="G64" s="9">
        <v>89.03</v>
      </c>
      <c r="H64" s="10">
        <f t="shared" si="2"/>
        <v>771.89</v>
      </c>
    </row>
    <row r="65" spans="1:8" x14ac:dyDescent="0.25">
      <c r="A65" s="1" t="s">
        <v>98</v>
      </c>
      <c r="B65" s="1">
        <v>6</v>
      </c>
      <c r="C65" s="1" t="s">
        <v>109</v>
      </c>
      <c r="D65" s="7" t="s">
        <v>39</v>
      </c>
      <c r="E65" s="8" t="s">
        <v>110</v>
      </c>
      <c r="F65" s="9">
        <v>7.1</v>
      </c>
      <c r="G65" s="9">
        <v>8.4</v>
      </c>
      <c r="H65" s="10">
        <f t="shared" si="2"/>
        <v>59.64</v>
      </c>
    </row>
    <row r="66" spans="1:8" x14ac:dyDescent="0.25">
      <c r="A66" s="1" t="s">
        <v>98</v>
      </c>
      <c r="B66" s="1">
        <v>7</v>
      </c>
      <c r="C66" s="1" t="s">
        <v>111</v>
      </c>
      <c r="D66" s="7" t="s">
        <v>48</v>
      </c>
      <c r="E66" s="8" t="s">
        <v>112</v>
      </c>
      <c r="F66" s="9">
        <v>57.38</v>
      </c>
      <c r="G66" s="9">
        <v>38.75</v>
      </c>
      <c r="H66" s="10">
        <f t="shared" si="2"/>
        <v>2223.48</v>
      </c>
    </row>
    <row r="67" spans="1:8" x14ac:dyDescent="0.25">
      <c r="A67" s="1" t="s">
        <v>98</v>
      </c>
      <c r="B67" s="1">
        <v>8</v>
      </c>
      <c r="C67" s="1" t="s">
        <v>113</v>
      </c>
      <c r="D67" s="7" t="s">
        <v>48</v>
      </c>
      <c r="E67" s="8" t="s">
        <v>114</v>
      </c>
      <c r="F67" s="9">
        <v>33.979999999999997</v>
      </c>
      <c r="G67" s="9">
        <v>11.9</v>
      </c>
      <c r="H67" s="10">
        <f t="shared" si="2"/>
        <v>404.36</v>
      </c>
    </row>
    <row r="68" spans="1:8" x14ac:dyDescent="0.25">
      <c r="A68" s="1" t="s">
        <v>98</v>
      </c>
      <c r="B68" s="1">
        <v>9</v>
      </c>
      <c r="C68" s="1" t="s">
        <v>115</v>
      </c>
      <c r="D68" s="7" t="s">
        <v>48</v>
      </c>
      <c r="E68" s="8" t="s">
        <v>116</v>
      </c>
      <c r="F68" s="9">
        <v>4.1399999999999997</v>
      </c>
      <c r="G68" s="9">
        <v>11.9</v>
      </c>
      <c r="H68" s="10">
        <f t="shared" si="2"/>
        <v>49.27</v>
      </c>
    </row>
    <row r="69" spans="1:8" x14ac:dyDescent="0.25">
      <c r="A69" s="1" t="s">
        <v>98</v>
      </c>
      <c r="B69" s="1">
        <v>10</v>
      </c>
      <c r="C69" s="1" t="s">
        <v>117</v>
      </c>
      <c r="D69" s="7" t="s">
        <v>48</v>
      </c>
      <c r="E69" s="8" t="s">
        <v>118</v>
      </c>
      <c r="F69" s="9">
        <v>7.73</v>
      </c>
      <c r="G69" s="9">
        <v>50.65</v>
      </c>
      <c r="H69" s="10">
        <f t="shared" si="2"/>
        <v>391.52</v>
      </c>
    </row>
    <row r="70" spans="1:8" x14ac:dyDescent="0.25">
      <c r="A70" s="1" t="s">
        <v>98</v>
      </c>
      <c r="B70" s="1">
        <v>11</v>
      </c>
      <c r="C70" s="1" t="s">
        <v>119</v>
      </c>
      <c r="D70" s="7" t="s">
        <v>39</v>
      </c>
      <c r="E70" s="8" t="s">
        <v>120</v>
      </c>
      <c r="F70" s="9">
        <v>9.75</v>
      </c>
      <c r="G70" s="9">
        <v>50</v>
      </c>
      <c r="H70" s="10">
        <f t="shared" si="2"/>
        <v>487.5</v>
      </c>
    </row>
    <row r="71" spans="1:8" x14ac:dyDescent="0.25">
      <c r="A71" s="1" t="s">
        <v>98</v>
      </c>
      <c r="B71" s="1">
        <v>12</v>
      </c>
      <c r="C71" s="1" t="s">
        <v>121</v>
      </c>
      <c r="D71" s="7" t="s">
        <v>32</v>
      </c>
      <c r="E71" s="8" t="s">
        <v>122</v>
      </c>
      <c r="F71" s="9">
        <v>171.91</v>
      </c>
      <c r="G71" s="9">
        <v>1.51</v>
      </c>
      <c r="H71" s="10">
        <f t="shared" si="2"/>
        <v>259.58</v>
      </c>
    </row>
    <row r="72" spans="1:8" x14ac:dyDescent="0.25">
      <c r="E72" s="5" t="s">
        <v>71</v>
      </c>
      <c r="F72" s="5"/>
      <c r="G72" s="5"/>
      <c r="H72" s="12">
        <f>SUM(H60:H71)</f>
        <v>8089.58</v>
      </c>
    </row>
    <row r="74" spans="1:8" x14ac:dyDescent="0.25">
      <c r="C74" s="5" t="s">
        <v>5</v>
      </c>
      <c r="D74" s="6" t="s">
        <v>6</v>
      </c>
      <c r="E74" s="5" t="s">
        <v>7</v>
      </c>
    </row>
    <row r="75" spans="1:8" x14ac:dyDescent="0.25">
      <c r="C75" s="5" t="s">
        <v>8</v>
      </c>
      <c r="D75" s="6" t="s">
        <v>123</v>
      </c>
      <c r="E75" s="5" t="s">
        <v>124</v>
      </c>
    </row>
    <row r="77" spans="1:8" x14ac:dyDescent="0.25">
      <c r="A77" s="1" t="s">
        <v>125</v>
      </c>
      <c r="B77" s="1">
        <v>1</v>
      </c>
      <c r="C77" s="1" t="s">
        <v>126</v>
      </c>
      <c r="D77" s="7" t="s">
        <v>48</v>
      </c>
      <c r="E77" s="8" t="s">
        <v>127</v>
      </c>
      <c r="F77" s="9">
        <v>26.93</v>
      </c>
      <c r="G77" s="9">
        <v>21.55</v>
      </c>
      <c r="H77" s="10">
        <f>ROUND(ROUND(F77,2)*ROUND(G77,2),2)</f>
        <v>580.34</v>
      </c>
    </row>
    <row r="78" spans="1:8" x14ac:dyDescent="0.25">
      <c r="E78" s="5" t="s">
        <v>71</v>
      </c>
      <c r="F78" s="5"/>
      <c r="G78" s="5"/>
      <c r="H78" s="12">
        <f>SUM(H77:H77)</f>
        <v>580.34</v>
      </c>
    </row>
    <row r="80" spans="1:8" x14ac:dyDescent="0.25">
      <c r="C80" s="5" t="s">
        <v>5</v>
      </c>
      <c r="D80" s="6" t="s">
        <v>6</v>
      </c>
      <c r="E80" s="5" t="s">
        <v>7</v>
      </c>
    </row>
    <row r="81" spans="1:8" x14ac:dyDescent="0.25">
      <c r="C81" s="5" t="s">
        <v>8</v>
      </c>
      <c r="D81" s="6" t="s">
        <v>128</v>
      </c>
      <c r="E81" s="5" t="s">
        <v>129</v>
      </c>
    </row>
    <row r="83" spans="1:8" x14ac:dyDescent="0.25">
      <c r="A83" s="1" t="s">
        <v>130</v>
      </c>
      <c r="B83" s="1">
        <v>1</v>
      </c>
      <c r="C83" s="1" t="s">
        <v>131</v>
      </c>
      <c r="D83" s="7" t="s">
        <v>48</v>
      </c>
      <c r="E83" s="8" t="s">
        <v>132</v>
      </c>
      <c r="F83" s="9">
        <v>26.33</v>
      </c>
      <c r="G83" s="9">
        <v>55.63</v>
      </c>
      <c r="H83" s="10">
        <f>ROUND(ROUND(F83,2)*ROUND(G83,2),2)</f>
        <v>1464.74</v>
      </c>
    </row>
    <row r="84" spans="1:8" x14ac:dyDescent="0.25">
      <c r="A84" s="1" t="s">
        <v>130</v>
      </c>
      <c r="B84" s="1">
        <v>2</v>
      </c>
      <c r="C84" s="1" t="s">
        <v>133</v>
      </c>
      <c r="D84" s="7" t="s">
        <v>48</v>
      </c>
      <c r="E84" s="8" t="s">
        <v>134</v>
      </c>
      <c r="F84" s="9">
        <v>54.24</v>
      </c>
      <c r="G84" s="9">
        <v>14.66</v>
      </c>
      <c r="H84" s="10">
        <f>ROUND(ROUND(F84,2)*ROUND(G84,2),2)</f>
        <v>795.16</v>
      </c>
    </row>
    <row r="85" spans="1:8" x14ac:dyDescent="0.25">
      <c r="A85" s="1" t="s">
        <v>130</v>
      </c>
      <c r="B85" s="1">
        <v>3</v>
      </c>
      <c r="C85" s="1" t="s">
        <v>135</v>
      </c>
      <c r="D85" s="7" t="s">
        <v>48</v>
      </c>
      <c r="E85" s="8" t="s">
        <v>136</v>
      </c>
      <c r="F85" s="9">
        <v>37.700000000000003</v>
      </c>
      <c r="G85" s="9">
        <v>47.04</v>
      </c>
      <c r="H85" s="10">
        <f>ROUND(ROUND(F85,2)*ROUND(G85,2),2)</f>
        <v>1773.41</v>
      </c>
    </row>
    <row r="86" spans="1:8" x14ac:dyDescent="0.25">
      <c r="E86" s="5" t="s">
        <v>71</v>
      </c>
      <c r="F86" s="5"/>
      <c r="G86" s="5"/>
      <c r="H86" s="12">
        <f>SUM(H83:H85)</f>
        <v>4033.3100000000004</v>
      </c>
    </row>
    <row r="88" spans="1:8" x14ac:dyDescent="0.25">
      <c r="C88" s="5" t="s">
        <v>5</v>
      </c>
      <c r="D88" s="6" t="s">
        <v>6</v>
      </c>
      <c r="E88" s="5" t="s">
        <v>7</v>
      </c>
    </row>
    <row r="89" spans="1:8" x14ac:dyDescent="0.25">
      <c r="C89" s="5" t="s">
        <v>8</v>
      </c>
      <c r="D89" s="6" t="s">
        <v>137</v>
      </c>
      <c r="E89" s="5" t="s">
        <v>138</v>
      </c>
    </row>
    <row r="91" spans="1:8" x14ac:dyDescent="0.25">
      <c r="A91" s="1" t="s">
        <v>139</v>
      </c>
      <c r="B91" s="1">
        <v>1</v>
      </c>
      <c r="C91" s="1" t="s">
        <v>140</v>
      </c>
      <c r="D91" s="7" t="s">
        <v>48</v>
      </c>
      <c r="E91" s="8" t="s">
        <v>141</v>
      </c>
      <c r="F91" s="9">
        <v>37.18</v>
      </c>
      <c r="G91" s="9">
        <v>66</v>
      </c>
      <c r="H91" s="10">
        <f t="shared" ref="H91:H100" si="3">ROUND(ROUND(F91,2)*ROUND(G91,2),2)</f>
        <v>2453.88</v>
      </c>
    </row>
    <row r="92" spans="1:8" x14ac:dyDescent="0.25">
      <c r="A92" s="1" t="s">
        <v>139</v>
      </c>
      <c r="B92" s="1">
        <v>2</v>
      </c>
      <c r="C92" s="1" t="s">
        <v>142</v>
      </c>
      <c r="D92" s="7" t="s">
        <v>48</v>
      </c>
      <c r="E92" s="8" t="s">
        <v>143</v>
      </c>
      <c r="F92" s="9">
        <v>52.16</v>
      </c>
      <c r="G92" s="9">
        <v>39</v>
      </c>
      <c r="H92" s="10">
        <f t="shared" si="3"/>
        <v>2034.24</v>
      </c>
    </row>
    <row r="93" spans="1:8" x14ac:dyDescent="0.25">
      <c r="A93" s="1" t="s">
        <v>139</v>
      </c>
      <c r="B93" s="1">
        <v>3</v>
      </c>
      <c r="C93" s="1" t="s">
        <v>144</v>
      </c>
      <c r="D93" s="7" t="s">
        <v>48</v>
      </c>
      <c r="E93" s="8" t="s">
        <v>145</v>
      </c>
      <c r="F93" s="9">
        <v>59.17</v>
      </c>
      <c r="G93" s="9">
        <v>12</v>
      </c>
      <c r="H93" s="10">
        <f t="shared" si="3"/>
        <v>710.04</v>
      </c>
    </row>
    <row r="94" spans="1:8" x14ac:dyDescent="0.25">
      <c r="A94" s="1" t="s">
        <v>139</v>
      </c>
      <c r="B94" s="1">
        <v>4</v>
      </c>
      <c r="C94" s="1" t="s">
        <v>146</v>
      </c>
      <c r="D94" s="7" t="s">
        <v>39</v>
      </c>
      <c r="E94" s="8" t="s">
        <v>147</v>
      </c>
      <c r="F94" s="9">
        <v>39.67</v>
      </c>
      <c r="G94" s="9">
        <v>12</v>
      </c>
      <c r="H94" s="10">
        <f t="shared" si="3"/>
        <v>476.04</v>
      </c>
    </row>
    <row r="95" spans="1:8" x14ac:dyDescent="0.25">
      <c r="A95" s="1" t="s">
        <v>139</v>
      </c>
      <c r="B95" s="1">
        <v>5</v>
      </c>
      <c r="C95" s="1" t="s">
        <v>148</v>
      </c>
      <c r="D95" s="7" t="s">
        <v>48</v>
      </c>
      <c r="E95" s="8" t="s">
        <v>149</v>
      </c>
      <c r="F95" s="9">
        <v>64.98</v>
      </c>
      <c r="G95" s="9">
        <v>20.65</v>
      </c>
      <c r="H95" s="10">
        <f t="shared" si="3"/>
        <v>1341.84</v>
      </c>
    </row>
    <row r="96" spans="1:8" x14ac:dyDescent="0.25">
      <c r="A96" s="1" t="s">
        <v>139</v>
      </c>
      <c r="B96" s="1">
        <v>6</v>
      </c>
      <c r="C96" s="1" t="s">
        <v>150</v>
      </c>
      <c r="D96" s="7" t="s">
        <v>39</v>
      </c>
      <c r="E96" s="8" t="s">
        <v>151</v>
      </c>
      <c r="F96" s="9">
        <v>49.98</v>
      </c>
      <c r="G96" s="9">
        <v>21</v>
      </c>
      <c r="H96" s="10">
        <f t="shared" si="3"/>
        <v>1049.58</v>
      </c>
    </row>
    <row r="97" spans="1:8" x14ac:dyDescent="0.25">
      <c r="A97" s="1" t="s">
        <v>139</v>
      </c>
      <c r="B97" s="1">
        <v>7</v>
      </c>
      <c r="C97" s="1" t="s">
        <v>152</v>
      </c>
      <c r="D97" s="7" t="s">
        <v>39</v>
      </c>
      <c r="E97" s="8" t="s">
        <v>153</v>
      </c>
      <c r="F97" s="9">
        <v>59.99</v>
      </c>
      <c r="G97" s="9">
        <v>21</v>
      </c>
      <c r="H97" s="10">
        <f t="shared" si="3"/>
        <v>1259.79</v>
      </c>
    </row>
    <row r="98" spans="1:8" x14ac:dyDescent="0.25">
      <c r="A98" s="1" t="s">
        <v>139</v>
      </c>
      <c r="B98" s="1">
        <v>8</v>
      </c>
      <c r="C98" s="1" t="s">
        <v>154</v>
      </c>
      <c r="D98" s="7" t="s">
        <v>27</v>
      </c>
      <c r="E98" s="8" t="s">
        <v>155</v>
      </c>
      <c r="F98" s="9">
        <v>529.25</v>
      </c>
      <c r="G98" s="9">
        <v>1</v>
      </c>
      <c r="H98" s="10">
        <f t="shared" si="3"/>
        <v>529.25</v>
      </c>
    </row>
    <row r="99" spans="1:8" x14ac:dyDescent="0.25">
      <c r="A99" s="1" t="s">
        <v>139</v>
      </c>
      <c r="B99" s="1">
        <v>9</v>
      </c>
      <c r="C99" s="1" t="s">
        <v>156</v>
      </c>
      <c r="D99" s="7" t="s">
        <v>39</v>
      </c>
      <c r="E99" s="8" t="s">
        <v>157</v>
      </c>
      <c r="F99" s="9">
        <v>21.07</v>
      </c>
      <c r="G99" s="9">
        <v>32</v>
      </c>
      <c r="H99" s="10">
        <f t="shared" si="3"/>
        <v>674.24</v>
      </c>
    </row>
    <row r="100" spans="1:8" ht="293.25" x14ac:dyDescent="0.25">
      <c r="A100" s="1" t="s">
        <v>139</v>
      </c>
      <c r="B100" s="1">
        <v>10</v>
      </c>
      <c r="C100" s="1" t="s">
        <v>158</v>
      </c>
      <c r="D100" s="7" t="s">
        <v>27</v>
      </c>
      <c r="E100" s="11" t="s">
        <v>159</v>
      </c>
      <c r="F100" s="9">
        <v>682.5</v>
      </c>
      <c r="G100" s="9">
        <v>3</v>
      </c>
      <c r="H100" s="10">
        <f t="shared" si="3"/>
        <v>2047.5</v>
      </c>
    </row>
    <row r="101" spans="1:8" x14ac:dyDescent="0.25">
      <c r="E101" s="5" t="s">
        <v>71</v>
      </c>
      <c r="F101" s="5"/>
      <c r="G101" s="5"/>
      <c r="H101" s="12">
        <f>SUM(H91:H100)</f>
        <v>12576.4</v>
      </c>
    </row>
    <row r="103" spans="1:8" x14ac:dyDescent="0.25">
      <c r="C103" s="5" t="s">
        <v>5</v>
      </c>
      <c r="D103" s="6" t="s">
        <v>6</v>
      </c>
      <c r="E103" s="5" t="s">
        <v>7</v>
      </c>
    </row>
    <row r="104" spans="1:8" x14ac:dyDescent="0.25">
      <c r="C104" s="5" t="s">
        <v>8</v>
      </c>
      <c r="D104" s="6" t="s">
        <v>160</v>
      </c>
      <c r="E104" s="5" t="s">
        <v>161</v>
      </c>
    </row>
    <row r="106" spans="1:8" x14ac:dyDescent="0.25">
      <c r="A106" s="1" t="s">
        <v>162</v>
      </c>
      <c r="B106" s="1">
        <v>1</v>
      </c>
      <c r="C106" s="1" t="s">
        <v>163</v>
      </c>
      <c r="D106" s="7" t="s">
        <v>48</v>
      </c>
      <c r="E106" s="8" t="s">
        <v>164</v>
      </c>
      <c r="F106" s="9">
        <v>42.25</v>
      </c>
      <c r="G106" s="9">
        <v>51.25</v>
      </c>
      <c r="H106" s="10">
        <f>ROUND(ROUND(F106,2)*ROUND(G106,2),2)</f>
        <v>2165.31</v>
      </c>
    </row>
    <row r="107" spans="1:8" x14ac:dyDescent="0.25">
      <c r="A107" s="1" t="s">
        <v>162</v>
      </c>
      <c r="B107" s="1">
        <v>2</v>
      </c>
      <c r="C107" s="1" t="s">
        <v>165</v>
      </c>
      <c r="D107" s="7" t="s">
        <v>39</v>
      </c>
      <c r="E107" s="8" t="s">
        <v>166</v>
      </c>
      <c r="F107" s="9">
        <v>7.92</v>
      </c>
      <c r="G107" s="9">
        <v>55.22</v>
      </c>
      <c r="H107" s="10">
        <f>ROUND(ROUND(F107,2)*ROUND(G107,2),2)</f>
        <v>437.34</v>
      </c>
    </row>
    <row r="108" spans="1:8" x14ac:dyDescent="0.25">
      <c r="A108" s="1" t="s">
        <v>162</v>
      </c>
      <c r="B108" s="1">
        <v>3</v>
      </c>
      <c r="C108" s="1" t="s">
        <v>167</v>
      </c>
      <c r="D108" s="7" t="s">
        <v>48</v>
      </c>
      <c r="E108" s="8" t="s">
        <v>168</v>
      </c>
      <c r="F108" s="9">
        <v>7.25</v>
      </c>
      <c r="G108" s="9">
        <v>9.16</v>
      </c>
      <c r="H108" s="10">
        <f>ROUND(ROUND(F108,2)*ROUND(G108,2),2)</f>
        <v>66.41</v>
      </c>
    </row>
    <row r="109" spans="1:8" x14ac:dyDescent="0.25">
      <c r="A109" s="1" t="s">
        <v>162</v>
      </c>
      <c r="B109" s="1">
        <v>4</v>
      </c>
      <c r="C109" s="1" t="s">
        <v>169</v>
      </c>
      <c r="D109" s="7" t="s">
        <v>39</v>
      </c>
      <c r="E109" s="8" t="s">
        <v>170</v>
      </c>
      <c r="F109" s="9">
        <v>60.04</v>
      </c>
      <c r="G109" s="9">
        <v>4</v>
      </c>
      <c r="H109" s="10">
        <f>ROUND(ROUND(F109,2)*ROUND(G109,2),2)</f>
        <v>240.16</v>
      </c>
    </row>
    <row r="110" spans="1:8" x14ac:dyDescent="0.25">
      <c r="E110" s="5" t="s">
        <v>71</v>
      </c>
      <c r="F110" s="5"/>
      <c r="G110" s="5"/>
      <c r="H110" s="12">
        <f>SUM(H106:H109)</f>
        <v>2909.22</v>
      </c>
    </row>
    <row r="112" spans="1:8" x14ac:dyDescent="0.25">
      <c r="C112" s="5" t="s">
        <v>5</v>
      </c>
      <c r="D112" s="6" t="s">
        <v>6</v>
      </c>
      <c r="E112" s="5" t="s">
        <v>7</v>
      </c>
    </row>
    <row r="113" spans="1:8" x14ac:dyDescent="0.25">
      <c r="C113" s="5" t="s">
        <v>8</v>
      </c>
      <c r="D113" s="6" t="s">
        <v>171</v>
      </c>
      <c r="E113" s="5" t="s">
        <v>172</v>
      </c>
    </row>
    <row r="115" spans="1:8" x14ac:dyDescent="0.25">
      <c r="A115" s="1" t="s">
        <v>173</v>
      </c>
      <c r="B115" s="1">
        <v>1</v>
      </c>
      <c r="C115" s="1" t="s">
        <v>174</v>
      </c>
      <c r="D115" s="7" t="s">
        <v>48</v>
      </c>
      <c r="E115" s="8" t="s">
        <v>175</v>
      </c>
      <c r="F115" s="9">
        <v>10.44</v>
      </c>
      <c r="G115" s="9">
        <v>29.17</v>
      </c>
      <c r="H115" s="10">
        <f t="shared" ref="H115:H123" si="4">ROUND(ROUND(F115,2)*ROUND(G115,2),2)</f>
        <v>304.52999999999997</v>
      </c>
    </row>
    <row r="116" spans="1:8" x14ac:dyDescent="0.25">
      <c r="A116" s="1" t="s">
        <v>173</v>
      </c>
      <c r="B116" s="1">
        <v>2</v>
      </c>
      <c r="C116" s="1" t="s">
        <v>176</v>
      </c>
      <c r="D116" s="7" t="s">
        <v>48</v>
      </c>
      <c r="E116" s="8" t="s">
        <v>177</v>
      </c>
      <c r="F116" s="9">
        <v>34.270000000000003</v>
      </c>
      <c r="G116" s="9">
        <v>39.33</v>
      </c>
      <c r="H116" s="10">
        <f t="shared" si="4"/>
        <v>1347.84</v>
      </c>
    </row>
    <row r="117" spans="1:8" x14ac:dyDescent="0.25">
      <c r="A117" s="1" t="s">
        <v>173</v>
      </c>
      <c r="B117" s="1">
        <v>3</v>
      </c>
      <c r="C117" s="1" t="s">
        <v>178</v>
      </c>
      <c r="D117" s="7" t="s">
        <v>48</v>
      </c>
      <c r="E117" s="8" t="s">
        <v>179</v>
      </c>
      <c r="F117" s="9">
        <v>12.52</v>
      </c>
      <c r="G117" s="9">
        <v>51.25</v>
      </c>
      <c r="H117" s="10">
        <f t="shared" si="4"/>
        <v>641.65</v>
      </c>
    </row>
    <row r="118" spans="1:8" x14ac:dyDescent="0.25">
      <c r="A118" s="1" t="s">
        <v>173</v>
      </c>
      <c r="B118" s="1">
        <v>4</v>
      </c>
      <c r="C118" s="1" t="s">
        <v>180</v>
      </c>
      <c r="D118" s="7" t="s">
        <v>48</v>
      </c>
      <c r="E118" s="8" t="s">
        <v>181</v>
      </c>
      <c r="F118" s="9">
        <v>9.2100000000000009</v>
      </c>
      <c r="G118" s="9">
        <v>181.87</v>
      </c>
      <c r="H118" s="10">
        <f t="shared" si="4"/>
        <v>1675.02</v>
      </c>
    </row>
    <row r="119" spans="1:8" x14ac:dyDescent="0.25">
      <c r="A119" s="1" t="s">
        <v>173</v>
      </c>
      <c r="B119" s="1">
        <v>5</v>
      </c>
      <c r="C119" s="1" t="s">
        <v>182</v>
      </c>
      <c r="D119" s="7" t="s">
        <v>48</v>
      </c>
      <c r="E119" s="8" t="s">
        <v>183</v>
      </c>
      <c r="F119" s="9">
        <v>6.9</v>
      </c>
      <c r="G119" s="9">
        <v>47.11</v>
      </c>
      <c r="H119" s="10">
        <f t="shared" si="4"/>
        <v>325.06</v>
      </c>
    </row>
    <row r="120" spans="1:8" x14ac:dyDescent="0.25">
      <c r="A120" s="1" t="s">
        <v>173</v>
      </c>
      <c r="B120" s="1">
        <v>6</v>
      </c>
      <c r="C120" s="1" t="s">
        <v>184</v>
      </c>
      <c r="D120" s="7" t="s">
        <v>39</v>
      </c>
      <c r="E120" s="8" t="s">
        <v>185</v>
      </c>
      <c r="F120" s="9">
        <v>145.22</v>
      </c>
      <c r="G120" s="9">
        <v>5.65</v>
      </c>
      <c r="H120" s="10">
        <f t="shared" si="4"/>
        <v>820.49</v>
      </c>
    </row>
    <row r="121" spans="1:8" ht="68.25" x14ac:dyDescent="0.25">
      <c r="A121" s="1" t="s">
        <v>173</v>
      </c>
      <c r="B121" s="1">
        <v>7</v>
      </c>
      <c r="C121" s="1" t="s">
        <v>186</v>
      </c>
      <c r="D121" s="7" t="s">
        <v>67</v>
      </c>
      <c r="E121" s="11" t="s">
        <v>187</v>
      </c>
      <c r="F121" s="9">
        <v>157.75</v>
      </c>
      <c r="G121" s="9">
        <v>3</v>
      </c>
      <c r="H121" s="10">
        <f t="shared" si="4"/>
        <v>473.25</v>
      </c>
    </row>
    <row r="122" spans="1:8" x14ac:dyDescent="0.25">
      <c r="A122" s="1" t="s">
        <v>173</v>
      </c>
      <c r="B122" s="1">
        <v>8</v>
      </c>
      <c r="C122" s="1" t="s">
        <v>188</v>
      </c>
      <c r="D122" s="7" t="s">
        <v>12</v>
      </c>
      <c r="E122" s="8" t="s">
        <v>189</v>
      </c>
      <c r="F122" s="9">
        <v>317.76</v>
      </c>
      <c r="G122" s="9">
        <v>1</v>
      </c>
      <c r="H122" s="10">
        <f t="shared" si="4"/>
        <v>317.76</v>
      </c>
    </row>
    <row r="123" spans="1:8" x14ac:dyDescent="0.25">
      <c r="A123" s="1" t="s">
        <v>173</v>
      </c>
      <c r="B123" s="1">
        <v>9</v>
      </c>
      <c r="C123" s="1" t="s">
        <v>190</v>
      </c>
      <c r="D123" s="7" t="s">
        <v>27</v>
      </c>
      <c r="E123" s="8" t="s">
        <v>191</v>
      </c>
      <c r="F123" s="9">
        <v>262.5</v>
      </c>
      <c r="G123" s="9">
        <v>1</v>
      </c>
      <c r="H123" s="10">
        <f t="shared" si="4"/>
        <v>262.5</v>
      </c>
    </row>
    <row r="124" spans="1:8" x14ac:dyDescent="0.25">
      <c r="E124" s="5" t="s">
        <v>71</v>
      </c>
      <c r="F124" s="5"/>
      <c r="G124" s="5"/>
      <c r="H124" s="12">
        <f>SUM(H115:H123)</f>
        <v>6168.1</v>
      </c>
    </row>
    <row r="126" spans="1:8" x14ac:dyDescent="0.25">
      <c r="C126" s="5" t="s">
        <v>5</v>
      </c>
      <c r="D126" s="6" t="s">
        <v>6</v>
      </c>
      <c r="E126" s="5" t="s">
        <v>7</v>
      </c>
    </row>
    <row r="127" spans="1:8" x14ac:dyDescent="0.25">
      <c r="C127" s="5" t="s">
        <v>8</v>
      </c>
      <c r="D127" s="6" t="s">
        <v>192</v>
      </c>
      <c r="E127" s="5" t="s">
        <v>193</v>
      </c>
    </row>
    <row r="129" spans="1:8" x14ac:dyDescent="0.25">
      <c r="A129" s="1" t="s">
        <v>194</v>
      </c>
      <c r="B129" s="1">
        <v>1</v>
      </c>
      <c r="C129" s="1" t="s">
        <v>195</v>
      </c>
      <c r="D129" s="7" t="s">
        <v>39</v>
      </c>
      <c r="E129" s="8" t="s">
        <v>196</v>
      </c>
      <c r="F129" s="9">
        <v>394.49</v>
      </c>
      <c r="G129" s="9">
        <v>8.6</v>
      </c>
      <c r="H129" s="10">
        <f t="shared" ref="H129:H134" si="5">ROUND(ROUND(F129,2)*ROUND(G129,2),2)</f>
        <v>3392.61</v>
      </c>
    </row>
    <row r="130" spans="1:8" x14ac:dyDescent="0.25">
      <c r="A130" s="1" t="s">
        <v>194</v>
      </c>
      <c r="B130" s="1">
        <v>2</v>
      </c>
      <c r="C130" s="1" t="s">
        <v>197</v>
      </c>
      <c r="D130" s="7" t="s">
        <v>48</v>
      </c>
      <c r="E130" s="8" t="s">
        <v>198</v>
      </c>
      <c r="F130" s="9">
        <v>66.150000000000006</v>
      </c>
      <c r="G130" s="9">
        <v>60.6</v>
      </c>
      <c r="H130" s="10">
        <f t="shared" si="5"/>
        <v>4008.69</v>
      </c>
    </row>
    <row r="131" spans="1:8" x14ac:dyDescent="0.25">
      <c r="A131" s="1" t="s">
        <v>194</v>
      </c>
      <c r="B131" s="1">
        <v>3</v>
      </c>
      <c r="C131" s="1" t="s">
        <v>199</v>
      </c>
      <c r="D131" s="7" t="s">
        <v>27</v>
      </c>
      <c r="E131" s="8" t="s">
        <v>200</v>
      </c>
      <c r="F131" s="9">
        <v>227.23</v>
      </c>
      <c r="G131" s="9">
        <v>44</v>
      </c>
      <c r="H131" s="10">
        <f t="shared" si="5"/>
        <v>9998.1200000000008</v>
      </c>
    </row>
    <row r="132" spans="1:8" x14ac:dyDescent="0.25">
      <c r="A132" s="1" t="s">
        <v>194</v>
      </c>
      <c r="B132" s="1">
        <v>4</v>
      </c>
      <c r="C132" s="1" t="s">
        <v>201</v>
      </c>
      <c r="D132" s="7" t="s">
        <v>27</v>
      </c>
      <c r="E132" s="8" t="s">
        <v>202</v>
      </c>
      <c r="F132" s="9">
        <v>449.98</v>
      </c>
      <c r="G132" s="9">
        <v>2</v>
      </c>
      <c r="H132" s="10">
        <f t="shared" si="5"/>
        <v>899.96</v>
      </c>
    </row>
    <row r="133" spans="1:8" x14ac:dyDescent="0.25">
      <c r="A133" s="1" t="s">
        <v>194</v>
      </c>
      <c r="B133" s="1">
        <v>5</v>
      </c>
      <c r="C133" s="1" t="s">
        <v>203</v>
      </c>
      <c r="D133" s="7" t="s">
        <v>27</v>
      </c>
      <c r="E133" s="8" t="s">
        <v>204</v>
      </c>
      <c r="F133" s="9">
        <v>325.07</v>
      </c>
      <c r="G133" s="9">
        <v>2</v>
      </c>
      <c r="H133" s="10">
        <f t="shared" si="5"/>
        <v>650.14</v>
      </c>
    </row>
    <row r="134" spans="1:8" ht="113.25" x14ac:dyDescent="0.25">
      <c r="A134" s="1" t="s">
        <v>194</v>
      </c>
      <c r="B134" s="1">
        <v>6</v>
      </c>
      <c r="C134" s="1" t="s">
        <v>205</v>
      </c>
      <c r="D134" s="7" t="s">
        <v>27</v>
      </c>
      <c r="E134" s="11" t="s">
        <v>206</v>
      </c>
      <c r="F134" s="9">
        <v>3387.44</v>
      </c>
      <c r="G134" s="9">
        <v>1</v>
      </c>
      <c r="H134" s="10">
        <f t="shared" si="5"/>
        <v>3387.44</v>
      </c>
    </row>
    <row r="135" spans="1:8" x14ac:dyDescent="0.25">
      <c r="E135" s="5" t="s">
        <v>71</v>
      </c>
      <c r="F135" s="5"/>
      <c r="G135" s="5"/>
      <c r="H135" s="12">
        <f>SUM(H129:H134)</f>
        <v>22336.959999999999</v>
      </c>
    </row>
    <row r="137" spans="1:8" x14ac:dyDescent="0.25">
      <c r="C137" s="5" t="s">
        <v>5</v>
      </c>
      <c r="D137" s="6" t="s">
        <v>6</v>
      </c>
      <c r="E137" s="5" t="s">
        <v>7</v>
      </c>
    </row>
    <row r="138" spans="1:8" x14ac:dyDescent="0.25">
      <c r="C138" s="5" t="s">
        <v>8</v>
      </c>
      <c r="D138" s="6" t="s">
        <v>207</v>
      </c>
      <c r="E138" s="5" t="s">
        <v>208</v>
      </c>
    </row>
    <row r="140" spans="1:8" x14ac:dyDescent="0.25">
      <c r="A140" s="1" t="s">
        <v>209</v>
      </c>
      <c r="B140" s="1">
        <v>1</v>
      </c>
      <c r="C140" s="1" t="s">
        <v>210</v>
      </c>
      <c r="D140" s="7" t="s">
        <v>27</v>
      </c>
      <c r="E140" s="8" t="s">
        <v>211</v>
      </c>
      <c r="F140" s="9">
        <v>2207.12</v>
      </c>
      <c r="G140" s="9">
        <v>1</v>
      </c>
      <c r="H140" s="10">
        <f>ROUND(ROUND(F140,2)*ROUND(G140,2),2)</f>
        <v>2207.12</v>
      </c>
    </row>
    <row r="141" spans="1:8" x14ac:dyDescent="0.25">
      <c r="A141" s="1" t="s">
        <v>209</v>
      </c>
      <c r="B141" s="1">
        <v>2</v>
      </c>
      <c r="C141" s="1" t="s">
        <v>212</v>
      </c>
      <c r="D141" s="7" t="s">
        <v>48</v>
      </c>
      <c r="E141" s="8" t="s">
        <v>213</v>
      </c>
      <c r="F141" s="9">
        <v>142.13999999999999</v>
      </c>
      <c r="G141" s="9">
        <v>9.24</v>
      </c>
      <c r="H141" s="10">
        <f>ROUND(ROUND(F141,2)*ROUND(G141,2),2)</f>
        <v>1313.37</v>
      </c>
    </row>
    <row r="142" spans="1:8" x14ac:dyDescent="0.25">
      <c r="A142" s="1" t="s">
        <v>209</v>
      </c>
      <c r="B142" s="1">
        <v>3</v>
      </c>
      <c r="C142" s="1" t="s">
        <v>214</v>
      </c>
      <c r="D142" s="7" t="s">
        <v>48</v>
      </c>
      <c r="E142" s="8" t="s">
        <v>215</v>
      </c>
      <c r="F142" s="9">
        <v>100.7</v>
      </c>
      <c r="G142" s="9">
        <v>6.72</v>
      </c>
      <c r="H142" s="10">
        <f>ROUND(ROUND(F142,2)*ROUND(G142,2),2)</f>
        <v>676.7</v>
      </c>
    </row>
    <row r="143" spans="1:8" ht="158.25" x14ac:dyDescent="0.25">
      <c r="A143" s="1" t="s">
        <v>209</v>
      </c>
      <c r="B143" s="1">
        <v>4</v>
      </c>
      <c r="C143" s="1" t="s">
        <v>216</v>
      </c>
      <c r="D143" s="7" t="s">
        <v>217</v>
      </c>
      <c r="E143" s="11" t="s">
        <v>218</v>
      </c>
      <c r="F143" s="9">
        <v>1065.7</v>
      </c>
      <c r="G143" s="9">
        <v>1.98</v>
      </c>
      <c r="H143" s="10">
        <f>ROUND(ROUND(F143,2)*ROUND(G143,2),2)</f>
        <v>2110.09</v>
      </c>
    </row>
    <row r="144" spans="1:8" x14ac:dyDescent="0.25">
      <c r="A144" s="1" t="s">
        <v>209</v>
      </c>
      <c r="B144" s="1">
        <v>5</v>
      </c>
      <c r="C144" s="1" t="s">
        <v>219</v>
      </c>
      <c r="D144" s="7" t="s">
        <v>48</v>
      </c>
      <c r="E144" s="8" t="s">
        <v>220</v>
      </c>
      <c r="F144" s="9">
        <v>540.91</v>
      </c>
      <c r="G144" s="9">
        <v>1.98</v>
      </c>
      <c r="H144" s="10">
        <f>ROUND(ROUND(F144,2)*ROUND(G144,2),2)</f>
        <v>1071</v>
      </c>
    </row>
    <row r="145" spans="1:8" x14ac:dyDescent="0.25">
      <c r="E145" s="5" t="s">
        <v>71</v>
      </c>
      <c r="F145" s="5"/>
      <c r="G145" s="5"/>
      <c r="H145" s="12">
        <f>SUM(H140:H144)</f>
        <v>7378.28</v>
      </c>
    </row>
    <row r="147" spans="1:8" x14ac:dyDescent="0.25">
      <c r="C147" s="5" t="s">
        <v>5</v>
      </c>
      <c r="D147" s="6" t="s">
        <v>6</v>
      </c>
      <c r="E147" s="5" t="s">
        <v>7</v>
      </c>
    </row>
    <row r="148" spans="1:8" x14ac:dyDescent="0.25">
      <c r="C148" s="5" t="s">
        <v>8</v>
      </c>
      <c r="D148" s="6" t="s">
        <v>221</v>
      </c>
      <c r="E148" s="5" t="s">
        <v>222</v>
      </c>
    </row>
    <row r="150" spans="1:8" x14ac:dyDescent="0.25">
      <c r="A150" s="1" t="s">
        <v>223</v>
      </c>
      <c r="B150" s="1">
        <v>1</v>
      </c>
      <c r="C150" s="1" t="s">
        <v>224</v>
      </c>
      <c r="D150" s="7" t="s">
        <v>27</v>
      </c>
      <c r="E150" s="8" t="s">
        <v>225</v>
      </c>
      <c r="F150" s="9">
        <v>74.14</v>
      </c>
      <c r="G150" s="9">
        <v>5</v>
      </c>
      <c r="H150" s="10">
        <f>ROUND(ROUND(F150,2)*ROUND(G150,2),2)</f>
        <v>370.7</v>
      </c>
    </row>
    <row r="151" spans="1:8" x14ac:dyDescent="0.25">
      <c r="E151" s="5" t="s">
        <v>71</v>
      </c>
      <c r="F151" s="5"/>
      <c r="G151" s="5"/>
      <c r="H151" s="12">
        <f>SUM(H150:H150)</f>
        <v>370.7</v>
      </c>
    </row>
    <row r="153" spans="1:8" x14ac:dyDescent="0.25">
      <c r="C153" s="5" t="s">
        <v>5</v>
      </c>
      <c r="D153" s="6" t="s">
        <v>6</v>
      </c>
      <c r="E153" s="5" t="s">
        <v>7</v>
      </c>
    </row>
    <row r="154" spans="1:8" x14ac:dyDescent="0.25">
      <c r="C154" s="5" t="s">
        <v>8</v>
      </c>
      <c r="D154" s="6" t="s">
        <v>226</v>
      </c>
      <c r="E154" s="5" t="s">
        <v>227</v>
      </c>
    </row>
    <row r="155" spans="1:8" x14ac:dyDescent="0.25">
      <c r="C155" s="5" t="s">
        <v>228</v>
      </c>
      <c r="D155" s="6" t="s">
        <v>6</v>
      </c>
      <c r="E155" s="5" t="s">
        <v>229</v>
      </c>
    </row>
    <row r="157" spans="1:8" x14ac:dyDescent="0.25">
      <c r="A157" s="1" t="s">
        <v>230</v>
      </c>
      <c r="B157" s="1">
        <v>1</v>
      </c>
      <c r="C157" s="1" t="s">
        <v>231</v>
      </c>
      <c r="D157" s="7" t="s">
        <v>12</v>
      </c>
      <c r="E157" s="8" t="s">
        <v>232</v>
      </c>
      <c r="F157" s="9">
        <v>500.07</v>
      </c>
      <c r="G157" s="9">
        <v>1</v>
      </c>
      <c r="H157" s="10">
        <f t="shared" ref="H157:H166" si="6">ROUND(ROUND(F157,2)*ROUND(G157,2),2)</f>
        <v>500.07</v>
      </c>
    </row>
    <row r="158" spans="1:8" x14ac:dyDescent="0.25">
      <c r="A158" s="1" t="s">
        <v>230</v>
      </c>
      <c r="B158" s="1">
        <v>2</v>
      </c>
      <c r="C158" s="1" t="s">
        <v>233</v>
      </c>
      <c r="D158" s="7" t="s">
        <v>39</v>
      </c>
      <c r="E158" s="8" t="s">
        <v>234</v>
      </c>
      <c r="F158" s="9">
        <v>120</v>
      </c>
      <c r="G158" s="9">
        <v>6</v>
      </c>
      <c r="H158" s="10">
        <f t="shared" si="6"/>
        <v>720</v>
      </c>
    </row>
    <row r="159" spans="1:8" x14ac:dyDescent="0.25">
      <c r="A159" s="1" t="s">
        <v>230</v>
      </c>
      <c r="B159" s="1">
        <v>3</v>
      </c>
      <c r="C159" s="1" t="s">
        <v>235</v>
      </c>
      <c r="D159" s="7" t="s">
        <v>27</v>
      </c>
      <c r="E159" s="8" t="s">
        <v>236</v>
      </c>
      <c r="F159" s="9">
        <v>7.83</v>
      </c>
      <c r="G159" s="9">
        <v>6</v>
      </c>
      <c r="H159" s="10">
        <f t="shared" si="6"/>
        <v>46.98</v>
      </c>
    </row>
    <row r="160" spans="1:8" x14ac:dyDescent="0.25">
      <c r="A160" s="1" t="s">
        <v>230</v>
      </c>
      <c r="B160" s="1">
        <v>4</v>
      </c>
      <c r="C160" s="1" t="s">
        <v>237</v>
      </c>
      <c r="D160" s="7" t="s">
        <v>27</v>
      </c>
      <c r="E160" s="8" t="s">
        <v>238</v>
      </c>
      <c r="F160" s="9">
        <v>28.13</v>
      </c>
      <c r="G160" s="9">
        <v>4</v>
      </c>
      <c r="H160" s="10">
        <f t="shared" si="6"/>
        <v>112.52</v>
      </c>
    </row>
    <row r="161" spans="1:8" x14ac:dyDescent="0.25">
      <c r="A161" s="1" t="s">
        <v>230</v>
      </c>
      <c r="B161" s="1">
        <v>5</v>
      </c>
      <c r="C161" s="1" t="s">
        <v>239</v>
      </c>
      <c r="D161" s="7" t="s">
        <v>27</v>
      </c>
      <c r="E161" s="8" t="s">
        <v>240</v>
      </c>
      <c r="F161" s="9">
        <v>10.17</v>
      </c>
      <c r="G161" s="9">
        <v>6</v>
      </c>
      <c r="H161" s="10">
        <f t="shared" si="6"/>
        <v>61.02</v>
      </c>
    </row>
    <row r="162" spans="1:8" x14ac:dyDescent="0.25">
      <c r="A162" s="1" t="s">
        <v>230</v>
      </c>
      <c r="B162" s="1">
        <v>6</v>
      </c>
      <c r="C162" s="1" t="s">
        <v>241</v>
      </c>
      <c r="D162" s="7" t="s">
        <v>27</v>
      </c>
      <c r="E162" s="8" t="s">
        <v>242</v>
      </c>
      <c r="F162" s="9">
        <v>13.82</v>
      </c>
      <c r="G162" s="9">
        <v>6</v>
      </c>
      <c r="H162" s="10">
        <f t="shared" si="6"/>
        <v>82.92</v>
      </c>
    </row>
    <row r="163" spans="1:8" x14ac:dyDescent="0.25">
      <c r="A163" s="1" t="s">
        <v>230</v>
      </c>
      <c r="B163" s="1">
        <v>7</v>
      </c>
      <c r="C163" s="1" t="s">
        <v>243</v>
      </c>
      <c r="D163" s="7" t="s">
        <v>39</v>
      </c>
      <c r="E163" s="8" t="s">
        <v>244</v>
      </c>
      <c r="F163" s="9">
        <v>13.05</v>
      </c>
      <c r="G163" s="9">
        <v>25</v>
      </c>
      <c r="H163" s="10">
        <f t="shared" si="6"/>
        <v>326.25</v>
      </c>
    </row>
    <row r="164" spans="1:8" x14ac:dyDescent="0.25">
      <c r="A164" s="1" t="s">
        <v>230</v>
      </c>
      <c r="B164" s="1">
        <v>8</v>
      </c>
      <c r="C164" s="1" t="s">
        <v>245</v>
      </c>
      <c r="D164" s="7" t="s">
        <v>39</v>
      </c>
      <c r="E164" s="8" t="s">
        <v>246</v>
      </c>
      <c r="F164" s="9">
        <v>18.64</v>
      </c>
      <c r="G164" s="9">
        <v>6</v>
      </c>
      <c r="H164" s="10">
        <f t="shared" si="6"/>
        <v>111.84</v>
      </c>
    </row>
    <row r="165" spans="1:8" x14ac:dyDescent="0.25">
      <c r="A165" s="1" t="s">
        <v>230</v>
      </c>
      <c r="B165" s="1">
        <v>9</v>
      </c>
      <c r="C165" s="1" t="s">
        <v>247</v>
      </c>
      <c r="D165" s="7" t="s">
        <v>39</v>
      </c>
      <c r="E165" s="8" t="s">
        <v>248</v>
      </c>
      <c r="F165" s="9">
        <v>29.37</v>
      </c>
      <c r="G165" s="9">
        <v>20</v>
      </c>
      <c r="H165" s="10">
        <f t="shared" si="6"/>
        <v>587.4</v>
      </c>
    </row>
    <row r="166" spans="1:8" x14ac:dyDescent="0.25">
      <c r="A166" s="1" t="s">
        <v>230</v>
      </c>
      <c r="B166" s="1">
        <v>10</v>
      </c>
      <c r="C166" s="1" t="s">
        <v>249</v>
      </c>
      <c r="D166" s="7" t="s">
        <v>39</v>
      </c>
      <c r="E166" s="8" t="s">
        <v>250</v>
      </c>
      <c r="F166" s="9">
        <v>48.63</v>
      </c>
      <c r="G166" s="9">
        <v>6</v>
      </c>
      <c r="H166" s="10">
        <f t="shared" si="6"/>
        <v>291.77999999999997</v>
      </c>
    </row>
    <row r="167" spans="1:8" x14ac:dyDescent="0.25">
      <c r="E167" s="5" t="s">
        <v>71</v>
      </c>
      <c r="F167" s="5"/>
      <c r="G167" s="5"/>
      <c r="H167" s="12">
        <f>SUM(H157:H166)</f>
        <v>2840.7799999999997</v>
      </c>
    </row>
    <row r="169" spans="1:8" x14ac:dyDescent="0.25">
      <c r="C169" s="5" t="s">
        <v>5</v>
      </c>
      <c r="D169" s="6" t="s">
        <v>6</v>
      </c>
      <c r="E169" s="5" t="s">
        <v>7</v>
      </c>
    </row>
    <row r="170" spans="1:8" x14ac:dyDescent="0.25">
      <c r="C170" s="5" t="s">
        <v>8</v>
      </c>
      <c r="D170" s="6" t="s">
        <v>226</v>
      </c>
      <c r="E170" s="5" t="s">
        <v>227</v>
      </c>
    </row>
    <row r="171" spans="1:8" x14ac:dyDescent="0.25">
      <c r="C171" s="5" t="s">
        <v>228</v>
      </c>
      <c r="D171" s="6" t="s">
        <v>72</v>
      </c>
      <c r="E171" s="5" t="s">
        <v>251</v>
      </c>
    </row>
    <row r="173" spans="1:8" x14ac:dyDescent="0.25">
      <c r="A173" s="1" t="s">
        <v>252</v>
      </c>
      <c r="B173" s="1">
        <v>1</v>
      </c>
      <c r="C173" s="1" t="s">
        <v>253</v>
      </c>
      <c r="D173" s="7" t="s">
        <v>12</v>
      </c>
      <c r="E173" s="8" t="s">
        <v>254</v>
      </c>
      <c r="F173" s="9">
        <v>500.07</v>
      </c>
      <c r="G173" s="9">
        <v>1</v>
      </c>
      <c r="H173" s="10">
        <f>ROUND(ROUND(F173,2)*ROUND(G173,2),2)</f>
        <v>500.07</v>
      </c>
    </row>
    <row r="174" spans="1:8" x14ac:dyDescent="0.25">
      <c r="A174" s="1" t="s">
        <v>252</v>
      </c>
      <c r="B174" s="1">
        <v>2</v>
      </c>
      <c r="C174" s="1" t="s">
        <v>255</v>
      </c>
      <c r="D174" s="7" t="s">
        <v>39</v>
      </c>
      <c r="E174" s="8" t="s">
        <v>256</v>
      </c>
      <c r="F174" s="9">
        <v>17.52</v>
      </c>
      <c r="G174" s="9">
        <v>40</v>
      </c>
      <c r="H174" s="10">
        <f>ROUND(ROUND(F174,2)*ROUND(G174,2),2)</f>
        <v>700.8</v>
      </c>
    </row>
    <row r="175" spans="1:8" x14ac:dyDescent="0.25">
      <c r="A175" s="1" t="s">
        <v>252</v>
      </c>
      <c r="B175" s="1">
        <v>3</v>
      </c>
      <c r="C175" s="1" t="s">
        <v>257</v>
      </c>
      <c r="D175" s="7" t="s">
        <v>39</v>
      </c>
      <c r="E175" s="8" t="s">
        <v>258</v>
      </c>
      <c r="F175" s="9">
        <v>8.06</v>
      </c>
      <c r="G175" s="9">
        <v>80</v>
      </c>
      <c r="H175" s="10">
        <f>ROUND(ROUND(F175,2)*ROUND(G175,2),2)</f>
        <v>644.79999999999995</v>
      </c>
    </row>
    <row r="176" spans="1:8" x14ac:dyDescent="0.25">
      <c r="A176" s="1" t="s">
        <v>252</v>
      </c>
      <c r="B176" s="1">
        <v>4</v>
      </c>
      <c r="C176" s="1" t="s">
        <v>259</v>
      </c>
      <c r="D176" s="7" t="s">
        <v>27</v>
      </c>
      <c r="E176" s="8" t="s">
        <v>260</v>
      </c>
      <c r="F176" s="9">
        <v>29.9</v>
      </c>
      <c r="G176" s="9">
        <v>38</v>
      </c>
      <c r="H176" s="10">
        <f>ROUND(ROUND(F176,2)*ROUND(G176,2),2)</f>
        <v>1136.2</v>
      </c>
    </row>
    <row r="177" spans="1:8" x14ac:dyDescent="0.25">
      <c r="A177" s="1" t="s">
        <v>252</v>
      </c>
      <c r="B177" s="1">
        <v>5</v>
      </c>
      <c r="C177" s="1" t="s">
        <v>261</v>
      </c>
      <c r="D177" s="7" t="s">
        <v>39</v>
      </c>
      <c r="E177" s="8" t="s">
        <v>262</v>
      </c>
      <c r="F177" s="9">
        <v>7.51</v>
      </c>
      <c r="G177" s="9">
        <v>20</v>
      </c>
      <c r="H177" s="10">
        <f>ROUND(ROUND(F177,2)*ROUND(G177,2),2)</f>
        <v>150.19999999999999</v>
      </c>
    </row>
    <row r="178" spans="1:8" x14ac:dyDescent="0.25">
      <c r="E178" s="5" t="s">
        <v>71</v>
      </c>
      <c r="F178" s="5"/>
      <c r="G178" s="5"/>
      <c r="H178" s="12">
        <f>SUM(H173:H177)</f>
        <v>3132.0699999999997</v>
      </c>
    </row>
    <row r="180" spans="1:8" x14ac:dyDescent="0.25">
      <c r="C180" s="5" t="s">
        <v>5</v>
      </c>
      <c r="D180" s="6" t="s">
        <v>6</v>
      </c>
      <c r="E180" s="5" t="s">
        <v>7</v>
      </c>
    </row>
    <row r="181" spans="1:8" x14ac:dyDescent="0.25">
      <c r="C181" s="5" t="s">
        <v>8</v>
      </c>
      <c r="D181" s="6" t="s">
        <v>226</v>
      </c>
      <c r="E181" s="5" t="s">
        <v>227</v>
      </c>
    </row>
    <row r="182" spans="1:8" x14ac:dyDescent="0.25">
      <c r="C182" s="5" t="s">
        <v>228</v>
      </c>
      <c r="D182" s="6" t="s">
        <v>96</v>
      </c>
      <c r="E182" s="5" t="s">
        <v>263</v>
      </c>
    </row>
    <row r="183" spans="1:8" x14ac:dyDescent="0.25">
      <c r="C183" s="5" t="s">
        <v>264</v>
      </c>
      <c r="D183" s="6" t="s">
        <v>6</v>
      </c>
      <c r="E183" s="5" t="s">
        <v>265</v>
      </c>
    </row>
    <row r="185" spans="1:8" x14ac:dyDescent="0.25">
      <c r="A185" s="1" t="s">
        <v>266</v>
      </c>
      <c r="B185" s="1">
        <v>1</v>
      </c>
      <c r="C185" s="1" t="s">
        <v>267</v>
      </c>
      <c r="D185" s="7" t="s">
        <v>67</v>
      </c>
      <c r="E185" s="8" t="s">
        <v>268</v>
      </c>
      <c r="F185" s="9">
        <v>49.68</v>
      </c>
      <c r="G185" s="9">
        <v>32</v>
      </c>
      <c r="H185" s="10">
        <f t="shared" ref="H185:H191" si="7">ROUND(ROUND(F185,2)*ROUND(G185,2),2)</f>
        <v>1589.76</v>
      </c>
    </row>
    <row r="186" spans="1:8" x14ac:dyDescent="0.25">
      <c r="A186" s="1" t="s">
        <v>266</v>
      </c>
      <c r="B186" s="1">
        <v>2</v>
      </c>
      <c r="C186" s="1" t="s">
        <v>269</v>
      </c>
      <c r="D186" s="7" t="s">
        <v>12</v>
      </c>
      <c r="E186" s="8" t="s">
        <v>270</v>
      </c>
      <c r="F186" s="9">
        <v>500.07</v>
      </c>
      <c r="G186" s="9">
        <v>1</v>
      </c>
      <c r="H186" s="10">
        <f t="shared" si="7"/>
        <v>500.07</v>
      </c>
    </row>
    <row r="187" spans="1:8" x14ac:dyDescent="0.25">
      <c r="A187" s="1" t="s">
        <v>266</v>
      </c>
      <c r="B187" s="1">
        <v>3</v>
      </c>
      <c r="C187" s="1" t="s">
        <v>271</v>
      </c>
      <c r="D187" s="7" t="s">
        <v>27</v>
      </c>
      <c r="E187" s="8" t="s">
        <v>272</v>
      </c>
      <c r="F187" s="9">
        <v>262.29000000000002</v>
      </c>
      <c r="G187" s="9">
        <v>1</v>
      </c>
      <c r="H187" s="10">
        <f t="shared" si="7"/>
        <v>262.29000000000002</v>
      </c>
    </row>
    <row r="188" spans="1:8" x14ac:dyDescent="0.25">
      <c r="A188" s="1" t="s">
        <v>266</v>
      </c>
      <c r="B188" s="1">
        <v>4</v>
      </c>
      <c r="C188" s="1" t="s">
        <v>273</v>
      </c>
      <c r="D188" s="7" t="s">
        <v>39</v>
      </c>
      <c r="E188" s="8" t="s">
        <v>274</v>
      </c>
      <c r="F188" s="9">
        <v>72.72</v>
      </c>
      <c r="G188" s="9">
        <v>23</v>
      </c>
      <c r="H188" s="10">
        <f t="shared" si="7"/>
        <v>1672.56</v>
      </c>
    </row>
    <row r="189" spans="1:8" x14ac:dyDescent="0.25">
      <c r="A189" s="1" t="s">
        <v>266</v>
      </c>
      <c r="B189" s="1">
        <v>5</v>
      </c>
      <c r="C189" s="1" t="s">
        <v>275</v>
      </c>
      <c r="D189" s="7" t="s">
        <v>27</v>
      </c>
      <c r="E189" s="8" t="s">
        <v>276</v>
      </c>
      <c r="F189" s="9">
        <v>293.42</v>
      </c>
      <c r="G189" s="9">
        <v>1</v>
      </c>
      <c r="H189" s="10">
        <f t="shared" si="7"/>
        <v>293.42</v>
      </c>
    </row>
    <row r="190" spans="1:8" x14ac:dyDescent="0.25">
      <c r="A190" s="1" t="s">
        <v>266</v>
      </c>
      <c r="B190" s="1">
        <v>6</v>
      </c>
      <c r="C190" s="1" t="s">
        <v>277</v>
      </c>
      <c r="D190" s="7" t="s">
        <v>27</v>
      </c>
      <c r="E190" s="8" t="s">
        <v>278</v>
      </c>
      <c r="F190" s="9">
        <v>93.1</v>
      </c>
      <c r="G190" s="9">
        <v>3</v>
      </c>
      <c r="H190" s="10">
        <f t="shared" si="7"/>
        <v>279.3</v>
      </c>
    </row>
    <row r="191" spans="1:8" x14ac:dyDescent="0.25">
      <c r="A191" s="1" t="s">
        <v>266</v>
      </c>
      <c r="B191" s="1">
        <v>7</v>
      </c>
      <c r="C191" s="1" t="s">
        <v>279</v>
      </c>
      <c r="D191" s="7" t="s">
        <v>27</v>
      </c>
      <c r="E191" s="8" t="s">
        <v>280</v>
      </c>
      <c r="F191" s="9">
        <v>157.66</v>
      </c>
      <c r="G191" s="9">
        <v>35</v>
      </c>
      <c r="H191" s="10">
        <f t="shared" si="7"/>
        <v>5518.1</v>
      </c>
    </row>
    <row r="192" spans="1:8" x14ac:dyDescent="0.25">
      <c r="E192" s="5" t="s">
        <v>71</v>
      </c>
      <c r="F192" s="5"/>
      <c r="G192" s="5"/>
      <c r="H192" s="12">
        <f>SUM(H185:H191)</f>
        <v>10115.5</v>
      </c>
    </row>
    <row r="194" spans="1:8" x14ac:dyDescent="0.25">
      <c r="C194" s="5" t="s">
        <v>5</v>
      </c>
      <c r="D194" s="6" t="s">
        <v>6</v>
      </c>
      <c r="E194" s="5" t="s">
        <v>7</v>
      </c>
    </row>
    <row r="195" spans="1:8" x14ac:dyDescent="0.25">
      <c r="C195" s="5" t="s">
        <v>8</v>
      </c>
      <c r="D195" s="6" t="s">
        <v>226</v>
      </c>
      <c r="E195" s="5" t="s">
        <v>227</v>
      </c>
    </row>
    <row r="196" spans="1:8" x14ac:dyDescent="0.25">
      <c r="C196" s="5" t="s">
        <v>228</v>
      </c>
      <c r="D196" s="6" t="s">
        <v>96</v>
      </c>
      <c r="E196" s="5" t="s">
        <v>263</v>
      </c>
    </row>
    <row r="197" spans="1:8" x14ac:dyDescent="0.25">
      <c r="C197" s="5" t="s">
        <v>264</v>
      </c>
      <c r="D197" s="6" t="s">
        <v>72</v>
      </c>
      <c r="E197" s="5" t="s">
        <v>281</v>
      </c>
    </row>
    <row r="199" spans="1:8" x14ac:dyDescent="0.25">
      <c r="A199" s="1" t="s">
        <v>282</v>
      </c>
      <c r="B199" s="1">
        <v>1</v>
      </c>
      <c r="C199" s="1" t="s">
        <v>283</v>
      </c>
      <c r="D199" s="7" t="s">
        <v>27</v>
      </c>
      <c r="E199" s="8" t="s">
        <v>284</v>
      </c>
      <c r="F199" s="9">
        <v>2454.11</v>
      </c>
      <c r="G199" s="9">
        <v>1</v>
      </c>
      <c r="H199" s="10">
        <f>ROUND(ROUND(F199,2)*ROUND(G199,2),2)</f>
        <v>2454.11</v>
      </c>
    </row>
    <row r="200" spans="1:8" x14ac:dyDescent="0.25">
      <c r="E200" s="5" t="s">
        <v>71</v>
      </c>
      <c r="F200" s="5"/>
      <c r="G200" s="5"/>
      <c r="H200" s="12">
        <f>SUM(H199:H199)</f>
        <v>2454.11</v>
      </c>
    </row>
    <row r="202" spans="1:8" x14ac:dyDescent="0.25">
      <c r="C202" s="5" t="s">
        <v>5</v>
      </c>
      <c r="D202" s="6" t="s">
        <v>6</v>
      </c>
      <c r="E202" s="5" t="s">
        <v>7</v>
      </c>
    </row>
    <row r="203" spans="1:8" x14ac:dyDescent="0.25">
      <c r="C203" s="5" t="s">
        <v>8</v>
      </c>
      <c r="D203" s="6" t="s">
        <v>226</v>
      </c>
      <c r="E203" s="5" t="s">
        <v>227</v>
      </c>
    </row>
    <row r="204" spans="1:8" x14ac:dyDescent="0.25">
      <c r="C204" s="5" t="s">
        <v>228</v>
      </c>
      <c r="D204" s="6" t="s">
        <v>96</v>
      </c>
      <c r="E204" s="5" t="s">
        <v>263</v>
      </c>
    </row>
    <row r="205" spans="1:8" x14ac:dyDescent="0.25">
      <c r="C205" s="5" t="s">
        <v>264</v>
      </c>
      <c r="D205" s="6" t="s">
        <v>96</v>
      </c>
      <c r="E205" s="5" t="s">
        <v>285</v>
      </c>
    </row>
    <row r="207" spans="1:8" x14ac:dyDescent="0.25">
      <c r="A207" s="1" t="s">
        <v>286</v>
      </c>
      <c r="B207" s="1">
        <v>1</v>
      </c>
      <c r="C207" s="1" t="s">
        <v>287</v>
      </c>
      <c r="D207" s="7" t="s">
        <v>27</v>
      </c>
      <c r="E207" s="8" t="s">
        <v>288</v>
      </c>
      <c r="F207" s="9">
        <v>12.35</v>
      </c>
      <c r="G207" s="9">
        <v>1</v>
      </c>
      <c r="H207" s="10">
        <f t="shared" ref="H207:H213" si="8">ROUND(ROUND(F207,2)*ROUND(G207,2),2)</f>
        <v>12.35</v>
      </c>
    </row>
    <row r="208" spans="1:8" x14ac:dyDescent="0.25">
      <c r="A208" s="1" t="s">
        <v>286</v>
      </c>
      <c r="B208" s="1">
        <v>2</v>
      </c>
      <c r="C208" s="1" t="s">
        <v>289</v>
      </c>
      <c r="D208" s="7" t="s">
        <v>27</v>
      </c>
      <c r="E208" s="8" t="s">
        <v>290</v>
      </c>
      <c r="F208" s="9">
        <v>17.61</v>
      </c>
      <c r="G208" s="9">
        <v>7</v>
      </c>
      <c r="H208" s="10">
        <f t="shared" si="8"/>
        <v>123.27</v>
      </c>
    </row>
    <row r="209" spans="1:8" x14ac:dyDescent="0.25">
      <c r="A209" s="1" t="s">
        <v>286</v>
      </c>
      <c r="B209" s="1">
        <v>3</v>
      </c>
      <c r="C209" s="1" t="s">
        <v>291</v>
      </c>
      <c r="D209" s="7" t="s">
        <v>27</v>
      </c>
      <c r="E209" s="8" t="s">
        <v>292</v>
      </c>
      <c r="F209" s="9">
        <v>2.7</v>
      </c>
      <c r="G209" s="9">
        <v>30</v>
      </c>
      <c r="H209" s="10">
        <f t="shared" si="8"/>
        <v>81</v>
      </c>
    </row>
    <row r="210" spans="1:8" x14ac:dyDescent="0.25">
      <c r="A210" s="1" t="s">
        <v>286</v>
      </c>
      <c r="B210" s="1">
        <v>4</v>
      </c>
      <c r="C210" s="1" t="s">
        <v>293</v>
      </c>
      <c r="D210" s="7" t="s">
        <v>27</v>
      </c>
      <c r="E210" s="8" t="s">
        <v>294</v>
      </c>
      <c r="F210" s="9">
        <v>4.66</v>
      </c>
      <c r="G210" s="9">
        <v>30</v>
      </c>
      <c r="H210" s="10">
        <f t="shared" si="8"/>
        <v>139.80000000000001</v>
      </c>
    </row>
    <row r="211" spans="1:8" x14ac:dyDescent="0.25">
      <c r="A211" s="1" t="s">
        <v>286</v>
      </c>
      <c r="B211" s="1">
        <v>5</v>
      </c>
      <c r="C211" s="1" t="s">
        <v>295</v>
      </c>
      <c r="D211" s="7" t="s">
        <v>27</v>
      </c>
      <c r="E211" s="8" t="s">
        <v>296</v>
      </c>
      <c r="F211" s="9">
        <v>13.24</v>
      </c>
      <c r="G211" s="9">
        <v>15</v>
      </c>
      <c r="H211" s="10">
        <f t="shared" si="8"/>
        <v>198.6</v>
      </c>
    </row>
    <row r="212" spans="1:8" x14ac:dyDescent="0.25">
      <c r="A212" s="1" t="s">
        <v>286</v>
      </c>
      <c r="B212" s="1">
        <v>6</v>
      </c>
      <c r="C212" s="1" t="s">
        <v>297</v>
      </c>
      <c r="D212" s="7" t="s">
        <v>27</v>
      </c>
      <c r="E212" s="8" t="s">
        <v>298</v>
      </c>
      <c r="F212" s="9">
        <v>26.89</v>
      </c>
      <c r="G212" s="9">
        <v>30</v>
      </c>
      <c r="H212" s="10">
        <f t="shared" si="8"/>
        <v>806.7</v>
      </c>
    </row>
    <row r="213" spans="1:8" x14ac:dyDescent="0.25">
      <c r="A213" s="1" t="s">
        <v>286</v>
      </c>
      <c r="B213" s="1">
        <v>7</v>
      </c>
      <c r="C213" s="1" t="s">
        <v>299</v>
      </c>
      <c r="D213" s="7" t="s">
        <v>27</v>
      </c>
      <c r="E213" s="8" t="s">
        <v>300</v>
      </c>
      <c r="F213" s="9">
        <v>12.92</v>
      </c>
      <c r="G213" s="9">
        <v>1</v>
      </c>
      <c r="H213" s="10">
        <f t="shared" si="8"/>
        <v>12.92</v>
      </c>
    </row>
    <row r="214" spans="1:8" x14ac:dyDescent="0.25">
      <c r="E214" s="5" t="s">
        <v>71</v>
      </c>
      <c r="F214" s="5"/>
      <c r="G214" s="5"/>
      <c r="H214" s="12">
        <f>SUM(H207:H213)</f>
        <v>1374.64</v>
      </c>
    </row>
    <row r="216" spans="1:8" x14ac:dyDescent="0.25">
      <c r="C216" s="5" t="s">
        <v>5</v>
      </c>
      <c r="D216" s="6" t="s">
        <v>6</v>
      </c>
      <c r="E216" s="5" t="s">
        <v>7</v>
      </c>
    </row>
    <row r="217" spans="1:8" x14ac:dyDescent="0.25">
      <c r="C217" s="5" t="s">
        <v>8</v>
      </c>
      <c r="D217" s="6" t="s">
        <v>226</v>
      </c>
      <c r="E217" s="5" t="s">
        <v>227</v>
      </c>
    </row>
    <row r="218" spans="1:8" x14ac:dyDescent="0.25">
      <c r="C218" s="5" t="s">
        <v>228</v>
      </c>
      <c r="D218" s="6" t="s">
        <v>96</v>
      </c>
      <c r="E218" s="5" t="s">
        <v>263</v>
      </c>
    </row>
    <row r="219" spans="1:8" x14ac:dyDescent="0.25">
      <c r="C219" s="5" t="s">
        <v>264</v>
      </c>
      <c r="D219" s="6" t="s">
        <v>123</v>
      </c>
      <c r="E219" s="5" t="s">
        <v>301</v>
      </c>
    </row>
    <row r="221" spans="1:8" x14ac:dyDescent="0.25">
      <c r="A221" s="1" t="s">
        <v>302</v>
      </c>
      <c r="B221" s="1">
        <v>1</v>
      </c>
      <c r="C221" s="1" t="s">
        <v>303</v>
      </c>
      <c r="D221" s="7" t="s">
        <v>27</v>
      </c>
      <c r="E221" s="8" t="s">
        <v>304</v>
      </c>
      <c r="F221" s="9">
        <v>108.71</v>
      </c>
      <c r="G221" s="9">
        <v>35</v>
      </c>
      <c r="H221" s="10">
        <f t="shared" ref="H221:H226" si="9">ROUND(ROUND(F221,2)*ROUND(G221,2),2)</f>
        <v>3804.85</v>
      </c>
    </row>
    <row r="222" spans="1:8" x14ac:dyDescent="0.25">
      <c r="A222" s="1" t="s">
        <v>302</v>
      </c>
      <c r="B222" s="1">
        <v>2</v>
      </c>
      <c r="C222" s="1" t="s">
        <v>305</v>
      </c>
      <c r="D222" s="7" t="s">
        <v>27</v>
      </c>
      <c r="E222" s="8" t="s">
        <v>306</v>
      </c>
      <c r="F222" s="9">
        <v>119.31</v>
      </c>
      <c r="G222" s="9">
        <v>15</v>
      </c>
      <c r="H222" s="10">
        <f t="shared" si="9"/>
        <v>1789.65</v>
      </c>
    </row>
    <row r="223" spans="1:8" x14ac:dyDescent="0.25">
      <c r="A223" s="1" t="s">
        <v>302</v>
      </c>
      <c r="B223" s="1">
        <v>3</v>
      </c>
      <c r="C223" s="1" t="s">
        <v>307</v>
      </c>
      <c r="D223" s="7" t="s">
        <v>27</v>
      </c>
      <c r="E223" s="8" t="s">
        <v>308</v>
      </c>
      <c r="F223" s="9">
        <v>157.35</v>
      </c>
      <c r="G223" s="9">
        <v>3</v>
      </c>
      <c r="H223" s="10">
        <f t="shared" si="9"/>
        <v>472.05</v>
      </c>
    </row>
    <row r="224" spans="1:8" x14ac:dyDescent="0.25">
      <c r="A224" s="1" t="s">
        <v>302</v>
      </c>
      <c r="B224" s="1">
        <v>4</v>
      </c>
      <c r="C224" s="1" t="s">
        <v>309</v>
      </c>
      <c r="D224" s="7" t="s">
        <v>27</v>
      </c>
      <c r="E224" s="8" t="s">
        <v>310</v>
      </c>
      <c r="F224" s="9">
        <v>110.63</v>
      </c>
      <c r="G224" s="9">
        <v>1</v>
      </c>
      <c r="H224" s="10">
        <f t="shared" si="9"/>
        <v>110.63</v>
      </c>
    </row>
    <row r="225" spans="1:8" x14ac:dyDescent="0.25">
      <c r="A225" s="1" t="s">
        <v>302</v>
      </c>
      <c r="B225" s="1">
        <v>5</v>
      </c>
      <c r="C225" s="1" t="s">
        <v>311</v>
      </c>
      <c r="D225" s="7" t="s">
        <v>27</v>
      </c>
      <c r="E225" s="8" t="s">
        <v>312</v>
      </c>
      <c r="F225" s="9">
        <v>100.67</v>
      </c>
      <c r="G225" s="9">
        <v>23</v>
      </c>
      <c r="H225" s="10">
        <f t="shared" si="9"/>
        <v>2315.41</v>
      </c>
    </row>
    <row r="226" spans="1:8" ht="45.75" x14ac:dyDescent="0.25">
      <c r="A226" s="1" t="s">
        <v>302</v>
      </c>
      <c r="B226" s="1">
        <v>6</v>
      </c>
      <c r="C226" s="1" t="s">
        <v>313</v>
      </c>
      <c r="D226" s="7" t="s">
        <v>67</v>
      </c>
      <c r="E226" s="11" t="s">
        <v>314</v>
      </c>
      <c r="F226" s="9">
        <v>58.49</v>
      </c>
      <c r="G226" s="9">
        <v>30</v>
      </c>
      <c r="H226" s="10">
        <f t="shared" si="9"/>
        <v>1754.7</v>
      </c>
    </row>
    <row r="227" spans="1:8" x14ac:dyDescent="0.25">
      <c r="E227" s="5" t="s">
        <v>71</v>
      </c>
      <c r="F227" s="5"/>
      <c r="G227" s="5"/>
      <c r="H227" s="12">
        <f>SUM(H221:H226)</f>
        <v>10247.290000000001</v>
      </c>
    </row>
    <row r="229" spans="1:8" x14ac:dyDescent="0.25">
      <c r="C229" s="5" t="s">
        <v>5</v>
      </c>
      <c r="D229" s="6" t="s">
        <v>6</v>
      </c>
      <c r="E229" s="5" t="s">
        <v>7</v>
      </c>
    </row>
    <row r="230" spans="1:8" x14ac:dyDescent="0.25">
      <c r="C230" s="5" t="s">
        <v>8</v>
      </c>
      <c r="D230" s="6" t="s">
        <v>226</v>
      </c>
      <c r="E230" s="5" t="s">
        <v>227</v>
      </c>
    </row>
    <row r="231" spans="1:8" x14ac:dyDescent="0.25">
      <c r="C231" s="5" t="s">
        <v>228</v>
      </c>
      <c r="D231" s="6" t="s">
        <v>123</v>
      </c>
      <c r="E231" s="5" t="s">
        <v>315</v>
      </c>
    </row>
    <row r="233" spans="1:8" x14ac:dyDescent="0.25">
      <c r="A233" s="1" t="s">
        <v>316</v>
      </c>
      <c r="B233" s="1">
        <v>1</v>
      </c>
      <c r="C233" s="1" t="s">
        <v>317</v>
      </c>
      <c r="D233" s="7" t="s">
        <v>27</v>
      </c>
      <c r="E233" s="8" t="s">
        <v>318</v>
      </c>
      <c r="F233" s="9">
        <v>229.78</v>
      </c>
      <c r="G233" s="9">
        <v>1</v>
      </c>
      <c r="H233" s="10">
        <f>ROUND(ROUND(F233,2)*ROUND(G233,2),2)</f>
        <v>229.78</v>
      </c>
    </row>
    <row r="234" spans="1:8" x14ac:dyDescent="0.25">
      <c r="A234" s="1" t="s">
        <v>316</v>
      </c>
      <c r="B234" s="1">
        <v>2</v>
      </c>
      <c r="C234" s="1" t="s">
        <v>319</v>
      </c>
      <c r="D234" s="7" t="s">
        <v>27</v>
      </c>
      <c r="E234" s="8" t="s">
        <v>320</v>
      </c>
      <c r="F234" s="9">
        <v>20.97</v>
      </c>
      <c r="G234" s="9">
        <v>3</v>
      </c>
      <c r="H234" s="10">
        <f>ROUND(ROUND(F234,2)*ROUND(G234,2),2)</f>
        <v>62.91</v>
      </c>
    </row>
    <row r="235" spans="1:8" x14ac:dyDescent="0.25">
      <c r="A235" s="1" t="s">
        <v>316</v>
      </c>
      <c r="B235" s="1">
        <v>3</v>
      </c>
      <c r="C235" s="1" t="s">
        <v>321</v>
      </c>
      <c r="D235" s="7" t="s">
        <v>27</v>
      </c>
      <c r="E235" s="8" t="s">
        <v>322</v>
      </c>
      <c r="F235" s="9">
        <v>20.3</v>
      </c>
      <c r="G235" s="9">
        <v>1</v>
      </c>
      <c r="H235" s="10">
        <f>ROUND(ROUND(F235,2)*ROUND(G235,2),2)</f>
        <v>20.3</v>
      </c>
    </row>
    <row r="236" spans="1:8" x14ac:dyDescent="0.25">
      <c r="E236" s="5" t="s">
        <v>71</v>
      </c>
      <c r="F236" s="5"/>
      <c r="G236" s="5"/>
      <c r="H236" s="12">
        <f>SUM(H233:H235)</f>
        <v>312.99</v>
      </c>
    </row>
    <row r="238" spans="1:8" x14ac:dyDescent="0.25">
      <c r="C238" s="5" t="s">
        <v>5</v>
      </c>
      <c r="D238" s="6" t="s">
        <v>6</v>
      </c>
      <c r="E238" s="5" t="s">
        <v>7</v>
      </c>
    </row>
    <row r="239" spans="1:8" x14ac:dyDescent="0.25">
      <c r="C239" s="5" t="s">
        <v>8</v>
      </c>
      <c r="D239" s="6" t="s">
        <v>226</v>
      </c>
      <c r="E239" s="5" t="s">
        <v>227</v>
      </c>
    </row>
    <row r="240" spans="1:8" x14ac:dyDescent="0.25">
      <c r="C240" s="5" t="s">
        <v>228</v>
      </c>
      <c r="D240" s="6" t="s">
        <v>128</v>
      </c>
      <c r="E240" s="5" t="s">
        <v>323</v>
      </c>
    </row>
    <row r="242" spans="1:8" x14ac:dyDescent="0.25">
      <c r="A242" s="1" t="s">
        <v>324</v>
      </c>
      <c r="B242" s="1">
        <v>1</v>
      </c>
      <c r="C242" s="1" t="s">
        <v>325</v>
      </c>
      <c r="D242" s="7" t="s">
        <v>39</v>
      </c>
      <c r="E242" s="8" t="s">
        <v>326</v>
      </c>
      <c r="F242" s="9">
        <v>19.91</v>
      </c>
      <c r="G242" s="9">
        <v>20</v>
      </c>
      <c r="H242" s="10">
        <f>ROUND(ROUND(F242,2)*ROUND(G242,2),2)</f>
        <v>398.2</v>
      </c>
    </row>
    <row r="243" spans="1:8" x14ac:dyDescent="0.25">
      <c r="A243" s="1" t="s">
        <v>324</v>
      </c>
      <c r="B243" s="1">
        <v>2</v>
      </c>
      <c r="C243" s="1" t="s">
        <v>327</v>
      </c>
      <c r="D243" s="7" t="s">
        <v>39</v>
      </c>
      <c r="E243" s="8" t="s">
        <v>328</v>
      </c>
      <c r="F243" s="9">
        <v>34.86</v>
      </c>
      <c r="G243" s="9">
        <v>20</v>
      </c>
      <c r="H243" s="10">
        <f>ROUND(ROUND(F243,2)*ROUND(G243,2),2)</f>
        <v>697.2</v>
      </c>
    </row>
    <row r="244" spans="1:8" x14ac:dyDescent="0.25">
      <c r="A244" s="1" t="s">
        <v>324</v>
      </c>
      <c r="B244" s="1">
        <v>3</v>
      </c>
      <c r="C244" s="1" t="s">
        <v>329</v>
      </c>
      <c r="D244" s="7" t="s">
        <v>27</v>
      </c>
      <c r="E244" s="8" t="s">
        <v>330</v>
      </c>
      <c r="F244" s="9">
        <v>89.41</v>
      </c>
      <c r="G244" s="9">
        <v>4</v>
      </c>
      <c r="H244" s="10">
        <f>ROUND(ROUND(F244,2)*ROUND(G244,2),2)</f>
        <v>357.64</v>
      </c>
    </row>
    <row r="245" spans="1:8" x14ac:dyDescent="0.25">
      <c r="E245" s="5" t="s">
        <v>71</v>
      </c>
      <c r="F245" s="5"/>
      <c r="G245" s="5"/>
      <c r="H245" s="12">
        <f>SUM(H242:H244)</f>
        <v>1453.04</v>
      </c>
    </row>
    <row r="247" spans="1:8" x14ac:dyDescent="0.25">
      <c r="C247" s="5" t="s">
        <v>5</v>
      </c>
      <c r="D247" s="6" t="s">
        <v>6</v>
      </c>
      <c r="E247" s="5" t="s">
        <v>7</v>
      </c>
    </row>
    <row r="248" spans="1:8" x14ac:dyDescent="0.25">
      <c r="C248" s="5" t="s">
        <v>8</v>
      </c>
      <c r="D248" s="6" t="s">
        <v>226</v>
      </c>
      <c r="E248" s="5" t="s">
        <v>227</v>
      </c>
    </row>
    <row r="249" spans="1:8" x14ac:dyDescent="0.25">
      <c r="C249" s="5" t="s">
        <v>228</v>
      </c>
      <c r="D249" s="6" t="s">
        <v>137</v>
      </c>
      <c r="E249" s="5" t="s">
        <v>331</v>
      </c>
    </row>
    <row r="251" spans="1:8" x14ac:dyDescent="0.25">
      <c r="A251" s="1" t="s">
        <v>332</v>
      </c>
      <c r="B251" s="1">
        <v>1</v>
      </c>
      <c r="C251" s="1" t="s">
        <v>333</v>
      </c>
      <c r="D251" s="7" t="s">
        <v>27</v>
      </c>
      <c r="E251" s="8" t="s">
        <v>334</v>
      </c>
      <c r="F251" s="9">
        <v>2077.91</v>
      </c>
      <c r="G251" s="9">
        <v>3</v>
      </c>
      <c r="H251" s="10">
        <f>ROUND(ROUND(F251,2)*ROUND(G251,2),2)</f>
        <v>6233.73</v>
      </c>
    </row>
    <row r="252" spans="1:8" x14ac:dyDescent="0.25">
      <c r="E252" s="5" t="s">
        <v>71</v>
      </c>
      <c r="F252" s="5"/>
      <c r="G252" s="5"/>
      <c r="H252" s="12">
        <f>SUM(H251:H251)</f>
        <v>6233.73</v>
      </c>
    </row>
    <row r="254" spans="1:8" x14ac:dyDescent="0.25">
      <c r="C254" s="5" t="s">
        <v>5</v>
      </c>
      <c r="D254" s="6" t="s">
        <v>6</v>
      </c>
      <c r="E254" s="5" t="s">
        <v>7</v>
      </c>
    </row>
    <row r="255" spans="1:8" x14ac:dyDescent="0.25">
      <c r="C255" s="5" t="s">
        <v>8</v>
      </c>
      <c r="D255" s="6" t="s">
        <v>226</v>
      </c>
      <c r="E255" s="5" t="s">
        <v>227</v>
      </c>
    </row>
    <row r="256" spans="1:8" x14ac:dyDescent="0.25">
      <c r="C256" s="5" t="s">
        <v>228</v>
      </c>
      <c r="D256" s="6" t="s">
        <v>160</v>
      </c>
      <c r="E256" s="5" t="s">
        <v>335</v>
      </c>
    </row>
    <row r="258" spans="1:8" ht="68.25" x14ac:dyDescent="0.25">
      <c r="A258" s="1" t="s">
        <v>336</v>
      </c>
      <c r="B258" s="1">
        <v>1</v>
      </c>
      <c r="C258" s="1" t="s">
        <v>337</v>
      </c>
      <c r="D258" s="7" t="s">
        <v>39</v>
      </c>
      <c r="E258" s="11" t="s">
        <v>338</v>
      </c>
      <c r="F258" s="9">
        <v>5.32</v>
      </c>
      <c r="G258" s="9">
        <v>120</v>
      </c>
      <c r="H258" s="10">
        <f>ROUND(ROUND(F258,2)*ROUND(G258,2),2)</f>
        <v>638.4</v>
      </c>
    </row>
    <row r="259" spans="1:8" x14ac:dyDescent="0.25">
      <c r="A259" s="1" t="s">
        <v>336</v>
      </c>
      <c r="B259" s="1">
        <v>2</v>
      </c>
      <c r="C259" s="1" t="s">
        <v>339</v>
      </c>
      <c r="D259" s="7" t="s">
        <v>27</v>
      </c>
      <c r="E259" s="8" t="s">
        <v>340</v>
      </c>
      <c r="F259" s="9">
        <v>325.52999999999997</v>
      </c>
      <c r="G259" s="9">
        <v>6</v>
      </c>
      <c r="H259" s="10">
        <f>ROUND(ROUND(F259,2)*ROUND(G259,2),2)</f>
        <v>1953.18</v>
      </c>
    </row>
    <row r="260" spans="1:8" x14ac:dyDescent="0.25">
      <c r="A260" s="1" t="s">
        <v>336</v>
      </c>
      <c r="B260" s="1">
        <v>3</v>
      </c>
      <c r="C260" s="1" t="s">
        <v>341</v>
      </c>
      <c r="D260" s="7" t="s">
        <v>27</v>
      </c>
      <c r="E260" s="8" t="s">
        <v>342</v>
      </c>
      <c r="F260" s="9">
        <v>413.83</v>
      </c>
      <c r="G260" s="9">
        <v>1</v>
      </c>
      <c r="H260" s="10">
        <f>ROUND(ROUND(F260,2)*ROUND(G260,2),2)</f>
        <v>413.83</v>
      </c>
    </row>
    <row r="261" spans="1:8" x14ac:dyDescent="0.25">
      <c r="E261" s="5" t="s">
        <v>71</v>
      </c>
      <c r="F261" s="5"/>
      <c r="G261" s="5"/>
      <c r="H261" s="12">
        <f>SUM(H258:H260)</f>
        <v>3005.41</v>
      </c>
    </row>
    <row r="263" spans="1:8" x14ac:dyDescent="0.25">
      <c r="C263" s="5" t="s">
        <v>5</v>
      </c>
      <c r="D263" s="6" t="s">
        <v>6</v>
      </c>
      <c r="E263" s="5" t="s">
        <v>7</v>
      </c>
    </row>
    <row r="264" spans="1:8" x14ac:dyDescent="0.25">
      <c r="C264" s="5" t="s">
        <v>8</v>
      </c>
      <c r="D264" s="6" t="s">
        <v>343</v>
      </c>
      <c r="E264" s="5" t="s">
        <v>344</v>
      </c>
    </row>
    <row r="266" spans="1:8" x14ac:dyDescent="0.25">
      <c r="A266" s="1" t="s">
        <v>345</v>
      </c>
      <c r="B266" s="1">
        <v>1</v>
      </c>
      <c r="C266" s="1" t="s">
        <v>346</v>
      </c>
      <c r="D266" s="7" t="s">
        <v>27</v>
      </c>
      <c r="E266" s="8" t="s">
        <v>347</v>
      </c>
      <c r="F266" s="9">
        <v>66.31</v>
      </c>
      <c r="G266" s="9">
        <v>1</v>
      </c>
      <c r="H266" s="10">
        <f t="shared" ref="H266:H280" si="10">ROUND(ROUND(F266,2)*ROUND(G266,2),2)</f>
        <v>66.31</v>
      </c>
    </row>
    <row r="267" spans="1:8" x14ac:dyDescent="0.25">
      <c r="A267" s="1" t="s">
        <v>345</v>
      </c>
      <c r="B267" s="1">
        <v>2</v>
      </c>
      <c r="C267" s="1" t="s">
        <v>348</v>
      </c>
      <c r="D267" s="7" t="s">
        <v>27</v>
      </c>
      <c r="E267" s="8" t="s">
        <v>349</v>
      </c>
      <c r="F267" s="9">
        <v>27.81</v>
      </c>
      <c r="G267" s="9">
        <v>1</v>
      </c>
      <c r="H267" s="10">
        <f t="shared" si="10"/>
        <v>27.81</v>
      </c>
    </row>
    <row r="268" spans="1:8" x14ac:dyDescent="0.25">
      <c r="A268" s="1" t="s">
        <v>345</v>
      </c>
      <c r="B268" s="1">
        <v>3</v>
      </c>
      <c r="C268" s="1" t="s">
        <v>350</v>
      </c>
      <c r="D268" s="7" t="s">
        <v>27</v>
      </c>
      <c r="E268" s="8" t="s">
        <v>351</v>
      </c>
      <c r="F268" s="9">
        <v>78.23</v>
      </c>
      <c r="G268" s="9">
        <v>1</v>
      </c>
      <c r="H268" s="10">
        <f t="shared" si="10"/>
        <v>78.23</v>
      </c>
    </row>
    <row r="269" spans="1:8" x14ac:dyDescent="0.25">
      <c r="A269" s="1" t="s">
        <v>345</v>
      </c>
      <c r="B269" s="1">
        <v>4</v>
      </c>
      <c r="C269" s="1" t="s">
        <v>352</v>
      </c>
      <c r="D269" s="7" t="s">
        <v>27</v>
      </c>
      <c r="E269" s="8" t="s">
        <v>353</v>
      </c>
      <c r="F269" s="9">
        <v>231.45</v>
      </c>
      <c r="G269" s="9">
        <v>1</v>
      </c>
      <c r="H269" s="10">
        <f t="shared" si="10"/>
        <v>231.45</v>
      </c>
    </row>
    <row r="270" spans="1:8" x14ac:dyDescent="0.25">
      <c r="A270" s="1" t="s">
        <v>345</v>
      </c>
      <c r="B270" s="1">
        <v>5</v>
      </c>
      <c r="C270" s="1" t="s">
        <v>354</v>
      </c>
      <c r="D270" s="7" t="s">
        <v>27</v>
      </c>
      <c r="E270" s="8" t="s">
        <v>355</v>
      </c>
      <c r="F270" s="9">
        <v>168.03</v>
      </c>
      <c r="G270" s="9">
        <v>1</v>
      </c>
      <c r="H270" s="10">
        <f t="shared" si="10"/>
        <v>168.03</v>
      </c>
    </row>
    <row r="271" spans="1:8" x14ac:dyDescent="0.25">
      <c r="A271" s="1" t="s">
        <v>345</v>
      </c>
      <c r="B271" s="1">
        <v>6</v>
      </c>
      <c r="C271" s="1" t="s">
        <v>356</v>
      </c>
      <c r="D271" s="7" t="s">
        <v>27</v>
      </c>
      <c r="E271" s="8" t="s">
        <v>357</v>
      </c>
      <c r="F271" s="9">
        <v>25.29</v>
      </c>
      <c r="G271" s="9">
        <v>6</v>
      </c>
      <c r="H271" s="10">
        <f t="shared" si="10"/>
        <v>151.74</v>
      </c>
    </row>
    <row r="272" spans="1:8" x14ac:dyDescent="0.25">
      <c r="A272" s="1" t="s">
        <v>345</v>
      </c>
      <c r="B272" s="1">
        <v>7</v>
      </c>
      <c r="C272" s="1" t="s">
        <v>358</v>
      </c>
      <c r="D272" s="7" t="s">
        <v>27</v>
      </c>
      <c r="E272" s="8" t="s">
        <v>359</v>
      </c>
      <c r="F272" s="9">
        <v>233.21</v>
      </c>
      <c r="G272" s="9">
        <v>4</v>
      </c>
      <c r="H272" s="10">
        <f t="shared" si="10"/>
        <v>932.84</v>
      </c>
    </row>
    <row r="273" spans="1:8" x14ac:dyDescent="0.25">
      <c r="A273" s="1" t="s">
        <v>345</v>
      </c>
      <c r="B273" s="1">
        <v>8</v>
      </c>
      <c r="C273" s="1" t="s">
        <v>360</v>
      </c>
      <c r="D273" s="7" t="s">
        <v>27</v>
      </c>
      <c r="E273" s="8" t="s">
        <v>361</v>
      </c>
      <c r="F273" s="9">
        <v>34.409999999999997</v>
      </c>
      <c r="G273" s="9">
        <v>4</v>
      </c>
      <c r="H273" s="10">
        <f t="shared" si="10"/>
        <v>137.63999999999999</v>
      </c>
    </row>
    <row r="274" spans="1:8" x14ac:dyDescent="0.25">
      <c r="A274" s="1" t="s">
        <v>345</v>
      </c>
      <c r="B274" s="1">
        <v>9</v>
      </c>
      <c r="C274" s="1" t="s">
        <v>362</v>
      </c>
      <c r="D274" s="7" t="s">
        <v>27</v>
      </c>
      <c r="E274" s="8" t="s">
        <v>363</v>
      </c>
      <c r="F274" s="9">
        <v>74.67</v>
      </c>
      <c r="G274" s="9">
        <v>4</v>
      </c>
      <c r="H274" s="10">
        <f t="shared" si="10"/>
        <v>298.68</v>
      </c>
    </row>
    <row r="275" spans="1:8" x14ac:dyDescent="0.25">
      <c r="A275" s="1" t="s">
        <v>345</v>
      </c>
      <c r="B275" s="1">
        <v>10</v>
      </c>
      <c r="C275" s="1" t="s">
        <v>364</v>
      </c>
      <c r="D275" s="7" t="s">
        <v>27</v>
      </c>
      <c r="E275" s="8" t="s">
        <v>365</v>
      </c>
      <c r="F275" s="9">
        <v>64.010000000000005</v>
      </c>
      <c r="G275" s="9">
        <v>5</v>
      </c>
      <c r="H275" s="10">
        <f t="shared" si="10"/>
        <v>320.05</v>
      </c>
    </row>
    <row r="276" spans="1:8" x14ac:dyDescent="0.25">
      <c r="A276" s="1" t="s">
        <v>345</v>
      </c>
      <c r="B276" s="1">
        <v>11</v>
      </c>
      <c r="C276" s="1" t="s">
        <v>366</v>
      </c>
      <c r="D276" s="7" t="s">
        <v>27</v>
      </c>
      <c r="E276" s="8" t="s">
        <v>367</v>
      </c>
      <c r="F276" s="9">
        <v>86.24</v>
      </c>
      <c r="G276" s="9">
        <v>2</v>
      </c>
      <c r="H276" s="10">
        <f t="shared" si="10"/>
        <v>172.48</v>
      </c>
    </row>
    <row r="277" spans="1:8" x14ac:dyDescent="0.25">
      <c r="A277" s="1" t="s">
        <v>345</v>
      </c>
      <c r="B277" s="1">
        <v>12</v>
      </c>
      <c r="C277" s="1" t="s">
        <v>368</v>
      </c>
      <c r="D277" s="7" t="s">
        <v>27</v>
      </c>
      <c r="E277" s="8" t="s">
        <v>369</v>
      </c>
      <c r="F277" s="9">
        <v>300.10000000000002</v>
      </c>
      <c r="G277" s="9">
        <v>5</v>
      </c>
      <c r="H277" s="10">
        <f t="shared" si="10"/>
        <v>1500.5</v>
      </c>
    </row>
    <row r="278" spans="1:8" x14ac:dyDescent="0.25">
      <c r="A278" s="1" t="s">
        <v>345</v>
      </c>
      <c r="B278" s="1">
        <v>13</v>
      </c>
      <c r="C278" s="1" t="s">
        <v>370</v>
      </c>
      <c r="D278" s="7" t="s">
        <v>27</v>
      </c>
      <c r="E278" s="8" t="s">
        <v>371</v>
      </c>
      <c r="F278" s="9">
        <v>115.45</v>
      </c>
      <c r="G278" s="9">
        <v>6</v>
      </c>
      <c r="H278" s="10">
        <f t="shared" si="10"/>
        <v>692.7</v>
      </c>
    </row>
    <row r="279" spans="1:8" x14ac:dyDescent="0.25">
      <c r="A279" s="1" t="s">
        <v>345</v>
      </c>
      <c r="B279" s="1">
        <v>14</v>
      </c>
      <c r="C279" s="1" t="s">
        <v>372</v>
      </c>
      <c r="D279" s="7" t="s">
        <v>27</v>
      </c>
      <c r="E279" s="8" t="s">
        <v>373</v>
      </c>
      <c r="F279" s="9">
        <v>23.23</v>
      </c>
      <c r="G279" s="9">
        <v>6</v>
      </c>
      <c r="H279" s="10">
        <f t="shared" si="10"/>
        <v>139.38</v>
      </c>
    </row>
    <row r="280" spans="1:8" x14ac:dyDescent="0.25">
      <c r="A280" s="1" t="s">
        <v>345</v>
      </c>
      <c r="B280" s="1">
        <v>15</v>
      </c>
      <c r="C280" s="1" t="s">
        <v>374</v>
      </c>
      <c r="D280" s="7" t="s">
        <v>27</v>
      </c>
      <c r="E280" s="8" t="s">
        <v>375</v>
      </c>
      <c r="F280" s="9">
        <v>95.55</v>
      </c>
      <c r="G280" s="9">
        <v>6</v>
      </c>
      <c r="H280" s="10">
        <f t="shared" si="10"/>
        <v>573.29999999999995</v>
      </c>
    </row>
    <row r="281" spans="1:8" x14ac:dyDescent="0.25">
      <c r="E281" s="5" t="s">
        <v>71</v>
      </c>
      <c r="F281" s="5"/>
      <c r="G281" s="5"/>
      <c r="H281" s="12">
        <f>SUM(H266:H280)</f>
        <v>5491.14</v>
      </c>
    </row>
    <row r="283" spans="1:8" x14ac:dyDescent="0.25">
      <c r="C283" s="5" t="s">
        <v>5</v>
      </c>
      <c r="D283" s="6" t="s">
        <v>6</v>
      </c>
      <c r="E283" s="5" t="s">
        <v>7</v>
      </c>
    </row>
    <row r="284" spans="1:8" x14ac:dyDescent="0.25">
      <c r="C284" s="5" t="s">
        <v>8</v>
      </c>
      <c r="D284" s="6" t="s">
        <v>376</v>
      </c>
      <c r="E284" s="5" t="s">
        <v>377</v>
      </c>
    </row>
    <row r="286" spans="1:8" x14ac:dyDescent="0.25">
      <c r="A286" s="1" t="s">
        <v>378</v>
      </c>
      <c r="B286" s="1">
        <v>1</v>
      </c>
      <c r="C286" s="1" t="s">
        <v>379</v>
      </c>
      <c r="D286" s="7" t="s">
        <v>27</v>
      </c>
      <c r="E286" s="8" t="s">
        <v>380</v>
      </c>
      <c r="F286" s="9">
        <v>599.05999999999995</v>
      </c>
      <c r="G286" s="9">
        <v>1</v>
      </c>
      <c r="H286" s="10">
        <f>ROUND(ROUND(F286,2)*ROUND(G286,2),2)</f>
        <v>599.05999999999995</v>
      </c>
    </row>
    <row r="287" spans="1:8" x14ac:dyDescent="0.25">
      <c r="E287" s="5" t="s">
        <v>71</v>
      </c>
      <c r="F287" s="5"/>
      <c r="G287" s="5"/>
      <c r="H287" s="12">
        <f>SUM(H286:H286)</f>
        <v>599.05999999999995</v>
      </c>
    </row>
    <row r="289" spans="1:8" x14ac:dyDescent="0.25">
      <c r="C289" s="5" t="s">
        <v>5</v>
      </c>
      <c r="D289" s="6" t="s">
        <v>6</v>
      </c>
      <c r="E289" s="5" t="s">
        <v>7</v>
      </c>
    </row>
    <row r="290" spans="1:8" x14ac:dyDescent="0.25">
      <c r="C290" s="5" t="s">
        <v>8</v>
      </c>
      <c r="D290" s="6" t="s">
        <v>381</v>
      </c>
      <c r="E290" s="5" t="s">
        <v>382</v>
      </c>
    </row>
    <row r="292" spans="1:8" x14ac:dyDescent="0.25">
      <c r="A292" s="1" t="s">
        <v>383</v>
      </c>
      <c r="B292" s="1">
        <v>1</v>
      </c>
      <c r="C292" s="1" t="s">
        <v>384</v>
      </c>
      <c r="D292" s="7" t="s">
        <v>32</v>
      </c>
      <c r="E292" s="8" t="s">
        <v>385</v>
      </c>
      <c r="F292" s="9">
        <v>5.23</v>
      </c>
      <c r="G292" s="9">
        <v>29.17</v>
      </c>
      <c r="H292" s="10">
        <f>ROUND(ROUND(F292,2)*ROUND(G292,2),2)</f>
        <v>152.56</v>
      </c>
    </row>
    <row r="293" spans="1:8" x14ac:dyDescent="0.25">
      <c r="A293" s="1" t="s">
        <v>383</v>
      </c>
      <c r="B293" s="1">
        <v>2</v>
      </c>
      <c r="C293" s="1" t="s">
        <v>386</v>
      </c>
      <c r="D293" s="7" t="s">
        <v>32</v>
      </c>
      <c r="E293" s="8" t="s">
        <v>387</v>
      </c>
      <c r="F293" s="9">
        <v>1.6</v>
      </c>
      <c r="G293" s="9">
        <v>29.17</v>
      </c>
      <c r="H293" s="10">
        <f>ROUND(ROUND(F293,2)*ROUND(G293,2),2)</f>
        <v>46.67</v>
      </c>
    </row>
    <row r="294" spans="1:8" x14ac:dyDescent="0.25">
      <c r="A294" s="1" t="s">
        <v>383</v>
      </c>
      <c r="B294" s="1">
        <v>3</v>
      </c>
      <c r="C294" s="1" t="s">
        <v>388</v>
      </c>
      <c r="D294" s="7" t="s">
        <v>32</v>
      </c>
      <c r="E294" s="8" t="s">
        <v>389</v>
      </c>
      <c r="F294" s="9">
        <v>23.95</v>
      </c>
      <c r="G294" s="9">
        <v>25</v>
      </c>
      <c r="H294" s="10">
        <f>ROUND(ROUND(F294,2)*ROUND(G294,2),2)</f>
        <v>598.75</v>
      </c>
    </row>
    <row r="295" spans="1:8" x14ac:dyDescent="0.25">
      <c r="A295" s="1" t="s">
        <v>383</v>
      </c>
      <c r="B295" s="1">
        <v>4</v>
      </c>
      <c r="C295" s="1" t="s">
        <v>390</v>
      </c>
      <c r="D295" s="7" t="s">
        <v>32</v>
      </c>
      <c r="E295" s="8" t="s">
        <v>391</v>
      </c>
      <c r="F295" s="9">
        <v>23</v>
      </c>
      <c r="G295" s="9">
        <v>25</v>
      </c>
      <c r="H295" s="10">
        <f>ROUND(ROUND(F295,2)*ROUND(G295,2),2)</f>
        <v>575</v>
      </c>
    </row>
    <row r="296" spans="1:8" x14ac:dyDescent="0.25">
      <c r="E296" s="5" t="s">
        <v>71</v>
      </c>
      <c r="F296" s="5"/>
      <c r="G296" s="5"/>
      <c r="H296" s="12">
        <f>SUM(H292:H295)</f>
        <v>1372.98</v>
      </c>
    </row>
    <row r="298" spans="1:8" x14ac:dyDescent="0.25">
      <c r="C298" s="5" t="s">
        <v>5</v>
      </c>
      <c r="D298" s="6" t="s">
        <v>6</v>
      </c>
      <c r="E298" s="5" t="s">
        <v>7</v>
      </c>
    </row>
    <row r="299" spans="1:8" x14ac:dyDescent="0.25">
      <c r="C299" s="5" t="s">
        <v>8</v>
      </c>
      <c r="D299" s="6" t="s">
        <v>392</v>
      </c>
      <c r="E299" s="5" t="s">
        <v>393</v>
      </c>
    </row>
    <row r="301" spans="1:8" x14ac:dyDescent="0.25">
      <c r="A301" s="1" t="s">
        <v>394</v>
      </c>
      <c r="B301" s="1">
        <v>1</v>
      </c>
      <c r="C301" s="1" t="s">
        <v>395</v>
      </c>
      <c r="D301" s="7" t="s">
        <v>396</v>
      </c>
      <c r="E301" s="8" t="s">
        <v>397</v>
      </c>
      <c r="F301" s="9">
        <v>17.79</v>
      </c>
      <c r="G301" s="9">
        <v>45</v>
      </c>
      <c r="H301" s="10">
        <f>ROUND(ROUND(F301,2)*ROUND(G301,2),2)</f>
        <v>800.55</v>
      </c>
    </row>
    <row r="302" spans="1:8" x14ac:dyDescent="0.25">
      <c r="A302" s="1" t="s">
        <v>394</v>
      </c>
      <c r="B302" s="1">
        <v>2</v>
      </c>
      <c r="C302" s="1" t="s">
        <v>398</v>
      </c>
      <c r="D302" s="7" t="s">
        <v>39</v>
      </c>
      <c r="E302" s="8" t="s">
        <v>399</v>
      </c>
      <c r="F302" s="9">
        <v>1.72</v>
      </c>
      <c r="G302" s="9">
        <v>10</v>
      </c>
      <c r="H302" s="10">
        <f>ROUND(ROUND(F302,2)*ROUND(G302,2),2)</f>
        <v>17.2</v>
      </c>
    </row>
    <row r="303" spans="1:8" x14ac:dyDescent="0.25">
      <c r="A303" s="1" t="s">
        <v>394</v>
      </c>
      <c r="B303" s="1">
        <v>3</v>
      </c>
      <c r="C303" s="1" t="s">
        <v>400</v>
      </c>
      <c r="D303" s="7" t="s">
        <v>27</v>
      </c>
      <c r="E303" s="8" t="s">
        <v>401</v>
      </c>
      <c r="F303" s="9">
        <v>3.74</v>
      </c>
      <c r="G303" s="9">
        <v>10</v>
      </c>
      <c r="H303" s="10">
        <f>ROUND(ROUND(F303,2)*ROUND(G303,2),2)</f>
        <v>37.4</v>
      </c>
    </row>
    <row r="304" spans="1:8" x14ac:dyDescent="0.25">
      <c r="A304" s="1" t="s">
        <v>394</v>
      </c>
      <c r="B304" s="1">
        <v>4</v>
      </c>
      <c r="C304" s="1" t="s">
        <v>402</v>
      </c>
      <c r="D304" s="7" t="s">
        <v>27</v>
      </c>
      <c r="E304" s="8" t="s">
        <v>403</v>
      </c>
      <c r="F304" s="9">
        <v>17.12</v>
      </c>
      <c r="G304" s="9">
        <v>4</v>
      </c>
      <c r="H304" s="10">
        <f>ROUND(ROUND(F304,2)*ROUND(G304,2),2)</f>
        <v>68.48</v>
      </c>
    </row>
    <row r="305" spans="1:8" ht="45.75" x14ac:dyDescent="0.25">
      <c r="A305" s="1" t="s">
        <v>394</v>
      </c>
      <c r="B305" s="1">
        <v>5</v>
      </c>
      <c r="C305" s="1" t="s">
        <v>404</v>
      </c>
      <c r="D305" s="7" t="s">
        <v>396</v>
      </c>
      <c r="E305" s="11" t="s">
        <v>405</v>
      </c>
      <c r="F305" s="9">
        <v>36.89</v>
      </c>
      <c r="G305" s="9">
        <v>25</v>
      </c>
      <c r="H305" s="10">
        <f>ROUND(ROUND(F305,2)*ROUND(G305,2),2)</f>
        <v>922.25</v>
      </c>
    </row>
    <row r="306" spans="1:8" x14ac:dyDescent="0.25">
      <c r="E306" s="5" t="s">
        <v>71</v>
      </c>
      <c r="F306" s="5"/>
      <c r="G306" s="5"/>
      <c r="H306" s="12">
        <f>SUM(H301:H305)</f>
        <v>1845.88</v>
      </c>
    </row>
    <row r="308" spans="1:8" x14ac:dyDescent="0.25">
      <c r="C308" s="5" t="s">
        <v>5</v>
      </c>
      <c r="D308" s="6" t="s">
        <v>6</v>
      </c>
      <c r="E308" s="5" t="s">
        <v>7</v>
      </c>
    </row>
    <row r="309" spans="1:8" x14ac:dyDescent="0.25">
      <c r="C309" s="5" t="s">
        <v>8</v>
      </c>
      <c r="D309" s="6" t="s">
        <v>406</v>
      </c>
      <c r="E309" s="5" t="s">
        <v>407</v>
      </c>
    </row>
    <row r="311" spans="1:8" x14ac:dyDescent="0.25">
      <c r="A311" s="1" t="s">
        <v>408</v>
      </c>
      <c r="B311" s="1">
        <v>1</v>
      </c>
      <c r="C311" s="1" t="s">
        <v>409</v>
      </c>
      <c r="D311" s="7" t="s">
        <v>12</v>
      </c>
      <c r="E311" s="8" t="s">
        <v>410</v>
      </c>
      <c r="F311" s="9">
        <v>2205</v>
      </c>
      <c r="G311" s="9">
        <v>1</v>
      </c>
      <c r="H311" s="10">
        <f>ROUND(ROUND(F311,2)*ROUND(G311,2),2)</f>
        <v>2205</v>
      </c>
    </row>
    <row r="312" spans="1:8" x14ac:dyDescent="0.25">
      <c r="E312" s="5" t="s">
        <v>71</v>
      </c>
      <c r="F312" s="5"/>
      <c r="G312" s="5"/>
      <c r="H312" s="12">
        <f>SUM(H311:H311)</f>
        <v>2205</v>
      </c>
    </row>
    <row r="314" spans="1:8" x14ac:dyDescent="0.25">
      <c r="E314" s="13" t="s">
        <v>411</v>
      </c>
      <c r="H314" s="14">
        <f>SUM(H9:H313)/2</f>
        <v>135837.61000000004</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1"/>
  <sheetViews>
    <sheetView topLeftCell="A22" workbookViewId="0">
      <selection activeCell="A10" sqref="A10"/>
    </sheetView>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24" t="s">
        <v>0</v>
      </c>
      <c r="F1" s="24" t="s">
        <v>0</v>
      </c>
      <c r="G1" s="24" t="s">
        <v>0</v>
      </c>
      <c r="H1" s="24" t="s">
        <v>0</v>
      </c>
    </row>
    <row r="2" spans="1:8" x14ac:dyDescent="0.25">
      <c r="E2" s="24"/>
      <c r="F2" s="24"/>
      <c r="G2" s="24"/>
      <c r="H2" s="24"/>
    </row>
    <row r="3" spans="1:8" x14ac:dyDescent="0.25">
      <c r="E3" s="24"/>
      <c r="F3" s="24"/>
      <c r="G3" s="24"/>
      <c r="H3" s="24"/>
    </row>
    <row r="4" spans="1:8" x14ac:dyDescent="0.25">
      <c r="E4" s="24"/>
      <c r="F4" s="24"/>
      <c r="G4" s="24"/>
      <c r="H4" s="24"/>
    </row>
    <row r="6" spans="1:8" ht="18.75" x14ac:dyDescent="0.3">
      <c r="C6" s="25" t="s">
        <v>412</v>
      </c>
      <c r="D6" s="25" t="s">
        <v>412</v>
      </c>
      <c r="E6" s="25" t="s">
        <v>412</v>
      </c>
      <c r="F6" s="25" t="s">
        <v>412</v>
      </c>
      <c r="G6" s="25" t="s">
        <v>412</v>
      </c>
    </row>
    <row r="10" spans="1:8" x14ac:dyDescent="0.25">
      <c r="B10" t="s">
        <v>413</v>
      </c>
      <c r="C10" s="15" t="s">
        <v>5</v>
      </c>
      <c r="D10" s="16" t="s">
        <v>6</v>
      </c>
      <c r="E10" s="15" t="s">
        <v>7</v>
      </c>
    </row>
    <row r="11" spans="1:8" x14ac:dyDescent="0.25">
      <c r="B11" t="s">
        <v>413</v>
      </c>
      <c r="C11" s="15" t="s">
        <v>8</v>
      </c>
      <c r="D11" s="16" t="s">
        <v>6</v>
      </c>
      <c r="E11" s="15" t="s">
        <v>9</v>
      </c>
    </row>
    <row r="13" spans="1:8" ht="45" customHeight="1" x14ac:dyDescent="0.25">
      <c r="A13" s="17" t="s">
        <v>414</v>
      </c>
      <c r="B13" s="17" t="s">
        <v>415</v>
      </c>
      <c r="C13" s="17" t="s">
        <v>11</v>
      </c>
      <c r="D13" s="18" t="s">
        <v>12</v>
      </c>
      <c r="E13" s="23" t="s">
        <v>13</v>
      </c>
      <c r="F13" s="23" t="s">
        <v>13</v>
      </c>
      <c r="G13" s="19">
        <f>SUM(G14:G14)</f>
        <v>1</v>
      </c>
    </row>
    <row r="14" spans="1:8" x14ac:dyDescent="0.25">
      <c r="A14" s="20"/>
      <c r="B14" s="20"/>
      <c r="C14" s="21">
        <v>1</v>
      </c>
      <c r="D14" s="21"/>
      <c r="E14" s="21"/>
      <c r="F14" s="21"/>
      <c r="G14" s="21">
        <f>PRODUCT(C14:F14)</f>
        <v>1</v>
      </c>
    </row>
    <row r="16" spans="1:8" ht="45" customHeight="1" x14ac:dyDescent="0.25">
      <c r="A16" s="17" t="s">
        <v>416</v>
      </c>
      <c r="B16" s="17" t="s">
        <v>415</v>
      </c>
      <c r="C16" s="17" t="s">
        <v>14</v>
      </c>
      <c r="D16" s="18" t="s">
        <v>12</v>
      </c>
      <c r="E16" s="23" t="s">
        <v>15</v>
      </c>
      <c r="F16" s="23" t="s">
        <v>15</v>
      </c>
      <c r="G16" s="19">
        <f>SUM(G17:G17)</f>
        <v>1</v>
      </c>
    </row>
    <row r="17" spans="1:7" x14ac:dyDescent="0.25">
      <c r="A17" s="20"/>
      <c r="B17" s="20"/>
      <c r="C17" s="21">
        <v>1</v>
      </c>
      <c r="D17" s="21"/>
      <c r="E17" s="21"/>
      <c r="F17" s="21"/>
      <c r="G17" s="21">
        <f>PRODUCT(C17:F17)</f>
        <v>1</v>
      </c>
    </row>
    <row r="19" spans="1:7" ht="45" customHeight="1" x14ac:dyDescent="0.25">
      <c r="A19" s="17" t="s">
        <v>417</v>
      </c>
      <c r="B19" s="17" t="s">
        <v>415</v>
      </c>
      <c r="C19" s="17" t="s">
        <v>16</v>
      </c>
      <c r="D19" s="18" t="s">
        <v>12</v>
      </c>
      <c r="E19" s="23" t="s">
        <v>17</v>
      </c>
      <c r="F19" s="23" t="s">
        <v>17</v>
      </c>
      <c r="G19" s="19">
        <f>SUM(G20:G20)</f>
        <v>1</v>
      </c>
    </row>
    <row r="20" spans="1:7" x14ac:dyDescent="0.25">
      <c r="A20" s="20"/>
      <c r="B20" s="20"/>
      <c r="C20" s="21">
        <v>1</v>
      </c>
      <c r="D20" s="21"/>
      <c r="E20" s="21"/>
      <c r="F20" s="21"/>
      <c r="G20" s="21">
        <f>PRODUCT(C20:F20)</f>
        <v>1</v>
      </c>
    </row>
    <row r="22" spans="1:7" ht="45" customHeight="1" x14ac:dyDescent="0.25">
      <c r="A22" s="17" t="s">
        <v>418</v>
      </c>
      <c r="B22" s="17" t="s">
        <v>415</v>
      </c>
      <c r="C22" s="17" t="s">
        <v>18</v>
      </c>
      <c r="D22" s="18" t="s">
        <v>12</v>
      </c>
      <c r="E22" s="23" t="s">
        <v>19</v>
      </c>
      <c r="F22" s="23" t="s">
        <v>19</v>
      </c>
      <c r="G22" s="19">
        <f>SUM(G23:G23)</f>
        <v>1</v>
      </c>
    </row>
    <row r="23" spans="1:7" x14ac:dyDescent="0.25">
      <c r="A23" s="20"/>
      <c r="B23" s="20"/>
      <c r="C23" s="21">
        <v>1</v>
      </c>
      <c r="D23" s="21"/>
      <c r="E23" s="21"/>
      <c r="F23" s="21"/>
      <c r="G23" s="21">
        <f>PRODUCT(C23:F23)</f>
        <v>1</v>
      </c>
    </row>
    <row r="25" spans="1:7" ht="45" customHeight="1" x14ac:dyDescent="0.25">
      <c r="A25" s="17" t="s">
        <v>419</v>
      </c>
      <c r="B25" s="17" t="s">
        <v>415</v>
      </c>
      <c r="C25" s="17" t="s">
        <v>20</v>
      </c>
      <c r="D25" s="18" t="s">
        <v>12</v>
      </c>
      <c r="E25" s="23" t="s">
        <v>21</v>
      </c>
      <c r="F25" s="23" t="s">
        <v>21</v>
      </c>
      <c r="G25" s="19">
        <f>SUM(G26:G26)</f>
        <v>1</v>
      </c>
    </row>
    <row r="26" spans="1:7" x14ac:dyDescent="0.25">
      <c r="A26" s="20"/>
      <c r="B26" s="20"/>
      <c r="C26" s="21">
        <v>1</v>
      </c>
      <c r="D26" s="21"/>
      <c r="E26" s="21"/>
      <c r="F26" s="21"/>
      <c r="G26" s="21">
        <f>PRODUCT(C26:F26)</f>
        <v>1</v>
      </c>
    </row>
    <row r="28" spans="1:7" ht="45" customHeight="1" x14ac:dyDescent="0.25">
      <c r="A28" s="17" t="s">
        <v>420</v>
      </c>
      <c r="B28" s="17" t="s">
        <v>415</v>
      </c>
      <c r="C28" s="17" t="s">
        <v>22</v>
      </c>
      <c r="D28" s="18" t="s">
        <v>12</v>
      </c>
      <c r="E28" s="23" t="s">
        <v>23</v>
      </c>
      <c r="F28" s="23" t="s">
        <v>23</v>
      </c>
      <c r="G28" s="19">
        <f>SUM(G29:G29)</f>
        <v>1</v>
      </c>
    </row>
    <row r="29" spans="1:7" x14ac:dyDescent="0.25">
      <c r="A29" s="20"/>
      <c r="B29" s="20"/>
      <c r="C29" s="21">
        <v>1</v>
      </c>
      <c r="D29" s="21"/>
      <c r="E29" s="21"/>
      <c r="F29" s="21"/>
      <c r="G29" s="21">
        <f>PRODUCT(C29:F29)</f>
        <v>1</v>
      </c>
    </row>
    <row r="31" spans="1:7" ht="45" customHeight="1" x14ac:dyDescent="0.25">
      <c r="A31" s="17" t="s">
        <v>421</v>
      </c>
      <c r="B31" s="17" t="s">
        <v>415</v>
      </c>
      <c r="C31" s="17" t="s">
        <v>24</v>
      </c>
      <c r="D31" s="18" t="s">
        <v>12</v>
      </c>
      <c r="E31" s="23" t="s">
        <v>25</v>
      </c>
      <c r="F31" s="23" t="s">
        <v>25</v>
      </c>
      <c r="G31" s="19">
        <f>SUM(G32:G32)</f>
        <v>1</v>
      </c>
    </row>
    <row r="32" spans="1:7" x14ac:dyDescent="0.25">
      <c r="A32" s="20"/>
      <c r="B32" s="20"/>
      <c r="C32" s="21">
        <v>1</v>
      </c>
      <c r="D32" s="21"/>
      <c r="E32" s="21"/>
      <c r="F32" s="21"/>
      <c r="G32" s="21">
        <f>PRODUCT(C32:F32)</f>
        <v>1</v>
      </c>
    </row>
    <row r="34" spans="1:7" ht="45" customHeight="1" x14ac:dyDescent="0.25">
      <c r="A34" s="17" t="s">
        <v>422</v>
      </c>
      <c r="B34" s="17" t="s">
        <v>415</v>
      </c>
      <c r="C34" s="17" t="s">
        <v>26</v>
      </c>
      <c r="D34" s="18" t="s">
        <v>27</v>
      </c>
      <c r="E34" s="23" t="s">
        <v>28</v>
      </c>
      <c r="F34" s="23" t="s">
        <v>28</v>
      </c>
      <c r="G34" s="19">
        <f>SUM(G35:G35)</f>
        <v>3</v>
      </c>
    </row>
    <row r="35" spans="1:7" x14ac:dyDescent="0.25">
      <c r="A35" s="20" t="s">
        <v>423</v>
      </c>
      <c r="B35" s="20"/>
      <c r="C35" s="21">
        <v>3</v>
      </c>
      <c r="D35" s="21"/>
      <c r="E35" s="21"/>
      <c r="F35" s="21"/>
      <c r="G35" s="21">
        <f>PRODUCT(C35:F35)</f>
        <v>3</v>
      </c>
    </row>
    <row r="37" spans="1:7" ht="45" customHeight="1" x14ac:dyDescent="0.25">
      <c r="A37" s="17" t="s">
        <v>424</v>
      </c>
      <c r="B37" s="17" t="s">
        <v>415</v>
      </c>
      <c r="C37" s="17" t="s">
        <v>29</v>
      </c>
      <c r="D37" s="18" t="s">
        <v>27</v>
      </c>
      <c r="E37" s="23" t="s">
        <v>30</v>
      </c>
      <c r="F37" s="23" t="s">
        <v>30</v>
      </c>
      <c r="G37" s="19">
        <f>SUM(G38:G38)</f>
        <v>3</v>
      </c>
    </row>
    <row r="38" spans="1:7" x14ac:dyDescent="0.25">
      <c r="A38" s="20"/>
      <c r="B38" s="20"/>
      <c r="C38" s="21">
        <v>3</v>
      </c>
      <c r="D38" s="21"/>
      <c r="E38" s="21"/>
      <c r="F38" s="21"/>
      <c r="G38" s="21">
        <f>PRODUCT(C38:F38)</f>
        <v>3</v>
      </c>
    </row>
    <row r="40" spans="1:7" ht="45" customHeight="1" x14ac:dyDescent="0.25">
      <c r="A40" s="17" t="s">
        <v>425</v>
      </c>
      <c r="B40" s="17" t="s">
        <v>415</v>
      </c>
      <c r="C40" s="17" t="s">
        <v>31</v>
      </c>
      <c r="D40" s="18" t="s">
        <v>32</v>
      </c>
      <c r="E40" s="23" t="s">
        <v>33</v>
      </c>
      <c r="F40" s="23" t="s">
        <v>33</v>
      </c>
      <c r="G40" s="19">
        <f>SUM(G41:G41)</f>
        <v>49.05</v>
      </c>
    </row>
    <row r="41" spans="1:7" x14ac:dyDescent="0.25">
      <c r="A41" s="20"/>
      <c r="B41" s="20"/>
      <c r="C41" s="21">
        <v>1</v>
      </c>
      <c r="D41" s="21">
        <v>49.05</v>
      </c>
      <c r="E41" s="21"/>
      <c r="F41" s="21"/>
      <c r="G41" s="21">
        <f>PRODUCT(C41:F41)</f>
        <v>49.05</v>
      </c>
    </row>
    <row r="43" spans="1:7" ht="45" customHeight="1" x14ac:dyDescent="0.25">
      <c r="A43" s="17" t="s">
        <v>426</v>
      </c>
      <c r="B43" s="17" t="s">
        <v>415</v>
      </c>
      <c r="C43" s="17" t="s">
        <v>34</v>
      </c>
      <c r="D43" s="18" t="s">
        <v>32</v>
      </c>
      <c r="E43" s="23" t="s">
        <v>35</v>
      </c>
      <c r="F43" s="23" t="s">
        <v>35</v>
      </c>
      <c r="G43" s="19">
        <f>SUM(G44:G44)</f>
        <v>3.7439999999999998</v>
      </c>
    </row>
    <row r="44" spans="1:7" x14ac:dyDescent="0.25">
      <c r="A44" s="20" t="s">
        <v>427</v>
      </c>
      <c r="B44" s="20"/>
      <c r="C44" s="21">
        <v>4</v>
      </c>
      <c r="D44" s="21">
        <v>0.3</v>
      </c>
      <c r="E44" s="21"/>
      <c r="F44" s="21">
        <v>3.12</v>
      </c>
      <c r="G44" s="21">
        <f>PRODUCT(C44:F44)</f>
        <v>3.7439999999999998</v>
      </c>
    </row>
    <row r="46" spans="1:7" ht="45" customHeight="1" x14ac:dyDescent="0.25">
      <c r="A46" s="17" t="s">
        <v>428</v>
      </c>
      <c r="B46" s="17" t="s">
        <v>415</v>
      </c>
      <c r="C46" s="17" t="s">
        <v>36</v>
      </c>
      <c r="D46" s="18" t="s">
        <v>32</v>
      </c>
      <c r="E46" s="23" t="s">
        <v>37</v>
      </c>
      <c r="F46" s="23" t="s">
        <v>37</v>
      </c>
      <c r="G46" s="19">
        <f>SUM(G47:G48)</f>
        <v>1.145715</v>
      </c>
    </row>
    <row r="47" spans="1:7" x14ac:dyDescent="0.25">
      <c r="A47" s="20" t="s">
        <v>429</v>
      </c>
      <c r="B47" s="20"/>
      <c r="C47" s="21">
        <v>1</v>
      </c>
      <c r="D47" s="21">
        <v>1.35</v>
      </c>
      <c r="E47" s="21">
        <v>3.75</v>
      </c>
      <c r="F47" s="21">
        <v>0.15</v>
      </c>
      <c r="G47" s="21">
        <f>PRODUCT(C47:F47)</f>
        <v>0.75937500000000002</v>
      </c>
    </row>
    <row r="48" spans="1:7" x14ac:dyDescent="0.25">
      <c r="A48" s="20"/>
      <c r="B48" s="20"/>
      <c r="C48" s="21">
        <v>1</v>
      </c>
      <c r="D48" s="21">
        <v>1.37</v>
      </c>
      <c r="E48" s="21">
        <v>1.88</v>
      </c>
      <c r="F48" s="21">
        <v>0.15</v>
      </c>
      <c r="G48" s="21">
        <f>PRODUCT(C48:F48)</f>
        <v>0.38634000000000002</v>
      </c>
    </row>
    <row r="50" spans="1:7" ht="45" customHeight="1" x14ac:dyDescent="0.25">
      <c r="A50" s="17" t="s">
        <v>430</v>
      </c>
      <c r="B50" s="17" t="s">
        <v>415</v>
      </c>
      <c r="C50" s="17" t="s">
        <v>38</v>
      </c>
      <c r="D50" s="18" t="s">
        <v>39</v>
      </c>
      <c r="E50" s="23" t="s">
        <v>40</v>
      </c>
      <c r="F50" s="23" t="s">
        <v>40</v>
      </c>
      <c r="G50" s="19">
        <f>SUM(G51:G51)</f>
        <v>70</v>
      </c>
    </row>
    <row r="51" spans="1:7" x14ac:dyDescent="0.25">
      <c r="A51" s="20"/>
      <c r="B51" s="20"/>
      <c r="C51" s="21">
        <v>2</v>
      </c>
      <c r="D51" s="21">
        <v>35</v>
      </c>
      <c r="E51" s="21"/>
      <c r="F51" s="21"/>
      <c r="G51" s="21">
        <f>PRODUCT(C51:F51)</f>
        <v>70</v>
      </c>
    </row>
    <row r="53" spans="1:7" ht="45" customHeight="1" x14ac:dyDescent="0.25">
      <c r="A53" s="17" t="s">
        <v>431</v>
      </c>
      <c r="B53" s="17" t="s">
        <v>415</v>
      </c>
      <c r="C53" s="17" t="s">
        <v>41</v>
      </c>
      <c r="D53" s="18" t="s">
        <v>32</v>
      </c>
      <c r="E53" s="23" t="s">
        <v>42</v>
      </c>
      <c r="F53" s="23" t="s">
        <v>42</v>
      </c>
      <c r="G53" s="19">
        <f>SUM(G54:G54)</f>
        <v>50</v>
      </c>
    </row>
    <row r="54" spans="1:7" x14ac:dyDescent="0.25">
      <c r="A54" s="20"/>
      <c r="B54" s="20"/>
      <c r="C54" s="21">
        <v>1</v>
      </c>
      <c r="D54" s="21">
        <v>50</v>
      </c>
      <c r="E54" s="21"/>
      <c r="F54" s="21"/>
      <c r="G54" s="21">
        <f>PRODUCT(C54:F54)</f>
        <v>50</v>
      </c>
    </row>
    <row r="56" spans="1:7" ht="45" customHeight="1" x14ac:dyDescent="0.25">
      <c r="A56" s="17" t="s">
        <v>432</v>
      </c>
      <c r="B56" s="17" t="s">
        <v>415</v>
      </c>
      <c r="C56" s="17" t="s">
        <v>43</v>
      </c>
      <c r="D56" s="18" t="s">
        <v>27</v>
      </c>
      <c r="E56" s="23" t="s">
        <v>44</v>
      </c>
      <c r="F56" s="23" t="s">
        <v>44</v>
      </c>
      <c r="G56" s="19">
        <f>SUM(G57:G57)</f>
        <v>3</v>
      </c>
    </row>
    <row r="57" spans="1:7" x14ac:dyDescent="0.25">
      <c r="A57" s="20"/>
      <c r="B57" s="20"/>
      <c r="C57" s="21">
        <v>3</v>
      </c>
      <c r="D57" s="21"/>
      <c r="E57" s="21"/>
      <c r="F57" s="21"/>
      <c r="G57" s="21">
        <f>PRODUCT(C57:F57)</f>
        <v>3</v>
      </c>
    </row>
    <row r="59" spans="1:7" ht="45" customHeight="1" x14ac:dyDescent="0.25">
      <c r="A59" s="17" t="s">
        <v>433</v>
      </c>
      <c r="B59" s="17" t="s">
        <v>415</v>
      </c>
      <c r="C59" s="17" t="s">
        <v>45</v>
      </c>
      <c r="D59" s="18" t="s">
        <v>32</v>
      </c>
      <c r="E59" s="23" t="s">
        <v>46</v>
      </c>
      <c r="F59" s="23" t="s">
        <v>46</v>
      </c>
      <c r="G59" s="19">
        <f>SUM(G60:G61)</f>
        <v>7.6380999999999997</v>
      </c>
    </row>
    <row r="60" spans="1:7" x14ac:dyDescent="0.25">
      <c r="A60" s="20" t="s">
        <v>429</v>
      </c>
      <c r="B60" s="20"/>
      <c r="C60" s="21">
        <v>1</v>
      </c>
      <c r="D60" s="21">
        <v>1.35</v>
      </c>
      <c r="E60" s="21">
        <v>3.75</v>
      </c>
      <c r="F60" s="21"/>
      <c r="G60" s="21">
        <f>PRODUCT(C60:F60)</f>
        <v>5.0625</v>
      </c>
    </row>
    <row r="61" spans="1:7" x14ac:dyDescent="0.25">
      <c r="A61" s="20"/>
      <c r="B61" s="20"/>
      <c r="C61" s="21">
        <v>1</v>
      </c>
      <c r="D61" s="21">
        <v>1.37</v>
      </c>
      <c r="E61" s="21">
        <v>1.88</v>
      </c>
      <c r="F61" s="21"/>
      <c r="G61" s="21">
        <f>PRODUCT(C61:F61)</f>
        <v>2.5756000000000001</v>
      </c>
    </row>
    <row r="63" spans="1:7" ht="45" customHeight="1" x14ac:dyDescent="0.25">
      <c r="A63" s="17" t="s">
        <v>434</v>
      </c>
      <c r="B63" s="17" t="s">
        <v>415</v>
      </c>
      <c r="C63" s="17" t="s">
        <v>47</v>
      </c>
      <c r="D63" s="18" t="s">
        <v>48</v>
      </c>
      <c r="E63" s="23" t="s">
        <v>49</v>
      </c>
      <c r="F63" s="23" t="s">
        <v>49</v>
      </c>
      <c r="G63" s="19">
        <f>SUM(G64:G68)</f>
        <v>5.1100000000000003</v>
      </c>
    </row>
    <row r="64" spans="1:7" x14ac:dyDescent="0.25">
      <c r="A64" s="20"/>
      <c r="B64" s="20"/>
      <c r="C64" s="21">
        <v>1</v>
      </c>
      <c r="D64" s="21">
        <v>1.07</v>
      </c>
      <c r="E64" s="21"/>
      <c r="F64" s="21"/>
      <c r="G64" s="21">
        <f>PRODUCT(C64:F64)</f>
        <v>1.07</v>
      </c>
    </row>
    <row r="65" spans="1:7" x14ac:dyDescent="0.25">
      <c r="A65" s="20"/>
      <c r="B65" s="20"/>
      <c r="C65" s="21">
        <v>1</v>
      </c>
      <c r="D65" s="21">
        <v>1.05</v>
      </c>
      <c r="E65" s="21"/>
      <c r="F65" s="21"/>
      <c r="G65" s="21">
        <f>PRODUCT(C65:F65)</f>
        <v>1.05</v>
      </c>
    </row>
    <row r="66" spans="1:7" x14ac:dyDescent="0.25">
      <c r="A66" s="20"/>
      <c r="B66" s="20"/>
      <c r="C66" s="21">
        <v>1</v>
      </c>
      <c r="D66" s="21">
        <v>1.1200000000000001</v>
      </c>
      <c r="E66" s="21"/>
      <c r="F66" s="21"/>
      <c r="G66" s="21">
        <f>PRODUCT(C66:F66)</f>
        <v>1.1200000000000001</v>
      </c>
    </row>
    <row r="67" spans="1:7" x14ac:dyDescent="0.25">
      <c r="A67" s="20"/>
      <c r="B67" s="20"/>
      <c r="C67" s="21">
        <v>1</v>
      </c>
      <c r="D67" s="21">
        <v>1.53</v>
      </c>
      <c r="E67" s="21"/>
      <c r="F67" s="21"/>
      <c r="G67" s="21">
        <f>PRODUCT(C67:F67)</f>
        <v>1.53</v>
      </c>
    </row>
    <row r="68" spans="1:7" x14ac:dyDescent="0.25">
      <c r="A68" s="20"/>
      <c r="B68" s="20"/>
      <c r="C68" s="21">
        <v>1</v>
      </c>
      <c r="D68" s="21">
        <v>0.34</v>
      </c>
      <c r="E68" s="21"/>
      <c r="F68" s="21"/>
      <c r="G68" s="21">
        <f>PRODUCT(C68:F68)</f>
        <v>0.34</v>
      </c>
    </row>
    <row r="70" spans="1:7" ht="45" customHeight="1" x14ac:dyDescent="0.25">
      <c r="A70" s="17" t="s">
        <v>435</v>
      </c>
      <c r="B70" s="17" t="s">
        <v>415</v>
      </c>
      <c r="C70" s="17" t="s">
        <v>50</v>
      </c>
      <c r="D70" s="18" t="s">
        <v>12</v>
      </c>
      <c r="E70" s="23" t="s">
        <v>51</v>
      </c>
      <c r="F70" s="23" t="s">
        <v>51</v>
      </c>
      <c r="G70" s="19">
        <f>SUM(G71:G71)</f>
        <v>1</v>
      </c>
    </row>
    <row r="71" spans="1:7" x14ac:dyDescent="0.25">
      <c r="A71" s="20"/>
      <c r="B71" s="20"/>
      <c r="C71" s="21">
        <v>1</v>
      </c>
      <c r="D71" s="21"/>
      <c r="E71" s="21"/>
      <c r="F71" s="21"/>
      <c r="G71" s="21">
        <f>PRODUCT(C71:F71)</f>
        <v>1</v>
      </c>
    </row>
    <row r="73" spans="1:7" ht="45" customHeight="1" x14ac:dyDescent="0.25">
      <c r="A73" s="17" t="s">
        <v>436</v>
      </c>
      <c r="B73" s="17" t="s">
        <v>415</v>
      </c>
      <c r="C73" s="17" t="s">
        <v>52</v>
      </c>
      <c r="D73" s="18" t="s">
        <v>39</v>
      </c>
      <c r="E73" s="23" t="s">
        <v>53</v>
      </c>
      <c r="F73" s="23" t="s">
        <v>53</v>
      </c>
      <c r="G73" s="19">
        <f>SUM(G74:G75)</f>
        <v>31.06</v>
      </c>
    </row>
    <row r="74" spans="1:7" x14ac:dyDescent="0.25">
      <c r="A74" s="20"/>
      <c r="B74" s="20"/>
      <c r="C74" s="21">
        <v>2</v>
      </c>
      <c r="D74" s="21">
        <v>8.93</v>
      </c>
      <c r="E74" s="21"/>
      <c r="F74" s="21"/>
      <c r="G74" s="21">
        <f>PRODUCT(C74:F74)</f>
        <v>17.86</v>
      </c>
    </row>
    <row r="75" spans="1:7" x14ac:dyDescent="0.25">
      <c r="A75" s="20"/>
      <c r="B75" s="20"/>
      <c r="C75" s="21">
        <v>2</v>
      </c>
      <c r="D75" s="21">
        <v>6.6</v>
      </c>
      <c r="E75" s="21"/>
      <c r="F75" s="21"/>
      <c r="G75" s="21">
        <f>PRODUCT(C75:F75)</f>
        <v>13.2</v>
      </c>
    </row>
    <row r="77" spans="1:7" ht="45" customHeight="1" x14ac:dyDescent="0.25">
      <c r="A77" s="17" t="s">
        <v>437</v>
      </c>
      <c r="B77" s="17" t="s">
        <v>415</v>
      </c>
      <c r="C77" s="17" t="s">
        <v>54</v>
      </c>
      <c r="D77" s="18" t="s">
        <v>39</v>
      </c>
      <c r="E77" s="23" t="s">
        <v>55</v>
      </c>
      <c r="F77" s="23" t="s">
        <v>55</v>
      </c>
      <c r="G77" s="19">
        <f>SUM(G78:G79)</f>
        <v>31.06</v>
      </c>
    </row>
    <row r="78" spans="1:7" x14ac:dyDescent="0.25">
      <c r="A78" s="20"/>
      <c r="B78" s="20"/>
      <c r="C78" s="21">
        <v>2</v>
      </c>
      <c r="D78" s="21">
        <v>8.93</v>
      </c>
      <c r="E78" s="21"/>
      <c r="F78" s="21"/>
      <c r="G78" s="21">
        <f>PRODUCT(C78:F78)</f>
        <v>17.86</v>
      </c>
    </row>
    <row r="79" spans="1:7" x14ac:dyDescent="0.25">
      <c r="A79" s="20"/>
      <c r="B79" s="20"/>
      <c r="C79" s="21">
        <v>2</v>
      </c>
      <c r="D79" s="21">
        <v>6.6</v>
      </c>
      <c r="E79" s="21"/>
      <c r="F79" s="21"/>
      <c r="G79" s="21">
        <f>PRODUCT(C79:F79)</f>
        <v>13.2</v>
      </c>
    </row>
    <row r="81" spans="1:7" ht="45" customHeight="1" x14ac:dyDescent="0.25">
      <c r="A81" s="17" t="s">
        <v>438</v>
      </c>
      <c r="B81" s="17" t="s">
        <v>415</v>
      </c>
      <c r="C81" s="17" t="s">
        <v>56</v>
      </c>
      <c r="D81" s="18" t="s">
        <v>32</v>
      </c>
      <c r="E81" s="23" t="s">
        <v>57</v>
      </c>
      <c r="F81" s="23" t="s">
        <v>57</v>
      </c>
      <c r="G81" s="19">
        <f>SUM(G82:G82)</f>
        <v>1.4400000000000002</v>
      </c>
    </row>
    <row r="82" spans="1:7" x14ac:dyDescent="0.25">
      <c r="A82" s="20" t="s">
        <v>439</v>
      </c>
      <c r="B82" s="20"/>
      <c r="C82" s="21">
        <v>1</v>
      </c>
      <c r="D82" s="21">
        <v>9</v>
      </c>
      <c r="E82" s="21">
        <v>0.4</v>
      </c>
      <c r="F82" s="21">
        <v>0.4</v>
      </c>
      <c r="G82" s="21">
        <f>PRODUCT(C82:F82)</f>
        <v>1.4400000000000002</v>
      </c>
    </row>
    <row r="84" spans="1:7" ht="45" customHeight="1" x14ac:dyDescent="0.25">
      <c r="A84" s="17" t="s">
        <v>440</v>
      </c>
      <c r="B84" s="17" t="s">
        <v>415</v>
      </c>
      <c r="C84" s="17" t="s">
        <v>58</v>
      </c>
      <c r="D84" s="18" t="s">
        <v>32</v>
      </c>
      <c r="E84" s="23" t="s">
        <v>59</v>
      </c>
      <c r="F84" s="23" t="s">
        <v>59</v>
      </c>
      <c r="G84" s="19">
        <f>SUM(G85:G85)</f>
        <v>21</v>
      </c>
    </row>
    <row r="85" spans="1:7" x14ac:dyDescent="0.25">
      <c r="A85" s="20"/>
      <c r="B85" s="20"/>
      <c r="C85" s="21">
        <v>1</v>
      </c>
      <c r="D85" s="21">
        <v>35</v>
      </c>
      <c r="E85" s="21"/>
      <c r="F85" s="21">
        <v>0.6</v>
      </c>
      <c r="G85" s="21">
        <f>PRODUCT(C85:F85)</f>
        <v>21</v>
      </c>
    </row>
    <row r="87" spans="1:7" ht="45" customHeight="1" x14ac:dyDescent="0.25">
      <c r="A87" s="17" t="s">
        <v>441</v>
      </c>
      <c r="B87" s="17" t="s">
        <v>415</v>
      </c>
      <c r="C87" s="17" t="s">
        <v>60</v>
      </c>
      <c r="D87" s="18" t="s">
        <v>12</v>
      </c>
      <c r="E87" s="23" t="s">
        <v>61</v>
      </c>
      <c r="F87" s="23" t="s">
        <v>61</v>
      </c>
      <c r="G87" s="19">
        <f>SUM(G88:G88)</f>
        <v>1</v>
      </c>
    </row>
    <row r="88" spans="1:7" x14ac:dyDescent="0.25">
      <c r="A88" s="20"/>
      <c r="B88" s="20"/>
      <c r="C88" s="21">
        <v>1</v>
      </c>
      <c r="D88" s="21"/>
      <c r="E88" s="21"/>
      <c r="F88" s="21"/>
      <c r="G88" s="21">
        <f>PRODUCT(C88:F88)</f>
        <v>1</v>
      </c>
    </row>
    <row r="90" spans="1:7" ht="45" customHeight="1" x14ac:dyDescent="0.25">
      <c r="A90" s="17" t="s">
        <v>442</v>
      </c>
      <c r="B90" s="17" t="s">
        <v>415</v>
      </c>
      <c r="C90" s="17" t="s">
        <v>62</v>
      </c>
      <c r="D90" s="18" t="s">
        <v>12</v>
      </c>
      <c r="E90" s="23" t="s">
        <v>63</v>
      </c>
      <c r="F90" s="23" t="s">
        <v>63</v>
      </c>
      <c r="G90" s="19">
        <f>SUM(G91:G91)</f>
        <v>1</v>
      </c>
    </row>
    <row r="91" spans="1:7" x14ac:dyDescent="0.25">
      <c r="A91" s="20"/>
      <c r="B91" s="20"/>
      <c r="C91" s="21">
        <v>1</v>
      </c>
      <c r="D91" s="21"/>
      <c r="E91" s="21"/>
      <c r="F91" s="21"/>
      <c r="G91" s="21">
        <f>PRODUCT(C91:F91)</f>
        <v>1</v>
      </c>
    </row>
    <row r="93" spans="1:7" ht="45" customHeight="1" x14ac:dyDescent="0.25">
      <c r="A93" s="17" t="s">
        <v>443</v>
      </c>
      <c r="B93" s="17" t="s">
        <v>415</v>
      </c>
      <c r="C93" s="17" t="s">
        <v>64</v>
      </c>
      <c r="D93" s="18" t="s">
        <v>27</v>
      </c>
      <c r="E93" s="23" t="s">
        <v>65</v>
      </c>
      <c r="F93" s="23" t="s">
        <v>65</v>
      </c>
      <c r="G93" s="19">
        <f>SUM(G94:G94)</f>
        <v>1</v>
      </c>
    </row>
    <row r="94" spans="1:7" x14ac:dyDescent="0.25">
      <c r="A94" s="20" t="s">
        <v>444</v>
      </c>
      <c r="B94" s="20"/>
      <c r="C94" s="21">
        <v>1</v>
      </c>
      <c r="D94" s="21"/>
      <c r="E94" s="21"/>
      <c r="F94" s="21"/>
      <c r="G94" s="21">
        <f>PRODUCT(C94:F94)</f>
        <v>1</v>
      </c>
    </row>
    <row r="96" spans="1:7" ht="45" customHeight="1" x14ac:dyDescent="0.25">
      <c r="A96" s="17" t="s">
        <v>445</v>
      </c>
      <c r="B96" s="17" t="s">
        <v>415</v>
      </c>
      <c r="C96" s="17" t="s">
        <v>66</v>
      </c>
      <c r="D96" s="18" t="s">
        <v>67</v>
      </c>
      <c r="E96" s="23" t="s">
        <v>446</v>
      </c>
      <c r="F96" s="23" t="s">
        <v>446</v>
      </c>
      <c r="G96" s="19">
        <f>SUM(G97:G97)</f>
        <v>3</v>
      </c>
    </row>
    <row r="97" spans="1:7" x14ac:dyDescent="0.25">
      <c r="A97" s="20" t="s">
        <v>447</v>
      </c>
      <c r="B97" s="20"/>
      <c r="C97" s="21">
        <v>3</v>
      </c>
      <c r="D97" s="21"/>
      <c r="E97" s="21"/>
      <c r="F97" s="21"/>
      <c r="G97" s="21">
        <f>PRODUCT(C97:F97)</f>
        <v>3</v>
      </c>
    </row>
    <row r="99" spans="1:7" ht="45" customHeight="1" x14ac:dyDescent="0.25">
      <c r="A99" s="17" t="s">
        <v>448</v>
      </c>
      <c r="B99" s="17" t="s">
        <v>415</v>
      </c>
      <c r="C99" s="17" t="s">
        <v>69</v>
      </c>
      <c r="D99" s="18" t="s">
        <v>12</v>
      </c>
      <c r="E99" s="23" t="s">
        <v>70</v>
      </c>
      <c r="F99" s="23" t="s">
        <v>70</v>
      </c>
      <c r="G99" s="19">
        <f>SUM(G100:G100)</f>
        <v>1</v>
      </c>
    </row>
    <row r="100" spans="1:7" x14ac:dyDescent="0.25">
      <c r="A100" s="20"/>
      <c r="B100" s="20"/>
      <c r="C100" s="21">
        <v>1</v>
      </c>
      <c r="D100" s="21"/>
      <c r="E100" s="21"/>
      <c r="F100" s="21"/>
      <c r="G100" s="21">
        <f>PRODUCT(C100:F100)</f>
        <v>1</v>
      </c>
    </row>
    <row r="102" spans="1:7" x14ac:dyDescent="0.25">
      <c r="B102" t="s">
        <v>413</v>
      </c>
      <c r="C102" s="15" t="s">
        <v>5</v>
      </c>
      <c r="D102" s="16" t="s">
        <v>6</v>
      </c>
      <c r="E102" s="15" t="s">
        <v>7</v>
      </c>
    </row>
    <row r="103" spans="1:7" x14ac:dyDescent="0.25">
      <c r="B103" t="s">
        <v>413</v>
      </c>
      <c r="C103" s="15" t="s">
        <v>8</v>
      </c>
      <c r="D103" s="16" t="s">
        <v>72</v>
      </c>
      <c r="E103" s="15" t="s">
        <v>73</v>
      </c>
    </row>
    <row r="105" spans="1:7" ht="45" customHeight="1" x14ac:dyDescent="0.25">
      <c r="A105" s="17" t="s">
        <v>449</v>
      </c>
      <c r="B105" s="17" t="s">
        <v>415</v>
      </c>
      <c r="C105" s="17" t="s">
        <v>75</v>
      </c>
      <c r="D105" s="18" t="s">
        <v>32</v>
      </c>
      <c r="E105" s="23" t="s">
        <v>76</v>
      </c>
      <c r="F105" s="23" t="s">
        <v>76</v>
      </c>
      <c r="G105" s="19">
        <f>SUM(G106:G107)</f>
        <v>1.5</v>
      </c>
    </row>
    <row r="106" spans="1:7" x14ac:dyDescent="0.25">
      <c r="A106" s="20" t="s">
        <v>450</v>
      </c>
      <c r="B106" s="20"/>
      <c r="C106" s="21">
        <v>1</v>
      </c>
      <c r="D106" s="21">
        <v>15</v>
      </c>
      <c r="E106" s="21">
        <v>0.2</v>
      </c>
      <c r="F106" s="21">
        <v>0.2</v>
      </c>
      <c r="G106" s="21">
        <f>PRODUCT(C106:F106)</f>
        <v>0.60000000000000009</v>
      </c>
    </row>
    <row r="107" spans="1:7" x14ac:dyDescent="0.25">
      <c r="A107" s="20" t="s">
        <v>451</v>
      </c>
      <c r="B107" s="20"/>
      <c r="C107" s="21">
        <v>1</v>
      </c>
      <c r="D107" s="21">
        <v>10</v>
      </c>
      <c r="E107" s="21">
        <v>0.3</v>
      </c>
      <c r="F107" s="21">
        <v>0.3</v>
      </c>
      <c r="G107" s="21">
        <f>PRODUCT(C107:F107)</f>
        <v>0.89999999999999991</v>
      </c>
    </row>
    <row r="109" spans="1:7" ht="45" customHeight="1" x14ac:dyDescent="0.25">
      <c r="A109" s="17" t="s">
        <v>452</v>
      </c>
      <c r="B109" s="17" t="s">
        <v>415</v>
      </c>
      <c r="C109" s="17" t="s">
        <v>77</v>
      </c>
      <c r="D109" s="18" t="s">
        <v>78</v>
      </c>
      <c r="E109" s="23" t="s">
        <v>79</v>
      </c>
      <c r="F109" s="23" t="s">
        <v>79</v>
      </c>
      <c r="G109" s="19">
        <f>SUM(G110:G110)</f>
        <v>100</v>
      </c>
    </row>
    <row r="110" spans="1:7" x14ac:dyDescent="0.25">
      <c r="A110" s="20"/>
      <c r="B110" s="20"/>
      <c r="C110" s="21">
        <v>100</v>
      </c>
      <c r="D110" s="21"/>
      <c r="E110" s="21"/>
      <c r="F110" s="21"/>
      <c r="G110" s="21">
        <f>PRODUCT(C110:F110)</f>
        <v>100</v>
      </c>
    </row>
    <row r="112" spans="1:7" ht="45" customHeight="1" x14ac:dyDescent="0.25">
      <c r="A112" s="17" t="s">
        <v>453</v>
      </c>
      <c r="B112" s="17" t="s">
        <v>415</v>
      </c>
      <c r="C112" s="17" t="s">
        <v>80</v>
      </c>
      <c r="D112" s="18" t="s">
        <v>32</v>
      </c>
      <c r="E112" s="23" t="s">
        <v>81</v>
      </c>
      <c r="F112" s="23" t="s">
        <v>81</v>
      </c>
      <c r="G112" s="19">
        <f>SUM(G113:G114)</f>
        <v>2.6090000000000004</v>
      </c>
    </row>
    <row r="113" spans="1:7" x14ac:dyDescent="0.25">
      <c r="A113" s="20"/>
      <c r="B113" s="20"/>
      <c r="C113" s="21">
        <v>16</v>
      </c>
      <c r="D113" s="21">
        <v>4.7</v>
      </c>
      <c r="E113" s="21">
        <v>0.2</v>
      </c>
      <c r="F113" s="21">
        <v>0.1</v>
      </c>
      <c r="G113" s="21">
        <f>PRODUCT(C113:F113)</f>
        <v>1.5040000000000002</v>
      </c>
    </row>
    <row r="114" spans="1:7" x14ac:dyDescent="0.25">
      <c r="A114" s="20"/>
      <c r="B114" s="20"/>
      <c r="C114" s="21">
        <v>5</v>
      </c>
      <c r="D114" s="21">
        <v>11.05</v>
      </c>
      <c r="E114" s="21">
        <v>0.2</v>
      </c>
      <c r="F114" s="21">
        <v>0.1</v>
      </c>
      <c r="G114" s="21">
        <f>PRODUCT(C114:F114)</f>
        <v>1.1050000000000002</v>
      </c>
    </row>
    <row r="116" spans="1:7" ht="45" customHeight="1" x14ac:dyDescent="0.25">
      <c r="A116" s="17" t="s">
        <v>454</v>
      </c>
      <c r="B116" s="17" t="s">
        <v>415</v>
      </c>
      <c r="C116" s="17" t="s">
        <v>82</v>
      </c>
      <c r="D116" s="18" t="s">
        <v>12</v>
      </c>
      <c r="E116" s="23" t="s">
        <v>83</v>
      </c>
      <c r="F116" s="23" t="s">
        <v>83</v>
      </c>
      <c r="G116" s="19">
        <f>SUM(G117:G117)</f>
        <v>6</v>
      </c>
    </row>
    <row r="117" spans="1:7" x14ac:dyDescent="0.25">
      <c r="A117" s="20" t="s">
        <v>455</v>
      </c>
      <c r="B117" s="20"/>
      <c r="C117" s="21">
        <v>6</v>
      </c>
      <c r="D117" s="21"/>
      <c r="E117" s="21"/>
      <c r="F117" s="21"/>
      <c r="G117" s="21">
        <f>PRODUCT(C117:F117)</f>
        <v>6</v>
      </c>
    </row>
    <row r="119" spans="1:7" ht="45" customHeight="1" x14ac:dyDescent="0.25">
      <c r="A119" s="17" t="s">
        <v>456</v>
      </c>
      <c r="B119" s="17" t="s">
        <v>415</v>
      </c>
      <c r="C119" s="17" t="s">
        <v>84</v>
      </c>
      <c r="D119" s="18" t="s">
        <v>78</v>
      </c>
      <c r="E119" s="23" t="s">
        <v>85</v>
      </c>
      <c r="F119" s="23" t="s">
        <v>85</v>
      </c>
      <c r="G119" s="19">
        <f>SUM(G120:G120)</f>
        <v>197.88300000000004</v>
      </c>
    </row>
    <row r="120" spans="1:7" x14ac:dyDescent="0.25">
      <c r="A120" s="20"/>
      <c r="B120" s="20"/>
      <c r="C120" s="21">
        <v>3</v>
      </c>
      <c r="D120" s="21">
        <v>0.9</v>
      </c>
      <c r="E120" s="21"/>
      <c r="F120" s="21">
        <v>73.290000000000006</v>
      </c>
      <c r="G120" s="21">
        <f>PRODUCT(C120:F120)</f>
        <v>197.88300000000004</v>
      </c>
    </row>
    <row r="122" spans="1:7" ht="45" customHeight="1" x14ac:dyDescent="0.25">
      <c r="A122" s="17" t="s">
        <v>457</v>
      </c>
      <c r="B122" s="17" t="s">
        <v>415</v>
      </c>
      <c r="C122" s="17" t="s">
        <v>86</v>
      </c>
      <c r="D122" s="18" t="s">
        <v>39</v>
      </c>
      <c r="E122" s="23" t="s">
        <v>87</v>
      </c>
      <c r="F122" s="23" t="s">
        <v>87</v>
      </c>
      <c r="G122" s="19">
        <f>SUM(G123:G123)</f>
        <v>3</v>
      </c>
    </row>
    <row r="123" spans="1:7" x14ac:dyDescent="0.25">
      <c r="A123" s="20"/>
      <c r="B123" s="20"/>
      <c r="C123" s="21">
        <v>2</v>
      </c>
      <c r="D123" s="21">
        <v>1.5</v>
      </c>
      <c r="E123" s="21"/>
      <c r="F123" s="21"/>
      <c r="G123" s="21">
        <f>PRODUCT(C123:F123)</f>
        <v>3</v>
      </c>
    </row>
    <row r="125" spans="1:7" ht="45" customHeight="1" x14ac:dyDescent="0.25">
      <c r="A125" s="17" t="s">
        <v>458</v>
      </c>
      <c r="B125" s="17" t="s">
        <v>415</v>
      </c>
      <c r="C125" s="17" t="s">
        <v>88</v>
      </c>
      <c r="D125" s="18" t="s">
        <v>39</v>
      </c>
      <c r="E125" s="23" t="s">
        <v>89</v>
      </c>
      <c r="F125" s="23" t="s">
        <v>89</v>
      </c>
      <c r="G125" s="19">
        <f>SUM(G126:G126)</f>
        <v>106.39999999999999</v>
      </c>
    </row>
    <row r="126" spans="1:7" x14ac:dyDescent="0.25">
      <c r="A126" s="20" t="s">
        <v>459</v>
      </c>
      <c r="B126" s="20"/>
      <c r="C126" s="21">
        <v>76</v>
      </c>
      <c r="D126" s="21">
        <v>1.4</v>
      </c>
      <c r="E126" s="21"/>
      <c r="F126" s="21"/>
      <c r="G126" s="21">
        <f>PRODUCT(C126:F126)</f>
        <v>106.39999999999999</v>
      </c>
    </row>
    <row r="128" spans="1:7" ht="45" customHeight="1" x14ac:dyDescent="0.25">
      <c r="A128" s="17" t="s">
        <v>460</v>
      </c>
      <c r="B128" s="17" t="s">
        <v>415</v>
      </c>
      <c r="C128" s="17" t="s">
        <v>90</v>
      </c>
      <c r="D128" s="18" t="s">
        <v>32</v>
      </c>
      <c r="E128" s="23" t="s">
        <v>91</v>
      </c>
      <c r="F128" s="23" t="s">
        <v>91</v>
      </c>
      <c r="G128" s="19">
        <f>SUM(G129:G129)</f>
        <v>0.57600000000000007</v>
      </c>
    </row>
    <row r="129" spans="1:7" x14ac:dyDescent="0.25">
      <c r="A129" s="20"/>
      <c r="B129" s="20"/>
      <c r="C129" s="21">
        <v>9</v>
      </c>
      <c r="D129" s="21">
        <v>0.4</v>
      </c>
      <c r="E129" s="21">
        <v>0.4</v>
      </c>
      <c r="F129" s="21">
        <v>0.4</v>
      </c>
      <c r="G129" s="21">
        <f>PRODUCT(C129:F129)</f>
        <v>0.57600000000000007</v>
      </c>
    </row>
    <row r="131" spans="1:7" ht="45" customHeight="1" x14ac:dyDescent="0.25">
      <c r="A131" s="17" t="s">
        <v>461</v>
      </c>
      <c r="B131" s="17" t="s">
        <v>415</v>
      </c>
      <c r="C131" s="17" t="s">
        <v>92</v>
      </c>
      <c r="D131" s="18" t="s">
        <v>27</v>
      </c>
      <c r="E131" s="23" t="s">
        <v>93</v>
      </c>
      <c r="F131" s="23" t="s">
        <v>93</v>
      </c>
      <c r="G131" s="19">
        <v>0</v>
      </c>
    </row>
    <row r="133" spans="1:7" ht="45" customHeight="1" x14ac:dyDescent="0.25">
      <c r="A133" s="17" t="s">
        <v>462</v>
      </c>
      <c r="B133" s="17" t="s">
        <v>415</v>
      </c>
      <c r="C133" s="17" t="s">
        <v>94</v>
      </c>
      <c r="D133" s="18" t="s">
        <v>48</v>
      </c>
      <c r="E133" s="23" t="s">
        <v>95</v>
      </c>
      <c r="F133" s="23" t="s">
        <v>95</v>
      </c>
      <c r="G133" s="19">
        <f>SUM(G134:G134)</f>
        <v>1.4400000000000002</v>
      </c>
    </row>
    <row r="134" spans="1:7" x14ac:dyDescent="0.25">
      <c r="A134" s="20"/>
      <c r="B134" s="20"/>
      <c r="C134" s="21">
        <v>9</v>
      </c>
      <c r="D134" s="21">
        <v>0.4</v>
      </c>
      <c r="E134" s="21">
        <v>0.4</v>
      </c>
      <c r="F134" s="21"/>
      <c r="G134" s="21">
        <f>PRODUCT(C134:F134)</f>
        <v>1.4400000000000002</v>
      </c>
    </row>
    <row r="136" spans="1:7" x14ac:dyDescent="0.25">
      <c r="B136" t="s">
        <v>413</v>
      </c>
      <c r="C136" s="15" t="s">
        <v>5</v>
      </c>
      <c r="D136" s="16" t="s">
        <v>6</v>
      </c>
      <c r="E136" s="15" t="s">
        <v>7</v>
      </c>
    </row>
    <row r="137" spans="1:7" x14ac:dyDescent="0.25">
      <c r="B137" t="s">
        <v>413</v>
      </c>
      <c r="C137" s="15" t="s">
        <v>8</v>
      </c>
      <c r="D137" s="16" t="s">
        <v>96</v>
      </c>
      <c r="E137" s="15" t="s">
        <v>97</v>
      </c>
    </row>
    <row r="139" spans="1:7" ht="45" customHeight="1" x14ac:dyDescent="0.25">
      <c r="A139" s="17" t="s">
        <v>463</v>
      </c>
      <c r="B139" s="17" t="s">
        <v>415</v>
      </c>
      <c r="C139" s="17" t="s">
        <v>99</v>
      </c>
      <c r="D139" s="18" t="s">
        <v>27</v>
      </c>
      <c r="E139" s="23" t="s">
        <v>100</v>
      </c>
      <c r="F139" s="23" t="s">
        <v>100</v>
      </c>
      <c r="G139" s="19">
        <f>SUM(G140:G140)</f>
        <v>5</v>
      </c>
    </row>
    <row r="140" spans="1:7" x14ac:dyDescent="0.25">
      <c r="A140" s="20"/>
      <c r="B140" s="20"/>
      <c r="C140" s="21">
        <v>5</v>
      </c>
      <c r="D140" s="21"/>
      <c r="E140" s="21"/>
      <c r="F140" s="21"/>
      <c r="G140" s="21">
        <f>PRODUCT(C140:F140)</f>
        <v>5</v>
      </c>
    </row>
    <row r="142" spans="1:7" ht="45" customHeight="1" x14ac:dyDescent="0.25">
      <c r="A142" s="17" t="s">
        <v>464</v>
      </c>
      <c r="B142" s="17" t="s">
        <v>415</v>
      </c>
      <c r="C142" s="17" t="s">
        <v>101</v>
      </c>
      <c r="D142" s="18" t="s">
        <v>39</v>
      </c>
      <c r="E142" s="23" t="s">
        <v>102</v>
      </c>
      <c r="F142" s="23" t="s">
        <v>102</v>
      </c>
      <c r="G142" s="19">
        <f>SUM(G143:G143)</f>
        <v>35</v>
      </c>
    </row>
    <row r="143" spans="1:7" x14ac:dyDescent="0.25">
      <c r="A143" s="20"/>
      <c r="B143" s="20"/>
      <c r="C143" s="21">
        <v>1</v>
      </c>
      <c r="D143" s="21">
        <v>35</v>
      </c>
      <c r="E143" s="21"/>
      <c r="F143" s="21"/>
      <c r="G143" s="21">
        <f>PRODUCT(C143:F143)</f>
        <v>35</v>
      </c>
    </row>
    <row r="145" spans="1:7" ht="45" customHeight="1" x14ac:dyDescent="0.25">
      <c r="A145" s="17" t="s">
        <v>465</v>
      </c>
      <c r="B145" s="17" t="s">
        <v>415</v>
      </c>
      <c r="C145" s="17" t="s">
        <v>103</v>
      </c>
      <c r="D145" s="18" t="s">
        <v>48</v>
      </c>
      <c r="E145" s="23" t="s">
        <v>104</v>
      </c>
      <c r="F145" s="23" t="s">
        <v>104</v>
      </c>
      <c r="G145" s="19">
        <f>SUM(G146:G148)</f>
        <v>89.027600000000007</v>
      </c>
    </row>
    <row r="146" spans="1:7" x14ac:dyDescent="0.25">
      <c r="A146" s="20"/>
      <c r="B146" s="20"/>
      <c r="C146" s="21">
        <v>1</v>
      </c>
      <c r="D146" s="21">
        <v>4.72</v>
      </c>
      <c r="E146" s="21">
        <v>4.33</v>
      </c>
      <c r="F146" s="21"/>
      <c r="G146" s="21">
        <f>PRODUCT(C146:F146)</f>
        <v>20.4376</v>
      </c>
    </row>
    <row r="147" spans="1:7" x14ac:dyDescent="0.25">
      <c r="A147" s="20"/>
      <c r="B147" s="20"/>
      <c r="C147" s="21">
        <v>1</v>
      </c>
      <c r="D147" s="21">
        <v>4.12</v>
      </c>
      <c r="E147" s="21">
        <v>7.25</v>
      </c>
      <c r="F147" s="21"/>
      <c r="G147" s="21">
        <f>PRODUCT(C147:F147)</f>
        <v>29.87</v>
      </c>
    </row>
    <row r="148" spans="1:7" x14ac:dyDescent="0.25">
      <c r="A148" s="20"/>
      <c r="B148" s="20"/>
      <c r="C148" s="21">
        <v>1</v>
      </c>
      <c r="D148" s="21">
        <v>38.72</v>
      </c>
      <c r="E148" s="21"/>
      <c r="F148" s="21"/>
      <c r="G148" s="21">
        <f>PRODUCT(C148:F148)</f>
        <v>38.72</v>
      </c>
    </row>
    <row r="150" spans="1:7" ht="45" customHeight="1" x14ac:dyDescent="0.25">
      <c r="A150" s="17" t="s">
        <v>466</v>
      </c>
      <c r="B150" s="17" t="s">
        <v>415</v>
      </c>
      <c r="C150" s="17" t="s">
        <v>105</v>
      </c>
      <c r="D150" s="18" t="s">
        <v>48</v>
      </c>
      <c r="E150" s="23" t="s">
        <v>106</v>
      </c>
      <c r="F150" s="23" t="s">
        <v>106</v>
      </c>
      <c r="G150" s="19">
        <f>SUM(G151:G151)</f>
        <v>19.72</v>
      </c>
    </row>
    <row r="151" spans="1:7" x14ac:dyDescent="0.25">
      <c r="A151" s="20"/>
      <c r="B151" s="20"/>
      <c r="C151" s="21">
        <v>1</v>
      </c>
      <c r="D151" s="21">
        <v>19.72</v>
      </c>
      <c r="E151" s="21"/>
      <c r="F151" s="21"/>
      <c r="G151" s="21">
        <f>PRODUCT(C151:F151)</f>
        <v>19.72</v>
      </c>
    </row>
    <row r="153" spans="1:7" ht="45" customHeight="1" x14ac:dyDescent="0.25">
      <c r="A153" s="17" t="s">
        <v>467</v>
      </c>
      <c r="B153" s="17" t="s">
        <v>415</v>
      </c>
      <c r="C153" s="17" t="s">
        <v>107</v>
      </c>
      <c r="D153" s="18" t="s">
        <v>48</v>
      </c>
      <c r="E153" s="23" t="s">
        <v>108</v>
      </c>
      <c r="F153" s="23" t="s">
        <v>108</v>
      </c>
      <c r="G153" s="19">
        <f>SUM(G154:G156)</f>
        <v>89.027600000000007</v>
      </c>
    </row>
    <row r="154" spans="1:7" x14ac:dyDescent="0.25">
      <c r="A154" s="20"/>
      <c r="B154" s="20"/>
      <c r="C154" s="21">
        <v>1</v>
      </c>
      <c r="D154" s="21">
        <v>4.72</v>
      </c>
      <c r="E154" s="21">
        <v>4.33</v>
      </c>
      <c r="F154" s="21"/>
      <c r="G154" s="21">
        <f>PRODUCT(C154:F154)</f>
        <v>20.4376</v>
      </c>
    </row>
    <row r="155" spans="1:7" x14ac:dyDescent="0.25">
      <c r="A155" s="20"/>
      <c r="B155" s="20"/>
      <c r="C155" s="21">
        <v>1</v>
      </c>
      <c r="D155" s="21">
        <v>4.12</v>
      </c>
      <c r="E155" s="21">
        <v>7.25</v>
      </c>
      <c r="F155" s="21"/>
      <c r="G155" s="21">
        <f>PRODUCT(C155:F155)</f>
        <v>29.87</v>
      </c>
    </row>
    <row r="156" spans="1:7" x14ac:dyDescent="0.25">
      <c r="A156" s="20"/>
      <c r="B156" s="20"/>
      <c r="C156" s="21">
        <v>1</v>
      </c>
      <c r="D156" s="21">
        <v>38.72</v>
      </c>
      <c r="E156" s="21"/>
      <c r="F156" s="21"/>
      <c r="G156" s="21">
        <f>PRODUCT(C156:F156)</f>
        <v>38.72</v>
      </c>
    </row>
    <row r="158" spans="1:7" ht="45" customHeight="1" x14ac:dyDescent="0.25">
      <c r="A158" s="17" t="s">
        <v>468</v>
      </c>
      <c r="B158" s="17" t="s">
        <v>415</v>
      </c>
      <c r="C158" s="17" t="s">
        <v>109</v>
      </c>
      <c r="D158" s="18" t="s">
        <v>39</v>
      </c>
      <c r="E158" s="23" t="s">
        <v>110</v>
      </c>
      <c r="F158" s="23" t="s">
        <v>110</v>
      </c>
      <c r="G158" s="19">
        <f>SUM(G159:G160)</f>
        <v>8.3999999999999986</v>
      </c>
    </row>
    <row r="159" spans="1:7" x14ac:dyDescent="0.25">
      <c r="A159" s="20"/>
      <c r="B159" s="20"/>
      <c r="C159" s="21">
        <v>1</v>
      </c>
      <c r="D159" s="21">
        <v>4.3499999999999996</v>
      </c>
      <c r="E159" s="21"/>
      <c r="F159" s="21"/>
      <c r="G159" s="21">
        <f>PRODUCT(C159:F159)</f>
        <v>4.3499999999999996</v>
      </c>
    </row>
    <row r="160" spans="1:7" x14ac:dyDescent="0.25">
      <c r="A160" s="20"/>
      <c r="B160" s="20"/>
      <c r="C160" s="21">
        <v>1</v>
      </c>
      <c r="D160" s="21">
        <v>4.05</v>
      </c>
      <c r="E160" s="21"/>
      <c r="F160" s="21"/>
      <c r="G160" s="21">
        <f>PRODUCT(C160:F160)</f>
        <v>4.05</v>
      </c>
    </row>
    <row r="162" spans="1:7" ht="45" customHeight="1" x14ac:dyDescent="0.25">
      <c r="A162" s="17" t="s">
        <v>469</v>
      </c>
      <c r="B162" s="17" t="s">
        <v>415</v>
      </c>
      <c r="C162" s="17" t="s">
        <v>111</v>
      </c>
      <c r="D162" s="18" t="s">
        <v>48</v>
      </c>
      <c r="E162" s="23" t="s">
        <v>112</v>
      </c>
      <c r="F162" s="23" t="s">
        <v>112</v>
      </c>
      <c r="G162" s="19">
        <f>SUM(G163:G163)</f>
        <v>38.75</v>
      </c>
    </row>
    <row r="163" spans="1:7" x14ac:dyDescent="0.25">
      <c r="A163" s="20" t="s">
        <v>470</v>
      </c>
      <c r="B163" s="20"/>
      <c r="C163" s="21">
        <v>1</v>
      </c>
      <c r="D163" s="21">
        <v>38.75</v>
      </c>
      <c r="E163" s="21"/>
      <c r="F163" s="21"/>
      <c r="G163" s="21">
        <f>PRODUCT(C163:F163)</f>
        <v>38.75</v>
      </c>
    </row>
    <row r="165" spans="1:7" ht="45" customHeight="1" x14ac:dyDescent="0.25">
      <c r="A165" s="17" t="s">
        <v>471</v>
      </c>
      <c r="B165" s="17" t="s">
        <v>415</v>
      </c>
      <c r="C165" s="17" t="s">
        <v>113</v>
      </c>
      <c r="D165" s="18" t="s">
        <v>48</v>
      </c>
      <c r="E165" s="23" t="s">
        <v>114</v>
      </c>
      <c r="F165" s="23" t="s">
        <v>114</v>
      </c>
      <c r="G165" s="19">
        <f>SUM(G166:G166)</f>
        <v>11.9</v>
      </c>
    </row>
    <row r="166" spans="1:7" x14ac:dyDescent="0.25">
      <c r="A166" s="20" t="s">
        <v>472</v>
      </c>
      <c r="B166" s="20"/>
      <c r="C166" s="21">
        <v>1</v>
      </c>
      <c r="D166" s="21">
        <v>11.9</v>
      </c>
      <c r="E166" s="21"/>
      <c r="F166" s="21"/>
      <c r="G166" s="21">
        <f>PRODUCT(C166:F166)</f>
        <v>11.9</v>
      </c>
    </row>
    <row r="168" spans="1:7" ht="45" customHeight="1" x14ac:dyDescent="0.25">
      <c r="A168" s="17" t="s">
        <v>473</v>
      </c>
      <c r="B168" s="17" t="s">
        <v>415</v>
      </c>
      <c r="C168" s="17" t="s">
        <v>115</v>
      </c>
      <c r="D168" s="18" t="s">
        <v>48</v>
      </c>
      <c r="E168" s="23" t="s">
        <v>116</v>
      </c>
      <c r="F168" s="23" t="s">
        <v>116</v>
      </c>
      <c r="G168" s="19">
        <f>SUM(G169:G169)</f>
        <v>11.9</v>
      </c>
    </row>
    <row r="169" spans="1:7" x14ac:dyDescent="0.25">
      <c r="A169" s="20"/>
      <c r="B169" s="20"/>
      <c r="C169" s="21">
        <v>1</v>
      </c>
      <c r="D169" s="21">
        <v>11.9</v>
      </c>
      <c r="E169" s="21"/>
      <c r="F169" s="21"/>
      <c r="G169" s="21">
        <f>PRODUCT(C169:F169)</f>
        <v>11.9</v>
      </c>
    </row>
    <row r="171" spans="1:7" ht="45" customHeight="1" x14ac:dyDescent="0.25">
      <c r="A171" s="17" t="s">
        <v>474</v>
      </c>
      <c r="B171" s="17" t="s">
        <v>415</v>
      </c>
      <c r="C171" s="17" t="s">
        <v>117</v>
      </c>
      <c r="D171" s="18" t="s">
        <v>48</v>
      </c>
      <c r="E171" s="23" t="s">
        <v>118</v>
      </c>
      <c r="F171" s="23" t="s">
        <v>118</v>
      </c>
      <c r="G171" s="19">
        <f>SUM(G172:G173)</f>
        <v>50.65</v>
      </c>
    </row>
    <row r="172" spans="1:7" x14ac:dyDescent="0.25">
      <c r="A172" s="20"/>
      <c r="B172" s="20"/>
      <c r="C172" s="21">
        <v>1</v>
      </c>
      <c r="D172" s="21">
        <v>38.75</v>
      </c>
      <c r="E172" s="21"/>
      <c r="F172" s="21"/>
      <c r="G172" s="21">
        <f>PRODUCT(C172:F172)</f>
        <v>38.75</v>
      </c>
    </row>
    <row r="173" spans="1:7" x14ac:dyDescent="0.25">
      <c r="A173" s="20"/>
      <c r="B173" s="20"/>
      <c r="C173" s="21">
        <v>1</v>
      </c>
      <c r="D173" s="21">
        <v>11.9</v>
      </c>
      <c r="E173" s="21"/>
      <c r="F173" s="21"/>
      <c r="G173" s="21">
        <f>PRODUCT(C173:F173)</f>
        <v>11.9</v>
      </c>
    </row>
    <row r="175" spans="1:7" ht="45" customHeight="1" x14ac:dyDescent="0.25">
      <c r="A175" s="17" t="s">
        <v>475</v>
      </c>
      <c r="B175" s="17" t="s">
        <v>415</v>
      </c>
      <c r="C175" s="17" t="s">
        <v>119</v>
      </c>
      <c r="D175" s="18" t="s">
        <v>39</v>
      </c>
      <c r="E175" s="23" t="s">
        <v>120</v>
      </c>
      <c r="F175" s="23" t="s">
        <v>120</v>
      </c>
      <c r="G175" s="19">
        <f>SUM(G176:G176)</f>
        <v>50</v>
      </c>
    </row>
    <row r="176" spans="1:7" x14ac:dyDescent="0.25">
      <c r="A176" s="20"/>
      <c r="B176" s="20"/>
      <c r="C176" s="21">
        <v>1</v>
      </c>
      <c r="D176" s="21">
        <v>50</v>
      </c>
      <c r="E176" s="21"/>
      <c r="F176" s="21"/>
      <c r="G176" s="21">
        <f>PRODUCT(C176:F176)</f>
        <v>50</v>
      </c>
    </row>
    <row r="178" spans="1:7" ht="45" customHeight="1" x14ac:dyDescent="0.25">
      <c r="A178" s="17" t="s">
        <v>476</v>
      </c>
      <c r="B178" s="17" t="s">
        <v>415</v>
      </c>
      <c r="C178" s="17" t="s">
        <v>121</v>
      </c>
      <c r="D178" s="18" t="s">
        <v>32</v>
      </c>
      <c r="E178" s="23" t="s">
        <v>122</v>
      </c>
      <c r="F178" s="23" t="s">
        <v>122</v>
      </c>
      <c r="G178" s="19">
        <f>SUM(G179:G180)</f>
        <v>1.512</v>
      </c>
    </row>
    <row r="179" spans="1:7" x14ac:dyDescent="0.25">
      <c r="A179" s="20" t="s">
        <v>477</v>
      </c>
      <c r="B179" s="20"/>
      <c r="C179" s="21">
        <v>4</v>
      </c>
      <c r="D179" s="21">
        <v>1</v>
      </c>
      <c r="E179" s="21">
        <v>0.3</v>
      </c>
      <c r="F179" s="21">
        <v>0.3</v>
      </c>
      <c r="G179" s="21">
        <f>PRODUCT(C179:F179)</f>
        <v>0.36</v>
      </c>
    </row>
    <row r="180" spans="1:7" x14ac:dyDescent="0.25">
      <c r="A180" s="20" t="s">
        <v>478</v>
      </c>
      <c r="B180" s="20"/>
      <c r="C180" s="21">
        <v>1</v>
      </c>
      <c r="D180" s="21">
        <v>3.2</v>
      </c>
      <c r="E180" s="21">
        <v>0.6</v>
      </c>
      <c r="F180" s="21">
        <v>0.6</v>
      </c>
      <c r="G180" s="21">
        <f>PRODUCT(C180:F180)</f>
        <v>1.1519999999999999</v>
      </c>
    </row>
    <row r="182" spans="1:7" x14ac:dyDescent="0.25">
      <c r="B182" t="s">
        <v>413</v>
      </c>
      <c r="C182" s="15" t="s">
        <v>5</v>
      </c>
      <c r="D182" s="16" t="s">
        <v>6</v>
      </c>
      <c r="E182" s="15" t="s">
        <v>7</v>
      </c>
    </row>
    <row r="183" spans="1:7" x14ac:dyDescent="0.25">
      <c r="B183" t="s">
        <v>413</v>
      </c>
      <c r="C183" s="15" t="s">
        <v>8</v>
      </c>
      <c r="D183" s="16" t="s">
        <v>123</v>
      </c>
      <c r="E183" s="15" t="s">
        <v>124</v>
      </c>
    </row>
    <row r="185" spans="1:7" ht="45" customHeight="1" x14ac:dyDescent="0.25">
      <c r="A185" s="17" t="s">
        <v>479</v>
      </c>
      <c r="B185" s="17" t="s">
        <v>415</v>
      </c>
      <c r="C185" s="17" t="s">
        <v>126</v>
      </c>
      <c r="D185" s="18" t="s">
        <v>48</v>
      </c>
      <c r="E185" s="23" t="s">
        <v>127</v>
      </c>
      <c r="F185" s="23" t="s">
        <v>127</v>
      </c>
      <c r="G185" s="19">
        <f>SUM(G186:G188)</f>
        <v>21.544</v>
      </c>
    </row>
    <row r="186" spans="1:7" x14ac:dyDescent="0.25">
      <c r="A186" s="20"/>
      <c r="B186" s="20"/>
      <c r="C186" s="21">
        <v>1</v>
      </c>
      <c r="D186" s="21">
        <v>4.32</v>
      </c>
      <c r="E186" s="21">
        <v>0.8</v>
      </c>
      <c r="F186" s="21"/>
      <c r="G186" s="21">
        <f>PRODUCT(C186:F186)</f>
        <v>3.4560000000000004</v>
      </c>
    </row>
    <row r="187" spans="1:7" x14ac:dyDescent="0.25">
      <c r="A187" s="20"/>
      <c r="B187" s="20"/>
      <c r="C187" s="21">
        <v>1</v>
      </c>
      <c r="D187" s="21">
        <v>3.97</v>
      </c>
      <c r="E187" s="21">
        <v>0.8</v>
      </c>
      <c r="F187" s="21"/>
      <c r="G187" s="21">
        <f>PRODUCT(C187:F187)</f>
        <v>3.1760000000000002</v>
      </c>
    </row>
    <row r="188" spans="1:7" x14ac:dyDescent="0.25">
      <c r="A188" s="20"/>
      <c r="B188" s="20"/>
      <c r="C188" s="21">
        <v>2</v>
      </c>
      <c r="D188" s="21">
        <v>9.32</v>
      </c>
      <c r="E188" s="21">
        <v>0.8</v>
      </c>
      <c r="F188" s="21"/>
      <c r="G188" s="21">
        <f>PRODUCT(C188:F188)</f>
        <v>14.912000000000001</v>
      </c>
    </row>
    <row r="190" spans="1:7" x14ac:dyDescent="0.25">
      <c r="B190" t="s">
        <v>413</v>
      </c>
      <c r="C190" s="15" t="s">
        <v>5</v>
      </c>
      <c r="D190" s="16" t="s">
        <v>6</v>
      </c>
      <c r="E190" s="15" t="s">
        <v>7</v>
      </c>
    </row>
    <row r="191" spans="1:7" x14ac:dyDescent="0.25">
      <c r="B191" t="s">
        <v>413</v>
      </c>
      <c r="C191" s="15" t="s">
        <v>8</v>
      </c>
      <c r="D191" s="16" t="s">
        <v>128</v>
      </c>
      <c r="E191" s="15" t="s">
        <v>129</v>
      </c>
    </row>
    <row r="193" spans="1:7" ht="45" customHeight="1" x14ac:dyDescent="0.25">
      <c r="A193" s="17" t="s">
        <v>480</v>
      </c>
      <c r="B193" s="17" t="s">
        <v>415</v>
      </c>
      <c r="C193" s="17" t="s">
        <v>131</v>
      </c>
      <c r="D193" s="18" t="s">
        <v>48</v>
      </c>
      <c r="E193" s="23" t="s">
        <v>132</v>
      </c>
      <c r="F193" s="23" t="s">
        <v>132</v>
      </c>
      <c r="G193" s="19">
        <f>SUM(G194:G197)</f>
        <v>55.629600000000003</v>
      </c>
    </row>
    <row r="194" spans="1:7" x14ac:dyDescent="0.25">
      <c r="A194" s="20"/>
      <c r="B194" s="20"/>
      <c r="C194" s="21">
        <v>2</v>
      </c>
      <c r="D194" s="21">
        <v>0.95</v>
      </c>
      <c r="E194" s="21"/>
      <c r="F194" s="21">
        <v>3.12</v>
      </c>
      <c r="G194" s="21">
        <f>PRODUCT(C194:F194)</f>
        <v>5.9279999999999999</v>
      </c>
    </row>
    <row r="195" spans="1:7" x14ac:dyDescent="0.25">
      <c r="A195" s="20"/>
      <c r="B195" s="20"/>
      <c r="C195" s="21">
        <v>1</v>
      </c>
      <c r="D195" s="21">
        <v>1.54</v>
      </c>
      <c r="E195" s="21"/>
      <c r="F195" s="21">
        <v>3.12</v>
      </c>
      <c r="G195" s="21">
        <f>PRODUCT(C195:F195)</f>
        <v>4.8048000000000002</v>
      </c>
    </row>
    <row r="196" spans="1:7" x14ac:dyDescent="0.25">
      <c r="A196" s="20"/>
      <c r="B196" s="20"/>
      <c r="C196" s="21">
        <v>1</v>
      </c>
      <c r="D196" s="21">
        <v>10.23</v>
      </c>
      <c r="E196" s="21"/>
      <c r="F196" s="21">
        <v>3.12</v>
      </c>
      <c r="G196" s="21">
        <f>PRODUCT(C196:F196)</f>
        <v>31.917600000000004</v>
      </c>
    </row>
    <row r="197" spans="1:7" x14ac:dyDescent="0.25">
      <c r="A197" s="20"/>
      <c r="B197" s="20"/>
      <c r="C197" s="21">
        <v>1</v>
      </c>
      <c r="D197" s="21">
        <v>4.16</v>
      </c>
      <c r="E197" s="21"/>
      <c r="F197" s="21">
        <v>3.12</v>
      </c>
      <c r="G197" s="21">
        <f>PRODUCT(C197:F197)</f>
        <v>12.979200000000001</v>
      </c>
    </row>
    <row r="199" spans="1:7" ht="45" customHeight="1" x14ac:dyDescent="0.25">
      <c r="A199" s="17" t="s">
        <v>481</v>
      </c>
      <c r="B199" s="17" t="s">
        <v>415</v>
      </c>
      <c r="C199" s="17" t="s">
        <v>133</v>
      </c>
      <c r="D199" s="18" t="s">
        <v>48</v>
      </c>
      <c r="E199" s="23" t="s">
        <v>134</v>
      </c>
      <c r="F199" s="23" t="s">
        <v>134</v>
      </c>
      <c r="G199" s="19">
        <f>SUM(G200:G200)</f>
        <v>14.664000000000001</v>
      </c>
    </row>
    <row r="200" spans="1:7" x14ac:dyDescent="0.25">
      <c r="A200" s="20"/>
      <c r="B200" s="20"/>
      <c r="C200" s="21">
        <v>1</v>
      </c>
      <c r="D200" s="21">
        <v>4.7</v>
      </c>
      <c r="E200" s="21"/>
      <c r="F200" s="21">
        <v>3.12</v>
      </c>
      <c r="G200" s="21">
        <f>PRODUCT(C200:F200)</f>
        <v>14.664000000000001</v>
      </c>
    </row>
    <row r="202" spans="1:7" ht="45" customHeight="1" x14ac:dyDescent="0.25">
      <c r="A202" s="17" t="s">
        <v>482</v>
      </c>
      <c r="B202" s="17" t="s">
        <v>415</v>
      </c>
      <c r="C202" s="17" t="s">
        <v>135</v>
      </c>
      <c r="D202" s="18" t="s">
        <v>48</v>
      </c>
      <c r="E202" s="23" t="s">
        <v>136</v>
      </c>
      <c r="F202" s="23" t="s">
        <v>136</v>
      </c>
      <c r="G202" s="19">
        <f>SUM(G203:G206)</f>
        <v>47.052</v>
      </c>
    </row>
    <row r="203" spans="1:7" x14ac:dyDescent="0.25">
      <c r="A203" s="20"/>
      <c r="B203" s="20"/>
      <c r="C203" s="21">
        <v>1</v>
      </c>
      <c r="D203" s="21">
        <v>3.45</v>
      </c>
      <c r="E203" s="21"/>
      <c r="F203" s="21">
        <v>3.12</v>
      </c>
      <c r="G203" s="21">
        <f>PRODUCT(C203:F203)</f>
        <v>10.764000000000001</v>
      </c>
    </row>
    <row r="204" spans="1:7" x14ac:dyDescent="0.25">
      <c r="A204" s="20"/>
      <c r="B204" s="20"/>
      <c r="C204" s="21">
        <v>1</v>
      </c>
      <c r="D204" s="21">
        <v>5.2</v>
      </c>
      <c r="E204" s="21"/>
      <c r="F204" s="21">
        <v>3.12</v>
      </c>
      <c r="G204" s="21">
        <f>PRODUCT(C204:F204)</f>
        <v>16.224</v>
      </c>
    </row>
    <row r="205" spans="1:7" x14ac:dyDescent="0.25">
      <c r="A205" s="20"/>
      <c r="B205" s="20"/>
      <c r="C205" s="21">
        <v>1</v>
      </c>
      <c r="D205" s="21">
        <v>4.7</v>
      </c>
      <c r="E205" s="21"/>
      <c r="F205" s="21">
        <v>3.12</v>
      </c>
      <c r="G205" s="21">
        <f>PRODUCT(C205:F205)</f>
        <v>14.664000000000001</v>
      </c>
    </row>
    <row r="206" spans="1:7" x14ac:dyDescent="0.25">
      <c r="A206" s="20" t="s">
        <v>483</v>
      </c>
      <c r="B206" s="20"/>
      <c r="C206" s="21">
        <v>2</v>
      </c>
      <c r="D206" s="21">
        <v>1.2</v>
      </c>
      <c r="E206" s="21"/>
      <c r="F206" s="21">
        <v>2.25</v>
      </c>
      <c r="G206" s="21">
        <f>PRODUCT(C206:F206)</f>
        <v>5.3999999999999995</v>
      </c>
    </row>
    <row r="208" spans="1:7" x14ac:dyDescent="0.25">
      <c r="B208" t="s">
        <v>413</v>
      </c>
      <c r="C208" s="15" t="s">
        <v>5</v>
      </c>
      <c r="D208" s="16" t="s">
        <v>6</v>
      </c>
      <c r="E208" s="15" t="s">
        <v>7</v>
      </c>
    </row>
    <row r="209" spans="1:7" x14ac:dyDescent="0.25">
      <c r="B209" t="s">
        <v>413</v>
      </c>
      <c r="C209" s="15" t="s">
        <v>8</v>
      </c>
      <c r="D209" s="16" t="s">
        <v>137</v>
      </c>
      <c r="E209" s="15" t="s">
        <v>138</v>
      </c>
    </row>
    <row r="211" spans="1:7" ht="45" customHeight="1" x14ac:dyDescent="0.25">
      <c r="A211" s="17" t="s">
        <v>484</v>
      </c>
      <c r="B211" s="17" t="s">
        <v>415</v>
      </c>
      <c r="C211" s="17" t="s">
        <v>140</v>
      </c>
      <c r="D211" s="18" t="s">
        <v>48</v>
      </c>
      <c r="E211" s="23" t="s">
        <v>141</v>
      </c>
      <c r="F211" s="23" t="s">
        <v>141</v>
      </c>
      <c r="G211" s="19">
        <f>SUM(G212:G213)</f>
        <v>66</v>
      </c>
    </row>
    <row r="212" spans="1:7" x14ac:dyDescent="0.25">
      <c r="A212" s="20" t="s">
        <v>485</v>
      </c>
      <c r="B212" s="20"/>
      <c r="C212" s="21">
        <v>1</v>
      </c>
      <c r="D212" s="21">
        <v>39</v>
      </c>
      <c r="E212" s="21"/>
      <c r="F212" s="21"/>
      <c r="G212" s="21">
        <f>PRODUCT(C212:F212)</f>
        <v>39</v>
      </c>
    </row>
    <row r="213" spans="1:7" x14ac:dyDescent="0.25">
      <c r="A213" s="20" t="s">
        <v>486</v>
      </c>
      <c r="B213" s="20"/>
      <c r="C213" s="21">
        <v>1</v>
      </c>
      <c r="D213" s="21">
        <v>27</v>
      </c>
      <c r="E213" s="21"/>
      <c r="F213" s="21">
        <v>1</v>
      </c>
      <c r="G213" s="21">
        <f>PRODUCT(C213:F213)</f>
        <v>27</v>
      </c>
    </row>
    <row r="215" spans="1:7" ht="45" customHeight="1" x14ac:dyDescent="0.25">
      <c r="A215" s="17" t="s">
        <v>487</v>
      </c>
      <c r="B215" s="17" t="s">
        <v>415</v>
      </c>
      <c r="C215" s="17" t="s">
        <v>142</v>
      </c>
      <c r="D215" s="18" t="s">
        <v>48</v>
      </c>
      <c r="E215" s="23" t="s">
        <v>143</v>
      </c>
      <c r="F215" s="23" t="s">
        <v>143</v>
      </c>
      <c r="G215" s="19">
        <f>SUM(G216:G216)</f>
        <v>39</v>
      </c>
    </row>
    <row r="216" spans="1:7" x14ac:dyDescent="0.25">
      <c r="A216" s="20" t="s">
        <v>485</v>
      </c>
      <c r="B216" s="20"/>
      <c r="C216" s="21">
        <v>1</v>
      </c>
      <c r="D216" s="21">
        <v>39</v>
      </c>
      <c r="E216" s="21"/>
      <c r="F216" s="21"/>
      <c r="G216" s="21">
        <f>PRODUCT(C216:F216)</f>
        <v>39</v>
      </c>
    </row>
    <row r="218" spans="1:7" ht="45" customHeight="1" x14ac:dyDescent="0.25">
      <c r="A218" s="17" t="s">
        <v>488</v>
      </c>
      <c r="B218" s="17" t="s">
        <v>415</v>
      </c>
      <c r="C218" s="17" t="s">
        <v>144</v>
      </c>
      <c r="D218" s="18" t="s">
        <v>48</v>
      </c>
      <c r="E218" s="23" t="s">
        <v>145</v>
      </c>
      <c r="F218" s="23" t="s">
        <v>145</v>
      </c>
      <c r="G218" s="19">
        <f>SUM(G219:G219)</f>
        <v>12</v>
      </c>
    </row>
    <row r="219" spans="1:7" x14ac:dyDescent="0.25">
      <c r="A219" s="20" t="s">
        <v>485</v>
      </c>
      <c r="B219" s="20"/>
      <c r="C219" s="21">
        <v>1</v>
      </c>
      <c r="D219" s="21">
        <v>12</v>
      </c>
      <c r="E219" s="21"/>
      <c r="F219" s="21"/>
      <c r="G219" s="21">
        <f>PRODUCT(C219:F219)</f>
        <v>12</v>
      </c>
    </row>
    <row r="221" spans="1:7" ht="45" customHeight="1" x14ac:dyDescent="0.25">
      <c r="A221" s="17" t="s">
        <v>489</v>
      </c>
      <c r="B221" s="17" t="s">
        <v>415</v>
      </c>
      <c r="C221" s="17" t="s">
        <v>146</v>
      </c>
      <c r="D221" s="18" t="s">
        <v>39</v>
      </c>
      <c r="E221" s="23" t="s">
        <v>147</v>
      </c>
      <c r="F221" s="23" t="s">
        <v>147</v>
      </c>
      <c r="G221" s="19">
        <f>SUM(G222:G222)</f>
        <v>12</v>
      </c>
    </row>
    <row r="222" spans="1:7" x14ac:dyDescent="0.25">
      <c r="A222" s="20"/>
      <c r="B222" s="20"/>
      <c r="C222" s="21">
        <v>1</v>
      </c>
      <c r="D222" s="21">
        <v>12</v>
      </c>
      <c r="E222" s="21"/>
      <c r="F222" s="21"/>
      <c r="G222" s="21">
        <f>PRODUCT(C222:F222)</f>
        <v>12</v>
      </c>
    </row>
    <row r="224" spans="1:7" ht="45" customHeight="1" x14ac:dyDescent="0.25">
      <c r="A224" s="17" t="s">
        <v>490</v>
      </c>
      <c r="B224" s="17" t="s">
        <v>415</v>
      </c>
      <c r="C224" s="17" t="s">
        <v>148</v>
      </c>
      <c r="D224" s="18" t="s">
        <v>48</v>
      </c>
      <c r="E224" s="23" t="s">
        <v>149</v>
      </c>
      <c r="F224" s="23" t="s">
        <v>149</v>
      </c>
      <c r="G224" s="19">
        <f>SUM(G225:G225)</f>
        <v>20.65</v>
      </c>
    </row>
    <row r="225" spans="1:7" x14ac:dyDescent="0.25">
      <c r="A225" s="20" t="s">
        <v>491</v>
      </c>
      <c r="B225" s="20"/>
      <c r="C225" s="21">
        <v>0.35</v>
      </c>
      <c r="D225" s="21">
        <v>59</v>
      </c>
      <c r="E225" s="21"/>
      <c r="F225" s="21"/>
      <c r="G225" s="21">
        <f>PRODUCT(C225:F225)</f>
        <v>20.65</v>
      </c>
    </row>
    <row r="227" spans="1:7" ht="45" customHeight="1" x14ac:dyDescent="0.25">
      <c r="A227" s="17" t="s">
        <v>492</v>
      </c>
      <c r="B227" s="17" t="s">
        <v>415</v>
      </c>
      <c r="C227" s="17" t="s">
        <v>150</v>
      </c>
      <c r="D227" s="18" t="s">
        <v>39</v>
      </c>
      <c r="E227" s="23" t="s">
        <v>151</v>
      </c>
      <c r="F227" s="23" t="s">
        <v>151</v>
      </c>
      <c r="G227" s="19">
        <f>SUM(G228:G228)</f>
        <v>21</v>
      </c>
    </row>
    <row r="228" spans="1:7" x14ac:dyDescent="0.25">
      <c r="A228" s="20" t="s">
        <v>493</v>
      </c>
      <c r="B228" s="20"/>
      <c r="C228" s="21">
        <v>0.35</v>
      </c>
      <c r="D228" s="21">
        <v>60</v>
      </c>
      <c r="E228" s="21"/>
      <c r="F228" s="21"/>
      <c r="G228" s="21">
        <f>PRODUCT(C228:F228)</f>
        <v>21</v>
      </c>
    </row>
    <row r="230" spans="1:7" ht="45" customHeight="1" x14ac:dyDescent="0.25">
      <c r="A230" s="17" t="s">
        <v>494</v>
      </c>
      <c r="B230" s="17" t="s">
        <v>415</v>
      </c>
      <c r="C230" s="17" t="s">
        <v>152</v>
      </c>
      <c r="D230" s="18" t="s">
        <v>39</v>
      </c>
      <c r="E230" s="23" t="s">
        <v>153</v>
      </c>
      <c r="F230" s="23" t="s">
        <v>153</v>
      </c>
      <c r="G230" s="19">
        <f>SUM(G231:G231)</f>
        <v>21</v>
      </c>
    </row>
    <row r="231" spans="1:7" x14ac:dyDescent="0.25">
      <c r="A231" s="20" t="s">
        <v>493</v>
      </c>
      <c r="B231" s="20"/>
      <c r="C231" s="21">
        <v>0.35</v>
      </c>
      <c r="D231" s="21">
        <v>60</v>
      </c>
      <c r="E231" s="21"/>
      <c r="F231" s="21"/>
      <c r="G231" s="21">
        <f>PRODUCT(C231:F231)</f>
        <v>21</v>
      </c>
    </row>
    <row r="233" spans="1:7" ht="45" customHeight="1" x14ac:dyDescent="0.25">
      <c r="A233" s="17" t="s">
        <v>495</v>
      </c>
      <c r="B233" s="17" t="s">
        <v>415</v>
      </c>
      <c r="C233" s="17" t="s">
        <v>154</v>
      </c>
      <c r="D233" s="18" t="s">
        <v>27</v>
      </c>
      <c r="E233" s="23" t="s">
        <v>155</v>
      </c>
      <c r="F233" s="23" t="s">
        <v>155</v>
      </c>
      <c r="G233" s="19">
        <f>SUM(G234:G234)</f>
        <v>1</v>
      </c>
    </row>
    <row r="234" spans="1:7" x14ac:dyDescent="0.25">
      <c r="A234" s="20"/>
      <c r="B234" s="20"/>
      <c r="C234" s="21">
        <v>1</v>
      </c>
      <c r="D234" s="21"/>
      <c r="E234" s="21"/>
      <c r="F234" s="21"/>
      <c r="G234" s="21">
        <f>PRODUCT(C234:F234)</f>
        <v>1</v>
      </c>
    </row>
    <row r="236" spans="1:7" ht="45" customHeight="1" x14ac:dyDescent="0.25">
      <c r="A236" s="17" t="s">
        <v>496</v>
      </c>
      <c r="B236" s="17" t="s">
        <v>415</v>
      </c>
      <c r="C236" s="17" t="s">
        <v>156</v>
      </c>
      <c r="D236" s="18" t="s">
        <v>39</v>
      </c>
      <c r="E236" s="23" t="s">
        <v>157</v>
      </c>
      <c r="F236" s="23" t="s">
        <v>157</v>
      </c>
      <c r="G236" s="19">
        <f>SUM(G237:G238)</f>
        <v>32</v>
      </c>
    </row>
    <row r="237" spans="1:7" x14ac:dyDescent="0.25">
      <c r="A237" s="20"/>
      <c r="B237" s="20"/>
      <c r="C237" s="21">
        <v>2</v>
      </c>
      <c r="D237" s="21">
        <v>11</v>
      </c>
      <c r="E237" s="21"/>
      <c r="F237" s="21"/>
      <c r="G237" s="21">
        <f>PRODUCT(C237:F237)</f>
        <v>22</v>
      </c>
    </row>
    <row r="238" spans="1:7" x14ac:dyDescent="0.25">
      <c r="A238" s="20"/>
      <c r="B238" s="20"/>
      <c r="C238" s="21">
        <v>2</v>
      </c>
      <c r="D238" s="21">
        <v>5</v>
      </c>
      <c r="E238" s="21"/>
      <c r="F238" s="21"/>
      <c r="G238" s="21">
        <f>PRODUCT(C238:F238)</f>
        <v>10</v>
      </c>
    </row>
    <row r="240" spans="1:7" ht="45" customHeight="1" x14ac:dyDescent="0.25">
      <c r="A240" s="17" t="s">
        <v>497</v>
      </c>
      <c r="B240" s="17" t="s">
        <v>415</v>
      </c>
      <c r="C240" s="17" t="s">
        <v>158</v>
      </c>
      <c r="D240" s="18" t="s">
        <v>27</v>
      </c>
      <c r="E240" s="23" t="s">
        <v>498</v>
      </c>
      <c r="F240" s="23" t="s">
        <v>498</v>
      </c>
      <c r="G240" s="19">
        <f>SUM(G241:G241)</f>
        <v>3</v>
      </c>
    </row>
    <row r="241" spans="1:7" x14ac:dyDescent="0.25">
      <c r="A241" s="20"/>
      <c r="B241" s="20"/>
      <c r="C241" s="21">
        <v>3</v>
      </c>
      <c r="D241" s="21"/>
      <c r="E241" s="21"/>
      <c r="F241" s="21"/>
      <c r="G241" s="21">
        <f>PRODUCT(C241:F241)</f>
        <v>3</v>
      </c>
    </row>
    <row r="243" spans="1:7" x14ac:dyDescent="0.25">
      <c r="B243" t="s">
        <v>413</v>
      </c>
      <c r="C243" s="15" t="s">
        <v>5</v>
      </c>
      <c r="D243" s="16" t="s">
        <v>6</v>
      </c>
      <c r="E243" s="15" t="s">
        <v>7</v>
      </c>
    </row>
    <row r="244" spans="1:7" x14ac:dyDescent="0.25">
      <c r="B244" t="s">
        <v>413</v>
      </c>
      <c r="C244" s="15" t="s">
        <v>8</v>
      </c>
      <c r="D244" s="16" t="s">
        <v>160</v>
      </c>
      <c r="E244" s="15" t="s">
        <v>161</v>
      </c>
    </row>
    <row r="246" spans="1:7" ht="45" customHeight="1" x14ac:dyDescent="0.25">
      <c r="A246" s="17" t="s">
        <v>499</v>
      </c>
      <c r="B246" s="17" t="s">
        <v>415</v>
      </c>
      <c r="C246" s="17" t="s">
        <v>163</v>
      </c>
      <c r="D246" s="18" t="s">
        <v>48</v>
      </c>
      <c r="E246" s="23" t="s">
        <v>164</v>
      </c>
      <c r="F246" s="23" t="s">
        <v>164</v>
      </c>
      <c r="G246" s="19">
        <f>SUM(G247:G248)</f>
        <v>51.25</v>
      </c>
    </row>
    <row r="247" spans="1:7" x14ac:dyDescent="0.25">
      <c r="A247" s="20" t="s">
        <v>500</v>
      </c>
      <c r="B247" s="20"/>
      <c r="C247" s="21">
        <v>1</v>
      </c>
      <c r="D247" s="21">
        <v>36.5</v>
      </c>
      <c r="E247" s="21"/>
      <c r="F247" s="21"/>
      <c r="G247" s="21">
        <f>PRODUCT(C247:F247)</f>
        <v>36.5</v>
      </c>
    </row>
    <row r="248" spans="1:7" x14ac:dyDescent="0.25">
      <c r="A248" s="20" t="s">
        <v>501</v>
      </c>
      <c r="B248" s="20"/>
      <c r="C248" s="21">
        <v>1</v>
      </c>
      <c r="D248" s="21">
        <v>14.75</v>
      </c>
      <c r="E248" s="21"/>
      <c r="F248" s="21"/>
      <c r="G248" s="21">
        <f>PRODUCT(C248:F248)</f>
        <v>14.75</v>
      </c>
    </row>
    <row r="250" spans="1:7" ht="45" customHeight="1" x14ac:dyDescent="0.25">
      <c r="A250" s="17" t="s">
        <v>502</v>
      </c>
      <c r="B250" s="17" t="s">
        <v>415</v>
      </c>
      <c r="C250" s="17" t="s">
        <v>165</v>
      </c>
      <c r="D250" s="18" t="s">
        <v>39</v>
      </c>
      <c r="E250" s="23" t="s">
        <v>166</v>
      </c>
      <c r="F250" s="23" t="s">
        <v>166</v>
      </c>
      <c r="G250" s="19">
        <f>SUM(G251:G253)</f>
        <v>55.220000000000006</v>
      </c>
    </row>
    <row r="251" spans="1:7" x14ac:dyDescent="0.25">
      <c r="A251" s="20"/>
      <c r="B251" s="20"/>
      <c r="C251" s="21">
        <v>1</v>
      </c>
      <c r="D251" s="21">
        <v>22.63</v>
      </c>
      <c r="E251" s="21"/>
      <c r="F251" s="21"/>
      <c r="G251" s="21">
        <f>PRODUCT(C251:F251)</f>
        <v>22.63</v>
      </c>
    </row>
    <row r="252" spans="1:7" x14ac:dyDescent="0.25">
      <c r="A252" s="20"/>
      <c r="B252" s="20"/>
      <c r="C252" s="21">
        <v>1</v>
      </c>
      <c r="D252" s="21">
        <v>22.85</v>
      </c>
      <c r="E252" s="21"/>
      <c r="F252" s="21"/>
      <c r="G252" s="21">
        <f>PRODUCT(C252:F252)</f>
        <v>22.85</v>
      </c>
    </row>
    <row r="253" spans="1:7" x14ac:dyDescent="0.25">
      <c r="A253" s="20"/>
      <c r="B253" s="20"/>
      <c r="C253" s="21">
        <v>1</v>
      </c>
      <c r="D253" s="21">
        <v>9.74</v>
      </c>
      <c r="E253" s="21"/>
      <c r="F253" s="21"/>
      <c r="G253" s="21">
        <f>PRODUCT(C253:F253)</f>
        <v>9.74</v>
      </c>
    </row>
    <row r="255" spans="1:7" ht="45" customHeight="1" x14ac:dyDescent="0.25">
      <c r="A255" s="17" t="s">
        <v>503</v>
      </c>
      <c r="B255" s="17" t="s">
        <v>415</v>
      </c>
      <c r="C255" s="17" t="s">
        <v>167</v>
      </c>
      <c r="D255" s="18" t="s">
        <v>48</v>
      </c>
      <c r="E255" s="23" t="s">
        <v>168</v>
      </c>
      <c r="F255" s="23" t="s">
        <v>168</v>
      </c>
      <c r="G255" s="19">
        <f>SUM(G256:G257)</f>
        <v>9.1679999999999993</v>
      </c>
    </row>
    <row r="256" spans="1:7" x14ac:dyDescent="0.25">
      <c r="A256" s="20" t="s">
        <v>504</v>
      </c>
      <c r="B256" s="20"/>
      <c r="C256" s="21">
        <v>1.2</v>
      </c>
      <c r="D256" s="21">
        <v>5.07</v>
      </c>
      <c r="E256" s="21"/>
      <c r="F256" s="21"/>
      <c r="G256" s="21">
        <f>PRODUCT(C256:F256)</f>
        <v>6.0840000000000005</v>
      </c>
    </row>
    <row r="257" spans="1:7" x14ac:dyDescent="0.25">
      <c r="A257" s="20"/>
      <c r="B257" s="20"/>
      <c r="C257" s="21">
        <v>1.2</v>
      </c>
      <c r="D257" s="21">
        <v>2.57</v>
      </c>
      <c r="E257" s="21"/>
      <c r="F257" s="21"/>
      <c r="G257" s="21">
        <f>PRODUCT(C257:F257)</f>
        <v>3.0839999999999996</v>
      </c>
    </row>
    <row r="259" spans="1:7" ht="45" customHeight="1" x14ac:dyDescent="0.25">
      <c r="A259" s="17" t="s">
        <v>505</v>
      </c>
      <c r="B259" s="17" t="s">
        <v>415</v>
      </c>
      <c r="C259" s="17" t="s">
        <v>169</v>
      </c>
      <c r="D259" s="18" t="s">
        <v>39</v>
      </c>
      <c r="E259" s="23" t="s">
        <v>170</v>
      </c>
      <c r="F259" s="23" t="s">
        <v>170</v>
      </c>
      <c r="G259" s="19">
        <f>SUM(G260:G260)</f>
        <v>4</v>
      </c>
    </row>
    <row r="260" spans="1:7" x14ac:dyDescent="0.25">
      <c r="A260" s="20"/>
      <c r="B260" s="20"/>
      <c r="C260" s="21">
        <v>4</v>
      </c>
      <c r="D260" s="21">
        <v>1</v>
      </c>
      <c r="E260" s="21"/>
      <c r="F260" s="21"/>
      <c r="G260" s="21">
        <f>PRODUCT(C260:F260)</f>
        <v>4</v>
      </c>
    </row>
    <row r="262" spans="1:7" x14ac:dyDescent="0.25">
      <c r="B262" t="s">
        <v>413</v>
      </c>
      <c r="C262" s="15" t="s">
        <v>5</v>
      </c>
      <c r="D262" s="16" t="s">
        <v>6</v>
      </c>
      <c r="E262" s="15" t="s">
        <v>7</v>
      </c>
    </row>
    <row r="263" spans="1:7" x14ac:dyDescent="0.25">
      <c r="B263" t="s">
        <v>413</v>
      </c>
      <c r="C263" s="15" t="s">
        <v>8</v>
      </c>
      <c r="D263" s="16" t="s">
        <v>171</v>
      </c>
      <c r="E263" s="15" t="s">
        <v>172</v>
      </c>
    </row>
    <row r="265" spans="1:7" ht="45" customHeight="1" x14ac:dyDescent="0.25">
      <c r="A265" s="17" t="s">
        <v>506</v>
      </c>
      <c r="B265" s="17" t="s">
        <v>415</v>
      </c>
      <c r="C265" s="17" t="s">
        <v>174</v>
      </c>
      <c r="D265" s="18" t="s">
        <v>48</v>
      </c>
      <c r="E265" s="23" t="s">
        <v>175</v>
      </c>
      <c r="F265" s="23" t="s">
        <v>175</v>
      </c>
      <c r="G265" s="19">
        <f>SUM(G266:G266)</f>
        <v>29.172000000000001</v>
      </c>
    </row>
    <row r="266" spans="1:7" x14ac:dyDescent="0.25">
      <c r="A266" s="20" t="s">
        <v>507</v>
      </c>
      <c r="B266" s="20"/>
      <c r="C266" s="21">
        <v>1</v>
      </c>
      <c r="D266" s="21">
        <v>9.35</v>
      </c>
      <c r="E266" s="21"/>
      <c r="F266" s="21">
        <v>3.12</v>
      </c>
      <c r="G266" s="21">
        <f>PRODUCT(C266:F266)</f>
        <v>29.172000000000001</v>
      </c>
    </row>
    <row r="268" spans="1:7" ht="45" customHeight="1" x14ac:dyDescent="0.25">
      <c r="A268" s="17" t="s">
        <v>508</v>
      </c>
      <c r="B268" s="17" t="s">
        <v>415</v>
      </c>
      <c r="C268" s="17" t="s">
        <v>176</v>
      </c>
      <c r="D268" s="18" t="s">
        <v>48</v>
      </c>
      <c r="E268" s="23" t="s">
        <v>177</v>
      </c>
      <c r="F268" s="23" t="s">
        <v>177</v>
      </c>
      <c r="G268" s="19">
        <f>SUM(G269:G270)</f>
        <v>39.325999999999993</v>
      </c>
    </row>
    <row r="269" spans="1:7" x14ac:dyDescent="0.25">
      <c r="A269" s="20" t="s">
        <v>500</v>
      </c>
      <c r="B269" s="20"/>
      <c r="C269" s="21">
        <v>1</v>
      </c>
      <c r="D269" s="21">
        <v>9</v>
      </c>
      <c r="E269" s="21"/>
      <c r="F269" s="21">
        <v>2.65</v>
      </c>
      <c r="G269" s="21">
        <f>PRODUCT(C269:F269)</f>
        <v>23.849999999999998</v>
      </c>
    </row>
    <row r="270" spans="1:7" x14ac:dyDescent="0.25">
      <c r="A270" s="20" t="s">
        <v>501</v>
      </c>
      <c r="B270" s="20"/>
      <c r="C270" s="21">
        <v>1</v>
      </c>
      <c r="D270" s="21">
        <v>5.84</v>
      </c>
      <c r="E270" s="21"/>
      <c r="F270" s="21">
        <v>2.65</v>
      </c>
      <c r="G270" s="21">
        <f>PRODUCT(C270:F270)</f>
        <v>15.475999999999999</v>
      </c>
    </row>
    <row r="272" spans="1:7" ht="45" customHeight="1" x14ac:dyDescent="0.25">
      <c r="A272" s="17" t="s">
        <v>509</v>
      </c>
      <c r="B272" s="17" t="s">
        <v>415</v>
      </c>
      <c r="C272" s="17" t="s">
        <v>178</v>
      </c>
      <c r="D272" s="18" t="s">
        <v>48</v>
      </c>
      <c r="E272" s="23" t="s">
        <v>179</v>
      </c>
      <c r="F272" s="23" t="s">
        <v>179</v>
      </c>
      <c r="G272" s="19">
        <f>SUM(G273:G274)</f>
        <v>51.25</v>
      </c>
    </row>
    <row r="273" spans="1:7" x14ac:dyDescent="0.25">
      <c r="A273" s="20" t="s">
        <v>501</v>
      </c>
      <c r="B273" s="20"/>
      <c r="C273" s="21">
        <v>1</v>
      </c>
      <c r="D273" s="21">
        <v>36.5</v>
      </c>
      <c r="E273" s="21"/>
      <c r="F273" s="21"/>
      <c r="G273" s="21">
        <f>PRODUCT(C273:F273)</f>
        <v>36.5</v>
      </c>
    </row>
    <row r="274" spans="1:7" x14ac:dyDescent="0.25">
      <c r="A274" s="20" t="s">
        <v>500</v>
      </c>
      <c r="B274" s="20"/>
      <c r="C274" s="21">
        <v>1</v>
      </c>
      <c r="D274" s="21">
        <v>14.75</v>
      </c>
      <c r="E274" s="21"/>
      <c r="F274" s="21"/>
      <c r="G274" s="21">
        <f>PRODUCT(C274:F274)</f>
        <v>14.75</v>
      </c>
    </row>
    <row r="276" spans="1:7" ht="45" customHeight="1" x14ac:dyDescent="0.25">
      <c r="A276" s="17" t="s">
        <v>510</v>
      </c>
      <c r="B276" s="17" t="s">
        <v>415</v>
      </c>
      <c r="C276" s="17" t="s">
        <v>180</v>
      </c>
      <c r="D276" s="18" t="s">
        <v>48</v>
      </c>
      <c r="E276" s="23" t="s">
        <v>181</v>
      </c>
      <c r="F276" s="23" t="s">
        <v>181</v>
      </c>
      <c r="G276" s="19">
        <f>SUM(G277:G280)</f>
        <v>181.87549999999999</v>
      </c>
    </row>
    <row r="277" spans="1:7" x14ac:dyDescent="0.25">
      <c r="A277" s="20" t="s">
        <v>511</v>
      </c>
      <c r="B277" s="20"/>
      <c r="C277" s="21">
        <v>1</v>
      </c>
      <c r="D277" s="21">
        <v>22.85</v>
      </c>
      <c r="E277" s="21">
        <v>2.65</v>
      </c>
      <c r="F277" s="21"/>
      <c r="G277" s="21">
        <f>PRODUCT(C277:F277)</f>
        <v>60.552500000000002</v>
      </c>
    </row>
    <row r="278" spans="1:7" x14ac:dyDescent="0.25">
      <c r="A278" s="20" t="s">
        <v>512</v>
      </c>
      <c r="B278" s="20"/>
      <c r="C278" s="21">
        <v>1</v>
      </c>
      <c r="D278" s="21">
        <v>9.74</v>
      </c>
      <c r="E278" s="21">
        <v>2.65</v>
      </c>
      <c r="F278" s="21"/>
      <c r="G278" s="21">
        <f>PRODUCT(C278:F278)</f>
        <v>25.811</v>
      </c>
    </row>
    <row r="279" spans="1:7" x14ac:dyDescent="0.25">
      <c r="A279" s="20" t="s">
        <v>513</v>
      </c>
      <c r="B279" s="20"/>
      <c r="C279" s="21">
        <v>1</v>
      </c>
      <c r="D279" s="21">
        <v>22.6</v>
      </c>
      <c r="E279" s="21">
        <v>3.12</v>
      </c>
      <c r="F279" s="21"/>
      <c r="G279" s="21">
        <f>PRODUCT(C279:F279)</f>
        <v>70.512</v>
      </c>
    </row>
    <row r="280" spans="1:7" x14ac:dyDescent="0.25">
      <c r="A280" s="20" t="s">
        <v>514</v>
      </c>
      <c r="B280" s="20"/>
      <c r="C280" s="21">
        <v>1</v>
      </c>
      <c r="D280" s="21">
        <v>25</v>
      </c>
      <c r="E280" s="21"/>
      <c r="F280" s="21"/>
      <c r="G280" s="21">
        <f>PRODUCT(C280:F280)</f>
        <v>25</v>
      </c>
    </row>
    <row r="282" spans="1:7" ht="45" customHeight="1" x14ac:dyDescent="0.25">
      <c r="A282" s="17" t="s">
        <v>515</v>
      </c>
      <c r="B282" s="17" t="s">
        <v>415</v>
      </c>
      <c r="C282" s="17" t="s">
        <v>182</v>
      </c>
      <c r="D282" s="18" t="s">
        <v>48</v>
      </c>
      <c r="E282" s="23" t="s">
        <v>183</v>
      </c>
      <c r="F282" s="23" t="s">
        <v>183</v>
      </c>
      <c r="G282" s="19">
        <f>SUM(G283:G283)</f>
        <v>47.112000000000002</v>
      </c>
    </row>
    <row r="283" spans="1:7" x14ac:dyDescent="0.25">
      <c r="A283" s="20" t="s">
        <v>516</v>
      </c>
      <c r="B283" s="20"/>
      <c r="C283" s="21">
        <v>1</v>
      </c>
      <c r="D283" s="21">
        <v>15.1</v>
      </c>
      <c r="E283" s="21">
        <v>3.12</v>
      </c>
      <c r="F283" s="21"/>
      <c r="G283" s="21">
        <f>PRODUCT(C283:F283)</f>
        <v>47.112000000000002</v>
      </c>
    </row>
    <row r="285" spans="1:7" ht="45" customHeight="1" x14ac:dyDescent="0.25">
      <c r="A285" s="17" t="s">
        <v>517</v>
      </c>
      <c r="B285" s="17" t="s">
        <v>415</v>
      </c>
      <c r="C285" s="17" t="s">
        <v>184</v>
      </c>
      <c r="D285" s="18" t="s">
        <v>39</v>
      </c>
      <c r="E285" s="23" t="s">
        <v>185</v>
      </c>
      <c r="F285" s="23" t="s">
        <v>185</v>
      </c>
      <c r="G285" s="19">
        <f>SUM(G286:G287)</f>
        <v>5.65</v>
      </c>
    </row>
    <row r="286" spans="1:7" x14ac:dyDescent="0.25">
      <c r="A286" s="20" t="s">
        <v>501</v>
      </c>
      <c r="B286" s="20"/>
      <c r="C286" s="21">
        <v>1</v>
      </c>
      <c r="D286" s="21"/>
      <c r="E286" s="21"/>
      <c r="F286" s="21">
        <v>3.75</v>
      </c>
      <c r="G286" s="21">
        <f>PRODUCT(C286:F286)</f>
        <v>3.75</v>
      </c>
    </row>
    <row r="287" spans="1:7" x14ac:dyDescent="0.25">
      <c r="A287" s="20" t="s">
        <v>500</v>
      </c>
      <c r="B287" s="20"/>
      <c r="C287" s="21">
        <v>1</v>
      </c>
      <c r="D287" s="21"/>
      <c r="E287" s="21"/>
      <c r="F287" s="21">
        <v>1.9</v>
      </c>
      <c r="G287" s="21">
        <f>PRODUCT(C287:F287)</f>
        <v>1.9</v>
      </c>
    </row>
    <row r="289" spans="1:7" ht="45" customHeight="1" x14ac:dyDescent="0.25">
      <c r="A289" s="17" t="s">
        <v>518</v>
      </c>
      <c r="B289" s="17" t="s">
        <v>415</v>
      </c>
      <c r="C289" s="17" t="s">
        <v>186</v>
      </c>
      <c r="D289" s="18" t="s">
        <v>67</v>
      </c>
      <c r="E289" s="23" t="s">
        <v>519</v>
      </c>
      <c r="F289" s="23" t="s">
        <v>519</v>
      </c>
      <c r="G289" s="19">
        <f>SUM(G290:G291)</f>
        <v>3</v>
      </c>
    </row>
    <row r="290" spans="1:7" x14ac:dyDescent="0.25">
      <c r="A290" s="20" t="s">
        <v>520</v>
      </c>
      <c r="B290" s="20"/>
      <c r="C290" s="21">
        <v>1</v>
      </c>
      <c r="D290" s="21"/>
      <c r="E290" s="21"/>
      <c r="F290" s="21"/>
      <c r="G290" s="21">
        <f>PRODUCT(C290:F290)</f>
        <v>1</v>
      </c>
    </row>
    <row r="291" spans="1:7" x14ac:dyDescent="0.25">
      <c r="A291" s="20" t="s">
        <v>521</v>
      </c>
      <c r="B291" s="20"/>
      <c r="C291" s="21">
        <v>2</v>
      </c>
      <c r="D291" s="21"/>
      <c r="E291" s="21"/>
      <c r="F291" s="21"/>
      <c r="G291" s="21">
        <f>PRODUCT(C291:F291)</f>
        <v>2</v>
      </c>
    </row>
    <row r="293" spans="1:7" ht="45" customHeight="1" x14ac:dyDescent="0.25">
      <c r="A293" s="17" t="s">
        <v>522</v>
      </c>
      <c r="B293" s="17" t="s">
        <v>415</v>
      </c>
      <c r="C293" s="17" t="s">
        <v>188</v>
      </c>
      <c r="D293" s="18" t="s">
        <v>12</v>
      </c>
      <c r="E293" s="23" t="s">
        <v>189</v>
      </c>
      <c r="F293" s="23" t="s">
        <v>189</v>
      </c>
      <c r="G293" s="19">
        <f>SUM(G294:G294)</f>
        <v>1</v>
      </c>
    </row>
    <row r="294" spans="1:7" x14ac:dyDescent="0.25">
      <c r="A294" s="20"/>
      <c r="B294" s="20"/>
      <c r="C294" s="21">
        <v>1</v>
      </c>
      <c r="D294" s="21"/>
      <c r="E294" s="21"/>
      <c r="F294" s="21"/>
      <c r="G294" s="21">
        <f>PRODUCT(C294:F294)</f>
        <v>1</v>
      </c>
    </row>
    <row r="296" spans="1:7" ht="45" customHeight="1" x14ac:dyDescent="0.25">
      <c r="A296" s="17" t="s">
        <v>523</v>
      </c>
      <c r="B296" s="17" t="s">
        <v>415</v>
      </c>
      <c r="C296" s="17" t="s">
        <v>190</v>
      </c>
      <c r="D296" s="18" t="s">
        <v>27</v>
      </c>
      <c r="E296" s="23" t="s">
        <v>191</v>
      </c>
      <c r="F296" s="23" t="s">
        <v>191</v>
      </c>
      <c r="G296" s="19">
        <f>SUM(G297:G297)</f>
        <v>1</v>
      </c>
    </row>
    <row r="297" spans="1:7" x14ac:dyDescent="0.25">
      <c r="A297" s="20"/>
      <c r="B297" s="20"/>
      <c r="C297" s="21">
        <v>1</v>
      </c>
      <c r="D297" s="21"/>
      <c r="E297" s="21"/>
      <c r="F297" s="21"/>
      <c r="G297" s="21">
        <f>PRODUCT(C297:F297)</f>
        <v>1</v>
      </c>
    </row>
    <row r="299" spans="1:7" x14ac:dyDescent="0.25">
      <c r="B299" t="s">
        <v>413</v>
      </c>
      <c r="C299" s="15" t="s">
        <v>5</v>
      </c>
      <c r="D299" s="16" t="s">
        <v>6</v>
      </c>
      <c r="E299" s="15" t="s">
        <v>7</v>
      </c>
    </row>
    <row r="300" spans="1:7" x14ac:dyDescent="0.25">
      <c r="B300" t="s">
        <v>413</v>
      </c>
      <c r="C300" s="15" t="s">
        <v>8</v>
      </c>
      <c r="D300" s="16" t="s">
        <v>192</v>
      </c>
      <c r="E300" s="15" t="s">
        <v>193</v>
      </c>
    </row>
    <row r="302" spans="1:7" ht="45" customHeight="1" x14ac:dyDescent="0.25">
      <c r="A302" s="17" t="s">
        <v>524</v>
      </c>
      <c r="B302" s="17" t="s">
        <v>415</v>
      </c>
      <c r="C302" s="17" t="s">
        <v>195</v>
      </c>
      <c r="D302" s="18" t="s">
        <v>39</v>
      </c>
      <c r="E302" s="23" t="s">
        <v>196</v>
      </c>
      <c r="F302" s="23" t="s">
        <v>196</v>
      </c>
      <c r="G302" s="19">
        <f>SUM(G303:G304)</f>
        <v>8.6</v>
      </c>
    </row>
    <row r="303" spans="1:7" x14ac:dyDescent="0.25">
      <c r="A303" s="20" t="s">
        <v>525</v>
      </c>
      <c r="B303" s="20"/>
      <c r="C303" s="21">
        <v>1</v>
      </c>
      <c r="D303" s="21">
        <v>4</v>
      </c>
      <c r="E303" s="21"/>
      <c r="F303" s="21"/>
      <c r="G303" s="21">
        <f>PRODUCT(C303:F303)</f>
        <v>4</v>
      </c>
    </row>
    <row r="304" spans="1:7" x14ac:dyDescent="0.25">
      <c r="A304" s="20" t="s">
        <v>526</v>
      </c>
      <c r="B304" s="20"/>
      <c r="C304" s="21">
        <v>2</v>
      </c>
      <c r="D304" s="21">
        <v>2.2999999999999998</v>
      </c>
      <c r="E304" s="21"/>
      <c r="F304" s="21"/>
      <c r="G304" s="21">
        <f>PRODUCT(C304:F304)</f>
        <v>4.5999999999999996</v>
      </c>
    </row>
    <row r="306" spans="1:7" ht="45" customHeight="1" x14ac:dyDescent="0.25">
      <c r="A306" s="17" t="s">
        <v>527</v>
      </c>
      <c r="B306" s="17" t="s">
        <v>415</v>
      </c>
      <c r="C306" s="17" t="s">
        <v>197</v>
      </c>
      <c r="D306" s="18" t="s">
        <v>48</v>
      </c>
      <c r="E306" s="23" t="s">
        <v>198</v>
      </c>
      <c r="F306" s="23" t="s">
        <v>198</v>
      </c>
      <c r="G306" s="19">
        <f>SUM(G307:G310)</f>
        <v>60.6</v>
      </c>
    </row>
    <row r="307" spans="1:7" x14ac:dyDescent="0.25">
      <c r="A307" s="20" t="s">
        <v>501</v>
      </c>
      <c r="B307" s="20"/>
      <c r="C307" s="21">
        <v>1</v>
      </c>
      <c r="D307" s="21">
        <v>6.3</v>
      </c>
      <c r="E307" s="21"/>
      <c r="F307" s="21">
        <v>2</v>
      </c>
      <c r="G307" s="21">
        <f>PRODUCT(C307:F307)</f>
        <v>12.6</v>
      </c>
    </row>
    <row r="308" spans="1:7" x14ac:dyDescent="0.25">
      <c r="A308" s="20"/>
      <c r="B308" s="20"/>
      <c r="C308" s="21">
        <v>8</v>
      </c>
      <c r="D308" s="21">
        <v>1.35</v>
      </c>
      <c r="E308" s="21"/>
      <c r="F308" s="21">
        <v>2</v>
      </c>
      <c r="G308" s="21">
        <f>PRODUCT(C308:F308)</f>
        <v>21.6</v>
      </c>
    </row>
    <row r="309" spans="1:7" x14ac:dyDescent="0.25">
      <c r="A309" s="20" t="s">
        <v>500</v>
      </c>
      <c r="B309" s="20"/>
      <c r="C309" s="21">
        <v>1</v>
      </c>
      <c r="D309" s="21">
        <v>1</v>
      </c>
      <c r="E309" s="21"/>
      <c r="F309" s="21">
        <v>2</v>
      </c>
      <c r="G309" s="21">
        <f>PRODUCT(C309:F309)</f>
        <v>2</v>
      </c>
    </row>
    <row r="310" spans="1:7" x14ac:dyDescent="0.25">
      <c r="A310" s="20"/>
      <c r="B310" s="20"/>
      <c r="C310" s="21">
        <v>4</v>
      </c>
      <c r="D310" s="21">
        <v>3.05</v>
      </c>
      <c r="E310" s="21"/>
      <c r="F310" s="21">
        <v>2</v>
      </c>
      <c r="G310" s="21">
        <f>PRODUCT(C310:F310)</f>
        <v>24.4</v>
      </c>
    </row>
    <row r="312" spans="1:7" ht="45" customHeight="1" x14ac:dyDescent="0.25">
      <c r="A312" s="17" t="s">
        <v>528</v>
      </c>
      <c r="B312" s="17" t="s">
        <v>415</v>
      </c>
      <c r="C312" s="17" t="s">
        <v>199</v>
      </c>
      <c r="D312" s="18" t="s">
        <v>27</v>
      </c>
      <c r="E312" s="23" t="s">
        <v>200</v>
      </c>
      <c r="F312" s="23" t="s">
        <v>200</v>
      </c>
      <c r="G312" s="19">
        <f>SUM(G313:G313)</f>
        <v>44</v>
      </c>
    </row>
    <row r="313" spans="1:7" x14ac:dyDescent="0.25">
      <c r="A313" s="20"/>
      <c r="B313" s="20"/>
      <c r="C313" s="21">
        <v>44</v>
      </c>
      <c r="D313" s="21"/>
      <c r="E313" s="21"/>
      <c r="F313" s="21"/>
      <c r="G313" s="21">
        <f>PRODUCT(C313:F313)</f>
        <v>44</v>
      </c>
    </row>
    <row r="315" spans="1:7" ht="45" customHeight="1" x14ac:dyDescent="0.25">
      <c r="A315" s="17" t="s">
        <v>529</v>
      </c>
      <c r="B315" s="17" t="s">
        <v>415</v>
      </c>
      <c r="C315" s="17" t="s">
        <v>201</v>
      </c>
      <c r="D315" s="18" t="s">
        <v>27</v>
      </c>
      <c r="E315" s="23" t="s">
        <v>202</v>
      </c>
      <c r="F315" s="23" t="s">
        <v>202</v>
      </c>
      <c r="G315" s="19">
        <f>SUM(G316:G316)</f>
        <v>2</v>
      </c>
    </row>
    <row r="316" spans="1:7" x14ac:dyDescent="0.25">
      <c r="A316" s="20"/>
      <c r="B316" s="20"/>
      <c r="C316" s="21">
        <v>2</v>
      </c>
      <c r="D316" s="21"/>
      <c r="E316" s="21"/>
      <c r="F316" s="21"/>
      <c r="G316" s="21">
        <f>PRODUCT(C316:F316)</f>
        <v>2</v>
      </c>
    </row>
    <row r="318" spans="1:7" ht="45" customHeight="1" x14ac:dyDescent="0.25">
      <c r="A318" s="17" t="s">
        <v>530</v>
      </c>
      <c r="B318" s="17" t="s">
        <v>415</v>
      </c>
      <c r="C318" s="17" t="s">
        <v>203</v>
      </c>
      <c r="D318" s="18" t="s">
        <v>27</v>
      </c>
      <c r="E318" s="23" t="s">
        <v>204</v>
      </c>
      <c r="F318" s="23" t="s">
        <v>204</v>
      </c>
      <c r="G318" s="19">
        <f>SUM(G319:G319)</f>
        <v>2</v>
      </c>
    </row>
    <row r="319" spans="1:7" x14ac:dyDescent="0.25">
      <c r="A319" s="20"/>
      <c r="B319" s="20"/>
      <c r="C319" s="21">
        <v>2</v>
      </c>
      <c r="D319" s="21"/>
      <c r="E319" s="21"/>
      <c r="F319" s="21"/>
      <c r="G319" s="21">
        <f>PRODUCT(C319:F319)</f>
        <v>2</v>
      </c>
    </row>
    <row r="321" spans="1:7" ht="45" customHeight="1" x14ac:dyDescent="0.25">
      <c r="A321" s="17" t="s">
        <v>531</v>
      </c>
      <c r="B321" s="17" t="s">
        <v>415</v>
      </c>
      <c r="C321" s="17" t="s">
        <v>205</v>
      </c>
      <c r="D321" s="18" t="s">
        <v>27</v>
      </c>
      <c r="E321" s="23" t="s">
        <v>532</v>
      </c>
      <c r="F321" s="23" t="s">
        <v>532</v>
      </c>
      <c r="G321" s="19">
        <f>SUM(G322:G322)</f>
        <v>1</v>
      </c>
    </row>
    <row r="322" spans="1:7" x14ac:dyDescent="0.25">
      <c r="A322" s="20"/>
      <c r="B322" s="20"/>
      <c r="C322" s="21">
        <v>1</v>
      </c>
      <c r="D322" s="21"/>
      <c r="E322" s="21"/>
      <c r="F322" s="21"/>
      <c r="G322" s="21">
        <f>PRODUCT(C322:F322)</f>
        <v>1</v>
      </c>
    </row>
    <row r="324" spans="1:7" x14ac:dyDescent="0.25">
      <c r="B324" t="s">
        <v>413</v>
      </c>
      <c r="C324" s="15" t="s">
        <v>5</v>
      </c>
      <c r="D324" s="16" t="s">
        <v>6</v>
      </c>
      <c r="E324" s="15" t="s">
        <v>7</v>
      </c>
    </row>
    <row r="325" spans="1:7" x14ac:dyDescent="0.25">
      <c r="B325" t="s">
        <v>413</v>
      </c>
      <c r="C325" s="15" t="s">
        <v>8</v>
      </c>
      <c r="D325" s="16" t="s">
        <v>207</v>
      </c>
      <c r="E325" s="15" t="s">
        <v>208</v>
      </c>
    </row>
    <row r="327" spans="1:7" ht="45" customHeight="1" x14ac:dyDescent="0.25">
      <c r="A327" s="17" t="s">
        <v>533</v>
      </c>
      <c r="B327" s="17" t="s">
        <v>415</v>
      </c>
      <c r="C327" s="17" t="s">
        <v>210</v>
      </c>
      <c r="D327" s="18" t="s">
        <v>27</v>
      </c>
      <c r="E327" s="23" t="s">
        <v>211</v>
      </c>
      <c r="F327" s="23" t="s">
        <v>211</v>
      </c>
      <c r="G327" s="19">
        <f>SUM(G328:G328)</f>
        <v>1</v>
      </c>
    </row>
    <row r="328" spans="1:7" x14ac:dyDescent="0.25">
      <c r="A328" s="20"/>
      <c r="B328" s="20"/>
      <c r="C328" s="21">
        <v>1</v>
      </c>
      <c r="D328" s="21"/>
      <c r="E328" s="21"/>
      <c r="F328" s="21"/>
      <c r="G328" s="21">
        <f>PRODUCT(C328:F328)</f>
        <v>1</v>
      </c>
    </row>
    <row r="330" spans="1:7" ht="45" customHeight="1" x14ac:dyDescent="0.25">
      <c r="A330" s="17" t="s">
        <v>534</v>
      </c>
      <c r="B330" s="17" t="s">
        <v>415</v>
      </c>
      <c r="C330" s="17" t="s">
        <v>212</v>
      </c>
      <c r="D330" s="18" t="s">
        <v>48</v>
      </c>
      <c r="E330" s="23" t="s">
        <v>213</v>
      </c>
      <c r="F330" s="23" t="s">
        <v>213</v>
      </c>
      <c r="G330" s="19">
        <f>SUM(G331:G331)</f>
        <v>9.240000000000002</v>
      </c>
    </row>
    <row r="331" spans="1:7" x14ac:dyDescent="0.25">
      <c r="A331" s="20"/>
      <c r="B331" s="20"/>
      <c r="C331" s="21">
        <v>1</v>
      </c>
      <c r="D331" s="21">
        <v>4.2</v>
      </c>
      <c r="E331" s="21"/>
      <c r="F331" s="21">
        <v>2.2000000000000002</v>
      </c>
      <c r="G331" s="21">
        <f>PRODUCT(C331:F331)</f>
        <v>9.240000000000002</v>
      </c>
    </row>
    <row r="333" spans="1:7" ht="45" customHeight="1" x14ac:dyDescent="0.25">
      <c r="A333" s="17" t="s">
        <v>535</v>
      </c>
      <c r="B333" s="17" t="s">
        <v>415</v>
      </c>
      <c r="C333" s="17" t="s">
        <v>214</v>
      </c>
      <c r="D333" s="18" t="s">
        <v>48</v>
      </c>
      <c r="E333" s="23" t="s">
        <v>215</v>
      </c>
      <c r="F333" s="23" t="s">
        <v>215</v>
      </c>
      <c r="G333" s="19">
        <f>SUM(G334:G334)</f>
        <v>6.7200000000000006</v>
      </c>
    </row>
    <row r="334" spans="1:7" x14ac:dyDescent="0.25">
      <c r="A334" s="20"/>
      <c r="B334" s="20"/>
      <c r="C334" s="21">
        <v>1</v>
      </c>
      <c r="D334" s="21">
        <v>4.2</v>
      </c>
      <c r="E334" s="21"/>
      <c r="F334" s="21">
        <v>1.6</v>
      </c>
      <c r="G334" s="21">
        <f>PRODUCT(C334:F334)</f>
        <v>6.7200000000000006</v>
      </c>
    </row>
    <row r="336" spans="1:7" ht="45" customHeight="1" x14ac:dyDescent="0.25">
      <c r="A336" s="17" t="s">
        <v>536</v>
      </c>
      <c r="B336" s="17" t="s">
        <v>415</v>
      </c>
      <c r="C336" s="17" t="s">
        <v>216</v>
      </c>
      <c r="D336" s="18" t="s">
        <v>217</v>
      </c>
      <c r="E336" s="23" t="s">
        <v>537</v>
      </c>
      <c r="F336" s="23" t="s">
        <v>537</v>
      </c>
      <c r="G336" s="19">
        <f>SUM(G337:G337)</f>
        <v>1.98</v>
      </c>
    </row>
    <row r="337" spans="1:7" x14ac:dyDescent="0.25">
      <c r="A337" s="20"/>
      <c r="B337" s="20"/>
      <c r="C337" s="21">
        <v>3</v>
      </c>
      <c r="D337" s="21">
        <v>1.1000000000000001</v>
      </c>
      <c r="E337" s="21">
        <v>0.6</v>
      </c>
      <c r="F337" s="21"/>
      <c r="G337" s="21">
        <f>PRODUCT(C337:F337)</f>
        <v>1.98</v>
      </c>
    </row>
    <row r="339" spans="1:7" ht="45" customHeight="1" x14ac:dyDescent="0.25">
      <c r="A339" s="17" t="s">
        <v>538</v>
      </c>
      <c r="B339" s="17" t="s">
        <v>415</v>
      </c>
      <c r="C339" s="17" t="s">
        <v>219</v>
      </c>
      <c r="D339" s="18" t="s">
        <v>48</v>
      </c>
      <c r="E339" s="23" t="s">
        <v>220</v>
      </c>
      <c r="F339" s="23" t="s">
        <v>220</v>
      </c>
      <c r="G339" s="19">
        <f>SUM(G340:G340)</f>
        <v>1.98</v>
      </c>
    </row>
    <row r="340" spans="1:7" x14ac:dyDescent="0.25">
      <c r="A340" s="20" t="s">
        <v>447</v>
      </c>
      <c r="B340" s="20"/>
      <c r="C340" s="21">
        <v>3</v>
      </c>
      <c r="D340" s="21">
        <v>1.1000000000000001</v>
      </c>
      <c r="E340" s="21">
        <v>0.6</v>
      </c>
      <c r="F340" s="21"/>
      <c r="G340" s="21">
        <f>PRODUCT(C340:F340)</f>
        <v>1.98</v>
      </c>
    </row>
    <row r="342" spans="1:7" x14ac:dyDescent="0.25">
      <c r="B342" t="s">
        <v>413</v>
      </c>
      <c r="C342" s="15" t="s">
        <v>5</v>
      </c>
      <c r="D342" s="16" t="s">
        <v>6</v>
      </c>
      <c r="E342" s="15" t="s">
        <v>7</v>
      </c>
    </row>
    <row r="343" spans="1:7" x14ac:dyDescent="0.25">
      <c r="B343" t="s">
        <v>413</v>
      </c>
      <c r="C343" s="15" t="s">
        <v>8</v>
      </c>
      <c r="D343" s="16" t="s">
        <v>221</v>
      </c>
      <c r="E343" s="15" t="s">
        <v>222</v>
      </c>
    </row>
    <row r="345" spans="1:7" ht="45" customHeight="1" x14ac:dyDescent="0.25">
      <c r="A345" s="17" t="s">
        <v>539</v>
      </c>
      <c r="B345" s="17" t="s">
        <v>415</v>
      </c>
      <c r="C345" s="17" t="s">
        <v>224</v>
      </c>
      <c r="D345" s="18" t="s">
        <v>27</v>
      </c>
      <c r="E345" s="23" t="s">
        <v>225</v>
      </c>
      <c r="F345" s="23" t="s">
        <v>225</v>
      </c>
      <c r="G345" s="19">
        <f>SUM(G346:G346)</f>
        <v>5</v>
      </c>
    </row>
    <row r="346" spans="1:7" x14ac:dyDescent="0.25">
      <c r="A346" s="20"/>
      <c r="B346" s="20"/>
      <c r="C346" s="21">
        <v>5</v>
      </c>
      <c r="D346" s="21"/>
      <c r="E346" s="21"/>
      <c r="F346" s="21"/>
      <c r="G346" s="21">
        <f>PRODUCT(C346:F346)</f>
        <v>5</v>
      </c>
    </row>
    <row r="348" spans="1:7" x14ac:dyDescent="0.25">
      <c r="B348" t="s">
        <v>413</v>
      </c>
      <c r="C348" s="15" t="s">
        <v>5</v>
      </c>
      <c r="D348" s="16" t="s">
        <v>6</v>
      </c>
      <c r="E348" s="15" t="s">
        <v>7</v>
      </c>
    </row>
    <row r="349" spans="1:7" x14ac:dyDescent="0.25">
      <c r="B349" t="s">
        <v>413</v>
      </c>
      <c r="C349" s="15" t="s">
        <v>8</v>
      </c>
      <c r="D349" s="16" t="s">
        <v>226</v>
      </c>
      <c r="E349" s="15" t="s">
        <v>227</v>
      </c>
    </row>
    <row r="350" spans="1:7" x14ac:dyDescent="0.25">
      <c r="B350" t="s">
        <v>413</v>
      </c>
      <c r="C350" s="15" t="s">
        <v>228</v>
      </c>
      <c r="D350" s="16" t="s">
        <v>6</v>
      </c>
      <c r="E350" s="15" t="s">
        <v>229</v>
      </c>
    </row>
    <row r="352" spans="1:7" ht="45" customHeight="1" x14ac:dyDescent="0.25">
      <c r="A352" s="17" t="s">
        <v>540</v>
      </c>
      <c r="B352" s="17" t="s">
        <v>415</v>
      </c>
      <c r="C352" s="17" t="s">
        <v>231</v>
      </c>
      <c r="D352" s="18" t="s">
        <v>12</v>
      </c>
      <c r="E352" s="23" t="s">
        <v>232</v>
      </c>
      <c r="F352" s="23" t="s">
        <v>232</v>
      </c>
      <c r="G352" s="19">
        <f>SUM(G353:G353)</f>
        <v>1</v>
      </c>
    </row>
    <row r="353" spans="1:7" x14ac:dyDescent="0.25">
      <c r="A353" s="20"/>
      <c r="B353" s="20"/>
      <c r="C353" s="21">
        <v>1</v>
      </c>
      <c r="D353" s="21"/>
      <c r="E353" s="21"/>
      <c r="F353" s="21"/>
      <c r="G353" s="21">
        <f>PRODUCT(C353:F353)</f>
        <v>1</v>
      </c>
    </row>
    <row r="355" spans="1:7" ht="45" customHeight="1" x14ac:dyDescent="0.25">
      <c r="A355" s="17" t="s">
        <v>541</v>
      </c>
      <c r="B355" s="17" t="s">
        <v>415</v>
      </c>
      <c r="C355" s="17" t="s">
        <v>233</v>
      </c>
      <c r="D355" s="18" t="s">
        <v>39</v>
      </c>
      <c r="E355" s="23" t="s">
        <v>234</v>
      </c>
      <c r="F355" s="23" t="s">
        <v>234</v>
      </c>
      <c r="G355" s="19">
        <f>SUM(G356:G356)</f>
        <v>6</v>
      </c>
    </row>
    <row r="356" spans="1:7" x14ac:dyDescent="0.25">
      <c r="A356" s="20"/>
      <c r="B356" s="20"/>
      <c r="C356" s="21">
        <v>1</v>
      </c>
      <c r="D356" s="21">
        <v>6</v>
      </c>
      <c r="E356" s="21"/>
      <c r="F356" s="21"/>
      <c r="G356" s="21">
        <f>PRODUCT(C356:F356)</f>
        <v>6</v>
      </c>
    </row>
    <row r="358" spans="1:7" ht="45" customHeight="1" x14ac:dyDescent="0.25">
      <c r="A358" s="17" t="s">
        <v>542</v>
      </c>
      <c r="B358" s="17" t="s">
        <v>415</v>
      </c>
      <c r="C358" s="17" t="s">
        <v>235</v>
      </c>
      <c r="D358" s="18" t="s">
        <v>27</v>
      </c>
      <c r="E358" s="23" t="s">
        <v>236</v>
      </c>
      <c r="F358" s="23" t="s">
        <v>236</v>
      </c>
      <c r="G358" s="19">
        <f>SUM(G359:G359)</f>
        <v>6</v>
      </c>
    </row>
    <row r="359" spans="1:7" x14ac:dyDescent="0.25">
      <c r="A359" s="20"/>
      <c r="B359" s="20"/>
      <c r="C359" s="21">
        <v>6</v>
      </c>
      <c r="D359" s="21"/>
      <c r="E359" s="21"/>
      <c r="F359" s="21"/>
      <c r="G359" s="21">
        <f>PRODUCT(C359:F359)</f>
        <v>6</v>
      </c>
    </row>
    <row r="361" spans="1:7" ht="45" customHeight="1" x14ac:dyDescent="0.25">
      <c r="A361" s="17" t="s">
        <v>543</v>
      </c>
      <c r="B361" s="17" t="s">
        <v>415</v>
      </c>
      <c r="C361" s="17" t="s">
        <v>237</v>
      </c>
      <c r="D361" s="18" t="s">
        <v>27</v>
      </c>
      <c r="E361" s="23" t="s">
        <v>238</v>
      </c>
      <c r="F361" s="23" t="s">
        <v>238</v>
      </c>
      <c r="G361" s="19">
        <f>SUM(G362:G362)</f>
        <v>4</v>
      </c>
    </row>
    <row r="362" spans="1:7" x14ac:dyDescent="0.25">
      <c r="A362" s="20"/>
      <c r="B362" s="20"/>
      <c r="C362" s="21">
        <v>4</v>
      </c>
      <c r="D362" s="21"/>
      <c r="E362" s="21"/>
      <c r="F362" s="21"/>
      <c r="G362" s="21">
        <f>PRODUCT(C362:F362)</f>
        <v>4</v>
      </c>
    </row>
    <row r="364" spans="1:7" ht="45" customHeight="1" x14ac:dyDescent="0.25">
      <c r="A364" s="17" t="s">
        <v>544</v>
      </c>
      <c r="B364" s="17" t="s">
        <v>415</v>
      </c>
      <c r="C364" s="17" t="s">
        <v>239</v>
      </c>
      <c r="D364" s="18" t="s">
        <v>27</v>
      </c>
      <c r="E364" s="23" t="s">
        <v>240</v>
      </c>
      <c r="F364" s="23" t="s">
        <v>240</v>
      </c>
      <c r="G364" s="19">
        <f>SUM(G365:G365)</f>
        <v>6</v>
      </c>
    </row>
    <row r="365" spans="1:7" x14ac:dyDescent="0.25">
      <c r="A365" s="20"/>
      <c r="B365" s="20"/>
      <c r="C365" s="21">
        <v>6</v>
      </c>
      <c r="D365" s="21"/>
      <c r="E365" s="21"/>
      <c r="F365" s="21"/>
      <c r="G365" s="21">
        <f>PRODUCT(C365:F365)</f>
        <v>6</v>
      </c>
    </row>
    <row r="367" spans="1:7" ht="45" customHeight="1" x14ac:dyDescent="0.25">
      <c r="A367" s="17" t="s">
        <v>545</v>
      </c>
      <c r="B367" s="17" t="s">
        <v>415</v>
      </c>
      <c r="C367" s="17" t="s">
        <v>241</v>
      </c>
      <c r="D367" s="18" t="s">
        <v>27</v>
      </c>
      <c r="E367" s="23" t="s">
        <v>242</v>
      </c>
      <c r="F367" s="23" t="s">
        <v>242</v>
      </c>
      <c r="G367" s="19">
        <f>SUM(G368:G368)</f>
        <v>6</v>
      </c>
    </row>
    <row r="368" spans="1:7" x14ac:dyDescent="0.25">
      <c r="A368" s="20"/>
      <c r="B368" s="20"/>
      <c r="C368" s="21">
        <v>6</v>
      </c>
      <c r="D368" s="21"/>
      <c r="E368" s="21"/>
      <c r="F368" s="21"/>
      <c r="G368" s="21">
        <f>PRODUCT(C368:F368)</f>
        <v>6</v>
      </c>
    </row>
    <row r="370" spans="1:7" ht="45" customHeight="1" x14ac:dyDescent="0.25">
      <c r="A370" s="17" t="s">
        <v>546</v>
      </c>
      <c r="B370" s="17" t="s">
        <v>415</v>
      </c>
      <c r="C370" s="17" t="s">
        <v>243</v>
      </c>
      <c r="D370" s="18" t="s">
        <v>39</v>
      </c>
      <c r="E370" s="23" t="s">
        <v>244</v>
      </c>
      <c r="F370" s="23" t="s">
        <v>244</v>
      </c>
      <c r="G370" s="19">
        <f>SUM(G371:G371)</f>
        <v>25</v>
      </c>
    </row>
    <row r="371" spans="1:7" x14ac:dyDescent="0.25">
      <c r="A371" s="20"/>
      <c r="B371" s="20"/>
      <c r="C371" s="21">
        <v>1</v>
      </c>
      <c r="D371" s="21">
        <v>25</v>
      </c>
      <c r="E371" s="21"/>
      <c r="F371" s="21"/>
      <c r="G371" s="21">
        <f>PRODUCT(C371:F371)</f>
        <v>25</v>
      </c>
    </row>
    <row r="373" spans="1:7" ht="45" customHeight="1" x14ac:dyDescent="0.25">
      <c r="A373" s="17" t="s">
        <v>547</v>
      </c>
      <c r="B373" s="17" t="s">
        <v>415</v>
      </c>
      <c r="C373" s="17" t="s">
        <v>245</v>
      </c>
      <c r="D373" s="18" t="s">
        <v>39</v>
      </c>
      <c r="E373" s="23" t="s">
        <v>246</v>
      </c>
      <c r="F373" s="23" t="s">
        <v>246</v>
      </c>
      <c r="G373" s="19">
        <f>SUM(G374:G374)</f>
        <v>6</v>
      </c>
    </row>
    <row r="374" spans="1:7" x14ac:dyDescent="0.25">
      <c r="A374" s="20"/>
      <c r="B374" s="20"/>
      <c r="C374" s="21">
        <v>1</v>
      </c>
      <c r="D374" s="21">
        <v>6</v>
      </c>
      <c r="E374" s="21"/>
      <c r="F374" s="21"/>
      <c r="G374" s="21">
        <f>PRODUCT(C374:F374)</f>
        <v>6</v>
      </c>
    </row>
    <row r="376" spans="1:7" ht="45" customHeight="1" x14ac:dyDescent="0.25">
      <c r="A376" s="17" t="s">
        <v>548</v>
      </c>
      <c r="B376" s="17" t="s">
        <v>415</v>
      </c>
      <c r="C376" s="17" t="s">
        <v>247</v>
      </c>
      <c r="D376" s="18" t="s">
        <v>39</v>
      </c>
      <c r="E376" s="23" t="s">
        <v>248</v>
      </c>
      <c r="F376" s="23" t="s">
        <v>248</v>
      </c>
      <c r="G376" s="19">
        <f>SUM(G377:G377)</f>
        <v>20</v>
      </c>
    </row>
    <row r="377" spans="1:7" x14ac:dyDescent="0.25">
      <c r="A377" s="20"/>
      <c r="B377" s="20"/>
      <c r="C377" s="21">
        <v>1</v>
      </c>
      <c r="D377" s="21">
        <v>20</v>
      </c>
      <c r="E377" s="21"/>
      <c r="F377" s="21"/>
      <c r="G377" s="21">
        <f>PRODUCT(C377:F377)</f>
        <v>20</v>
      </c>
    </row>
    <row r="379" spans="1:7" ht="45" customHeight="1" x14ac:dyDescent="0.25">
      <c r="A379" s="17" t="s">
        <v>549</v>
      </c>
      <c r="B379" s="17" t="s">
        <v>415</v>
      </c>
      <c r="C379" s="17" t="s">
        <v>249</v>
      </c>
      <c r="D379" s="18" t="s">
        <v>39</v>
      </c>
      <c r="E379" s="23" t="s">
        <v>250</v>
      </c>
      <c r="F379" s="23" t="s">
        <v>250</v>
      </c>
      <c r="G379" s="19">
        <f>SUM(G380:G380)</f>
        <v>6</v>
      </c>
    </row>
    <row r="380" spans="1:7" x14ac:dyDescent="0.25">
      <c r="A380" s="20"/>
      <c r="B380" s="20"/>
      <c r="C380" s="21">
        <v>1</v>
      </c>
      <c r="D380" s="21">
        <v>6</v>
      </c>
      <c r="E380" s="21"/>
      <c r="F380" s="21"/>
      <c r="G380" s="21">
        <f>PRODUCT(C380:F380)</f>
        <v>6</v>
      </c>
    </row>
    <row r="382" spans="1:7" x14ac:dyDescent="0.25">
      <c r="B382" t="s">
        <v>413</v>
      </c>
      <c r="C382" s="15" t="s">
        <v>5</v>
      </c>
      <c r="D382" s="16" t="s">
        <v>6</v>
      </c>
      <c r="E382" s="15" t="s">
        <v>7</v>
      </c>
    </row>
    <row r="383" spans="1:7" x14ac:dyDescent="0.25">
      <c r="B383" t="s">
        <v>413</v>
      </c>
      <c r="C383" s="15" t="s">
        <v>8</v>
      </c>
      <c r="D383" s="16" t="s">
        <v>226</v>
      </c>
      <c r="E383" s="15" t="s">
        <v>227</v>
      </c>
    </row>
    <row r="384" spans="1:7" x14ac:dyDescent="0.25">
      <c r="B384" t="s">
        <v>413</v>
      </c>
      <c r="C384" s="15" t="s">
        <v>228</v>
      </c>
      <c r="D384" s="16" t="s">
        <v>72</v>
      </c>
      <c r="E384" s="15" t="s">
        <v>251</v>
      </c>
    </row>
    <row r="386" spans="1:7" ht="45" customHeight="1" x14ac:dyDescent="0.25">
      <c r="A386" s="17" t="s">
        <v>550</v>
      </c>
      <c r="B386" s="17" t="s">
        <v>415</v>
      </c>
      <c r="C386" s="17" t="s">
        <v>253</v>
      </c>
      <c r="D386" s="18" t="s">
        <v>12</v>
      </c>
      <c r="E386" s="23" t="s">
        <v>254</v>
      </c>
      <c r="F386" s="23" t="s">
        <v>254</v>
      </c>
      <c r="G386" s="19">
        <f>SUM(G387:G387)</f>
        <v>1</v>
      </c>
    </row>
    <row r="387" spans="1:7" x14ac:dyDescent="0.25">
      <c r="A387" s="20"/>
      <c r="B387" s="20"/>
      <c r="C387" s="21">
        <v>1</v>
      </c>
      <c r="D387" s="21"/>
      <c r="E387" s="21"/>
      <c r="F387" s="21"/>
      <c r="G387" s="21">
        <f>PRODUCT(C387:F387)</f>
        <v>1</v>
      </c>
    </row>
    <row r="389" spans="1:7" ht="45" customHeight="1" x14ac:dyDescent="0.25">
      <c r="A389" s="17" t="s">
        <v>551</v>
      </c>
      <c r="B389" s="17" t="s">
        <v>415</v>
      </c>
      <c r="C389" s="17" t="s">
        <v>255</v>
      </c>
      <c r="D389" s="18" t="s">
        <v>39</v>
      </c>
      <c r="E389" s="23" t="s">
        <v>256</v>
      </c>
      <c r="F389" s="23" t="s">
        <v>256</v>
      </c>
      <c r="G389" s="19">
        <f>SUM(G390:G390)</f>
        <v>40</v>
      </c>
    </row>
    <row r="390" spans="1:7" x14ac:dyDescent="0.25">
      <c r="A390" s="20"/>
      <c r="B390" s="20"/>
      <c r="C390" s="21">
        <v>1</v>
      </c>
      <c r="D390" s="21">
        <v>40</v>
      </c>
      <c r="E390" s="21"/>
      <c r="F390" s="21"/>
      <c r="G390" s="21">
        <f>PRODUCT(C390:F390)</f>
        <v>40</v>
      </c>
    </row>
    <row r="392" spans="1:7" ht="45" customHeight="1" x14ac:dyDescent="0.25">
      <c r="A392" s="17" t="s">
        <v>552</v>
      </c>
      <c r="B392" s="17" t="s">
        <v>415</v>
      </c>
      <c r="C392" s="17" t="s">
        <v>257</v>
      </c>
      <c r="D392" s="18" t="s">
        <v>39</v>
      </c>
      <c r="E392" s="23" t="s">
        <v>258</v>
      </c>
      <c r="F392" s="23" t="s">
        <v>258</v>
      </c>
      <c r="G392" s="19">
        <f>SUM(G393:G394)</f>
        <v>80</v>
      </c>
    </row>
    <row r="393" spans="1:7" x14ac:dyDescent="0.25">
      <c r="A393" s="20" t="s">
        <v>553</v>
      </c>
      <c r="B393" s="20"/>
      <c r="C393" s="21">
        <v>1</v>
      </c>
      <c r="D393" s="21">
        <v>40</v>
      </c>
      <c r="E393" s="21"/>
      <c r="F393" s="21"/>
      <c r="G393" s="21">
        <f>PRODUCT(C393:F393)</f>
        <v>40</v>
      </c>
    </row>
    <row r="394" spans="1:7" x14ac:dyDescent="0.25">
      <c r="A394" s="20" t="s">
        <v>554</v>
      </c>
      <c r="B394" s="20"/>
      <c r="C394" s="21">
        <v>1</v>
      </c>
      <c r="D394" s="21">
        <v>40</v>
      </c>
      <c r="E394" s="21"/>
      <c r="F394" s="21"/>
      <c r="G394" s="21">
        <f>PRODUCT(C394:F394)</f>
        <v>40</v>
      </c>
    </row>
    <row r="396" spans="1:7" ht="45" customHeight="1" x14ac:dyDescent="0.25">
      <c r="A396" s="17" t="s">
        <v>555</v>
      </c>
      <c r="B396" s="17" t="s">
        <v>415</v>
      </c>
      <c r="C396" s="17" t="s">
        <v>259</v>
      </c>
      <c r="D396" s="18" t="s">
        <v>27</v>
      </c>
      <c r="E396" s="23" t="s">
        <v>260</v>
      </c>
      <c r="F396" s="23" t="s">
        <v>260</v>
      </c>
      <c r="G396" s="19">
        <f>SUM(G397:G397)</f>
        <v>38</v>
      </c>
    </row>
    <row r="397" spans="1:7" x14ac:dyDescent="0.25">
      <c r="A397" s="20"/>
      <c r="B397" s="20"/>
      <c r="C397" s="21">
        <v>38</v>
      </c>
      <c r="D397" s="21"/>
      <c r="E397" s="21"/>
      <c r="F397" s="21"/>
      <c r="G397" s="21">
        <f>PRODUCT(C397:F397)</f>
        <v>38</v>
      </c>
    </row>
    <row r="399" spans="1:7" ht="45" customHeight="1" x14ac:dyDescent="0.25">
      <c r="A399" s="17" t="s">
        <v>556</v>
      </c>
      <c r="B399" s="17" t="s">
        <v>415</v>
      </c>
      <c r="C399" s="17" t="s">
        <v>261</v>
      </c>
      <c r="D399" s="18" t="s">
        <v>39</v>
      </c>
      <c r="E399" s="23" t="s">
        <v>262</v>
      </c>
      <c r="F399" s="23" t="s">
        <v>262</v>
      </c>
      <c r="G399" s="19">
        <f>SUM(G400:G401)</f>
        <v>20</v>
      </c>
    </row>
    <row r="400" spans="1:7" x14ac:dyDescent="0.25">
      <c r="A400" s="20" t="s">
        <v>553</v>
      </c>
      <c r="B400" s="20"/>
      <c r="C400" s="21">
        <v>1</v>
      </c>
      <c r="D400" s="21">
        <v>10</v>
      </c>
      <c r="E400" s="21"/>
      <c r="F400" s="21"/>
      <c r="G400" s="21">
        <f>PRODUCT(C400:F400)</f>
        <v>10</v>
      </c>
    </row>
    <row r="401" spans="1:7" x14ac:dyDescent="0.25">
      <c r="A401" s="20" t="s">
        <v>554</v>
      </c>
      <c r="B401" s="20"/>
      <c r="C401" s="21">
        <v>1</v>
      </c>
      <c r="D401" s="21">
        <v>10</v>
      </c>
      <c r="E401" s="21"/>
      <c r="F401" s="21"/>
      <c r="G401" s="21">
        <f>PRODUCT(C401:F401)</f>
        <v>10</v>
      </c>
    </row>
    <row r="403" spans="1:7" x14ac:dyDescent="0.25">
      <c r="B403" t="s">
        <v>413</v>
      </c>
      <c r="C403" s="15" t="s">
        <v>5</v>
      </c>
      <c r="D403" s="16" t="s">
        <v>6</v>
      </c>
      <c r="E403" s="15" t="s">
        <v>7</v>
      </c>
    </row>
    <row r="404" spans="1:7" x14ac:dyDescent="0.25">
      <c r="B404" t="s">
        <v>413</v>
      </c>
      <c r="C404" s="15" t="s">
        <v>8</v>
      </c>
      <c r="D404" s="16" t="s">
        <v>226</v>
      </c>
      <c r="E404" s="15" t="s">
        <v>227</v>
      </c>
    </row>
    <row r="405" spans="1:7" x14ac:dyDescent="0.25">
      <c r="B405" t="s">
        <v>413</v>
      </c>
      <c r="C405" s="15" t="s">
        <v>228</v>
      </c>
      <c r="D405" s="16" t="s">
        <v>96</v>
      </c>
      <c r="E405" s="15" t="s">
        <v>263</v>
      </c>
    </row>
    <row r="406" spans="1:7" x14ac:dyDescent="0.25">
      <c r="B406" t="s">
        <v>413</v>
      </c>
      <c r="C406" s="15" t="s">
        <v>264</v>
      </c>
      <c r="D406" s="16" t="s">
        <v>6</v>
      </c>
      <c r="E406" s="15" t="s">
        <v>265</v>
      </c>
    </row>
    <row r="408" spans="1:7" ht="45" customHeight="1" x14ac:dyDescent="0.25">
      <c r="A408" s="17" t="s">
        <v>557</v>
      </c>
      <c r="B408" s="17" t="s">
        <v>415</v>
      </c>
      <c r="C408" s="17" t="s">
        <v>267</v>
      </c>
      <c r="D408" s="18" t="s">
        <v>67</v>
      </c>
      <c r="E408" s="23" t="s">
        <v>268</v>
      </c>
      <c r="F408" s="23" t="s">
        <v>268</v>
      </c>
      <c r="G408" s="19">
        <f>SUM(G409:G409)</f>
        <v>32</v>
      </c>
    </row>
    <row r="409" spans="1:7" x14ac:dyDescent="0.25">
      <c r="A409" s="20" t="s">
        <v>558</v>
      </c>
      <c r="B409" s="20"/>
      <c r="C409" s="21">
        <v>32</v>
      </c>
      <c r="D409" s="21"/>
      <c r="E409" s="21"/>
      <c r="F409" s="21"/>
      <c r="G409" s="21">
        <f>PRODUCT(C409:F409)</f>
        <v>32</v>
      </c>
    </row>
    <row r="411" spans="1:7" ht="45" customHeight="1" x14ac:dyDescent="0.25">
      <c r="A411" s="17" t="s">
        <v>559</v>
      </c>
      <c r="B411" s="17" t="s">
        <v>415</v>
      </c>
      <c r="C411" s="17" t="s">
        <v>269</v>
      </c>
      <c r="D411" s="18" t="s">
        <v>12</v>
      </c>
      <c r="E411" s="23" t="s">
        <v>270</v>
      </c>
      <c r="F411" s="23" t="s">
        <v>270</v>
      </c>
      <c r="G411" s="19">
        <f>SUM(G412:G412)</f>
        <v>1</v>
      </c>
    </row>
    <row r="412" spans="1:7" x14ac:dyDescent="0.25">
      <c r="A412" s="20"/>
      <c r="B412" s="20"/>
      <c r="C412" s="21">
        <v>1</v>
      </c>
      <c r="D412" s="21"/>
      <c r="E412" s="21"/>
      <c r="F412" s="21"/>
      <c r="G412" s="21">
        <f>PRODUCT(C412:F412)</f>
        <v>1</v>
      </c>
    </row>
    <row r="414" spans="1:7" ht="45" customHeight="1" x14ac:dyDescent="0.25">
      <c r="A414" s="17" t="s">
        <v>560</v>
      </c>
      <c r="B414" s="17" t="s">
        <v>415</v>
      </c>
      <c r="C414" s="17" t="s">
        <v>271</v>
      </c>
      <c r="D414" s="18" t="s">
        <v>27</v>
      </c>
      <c r="E414" s="23" t="s">
        <v>272</v>
      </c>
      <c r="F414" s="23" t="s">
        <v>272</v>
      </c>
      <c r="G414" s="19">
        <f>SUM(G415:G415)</f>
        <v>1</v>
      </c>
    </row>
    <row r="415" spans="1:7" x14ac:dyDescent="0.25">
      <c r="A415" s="20"/>
      <c r="B415" s="20"/>
      <c r="C415" s="21">
        <v>1</v>
      </c>
      <c r="D415" s="21"/>
      <c r="E415" s="21"/>
      <c r="F415" s="21"/>
      <c r="G415" s="21">
        <f>PRODUCT(C415:F415)</f>
        <v>1</v>
      </c>
    </row>
    <row r="417" spans="1:7" ht="45" customHeight="1" x14ac:dyDescent="0.25">
      <c r="A417" s="17" t="s">
        <v>561</v>
      </c>
      <c r="B417" s="17" t="s">
        <v>415</v>
      </c>
      <c r="C417" s="17" t="s">
        <v>273</v>
      </c>
      <c r="D417" s="18" t="s">
        <v>39</v>
      </c>
      <c r="E417" s="23" t="s">
        <v>274</v>
      </c>
      <c r="F417" s="23" t="s">
        <v>274</v>
      </c>
      <c r="G417" s="19">
        <f>SUM(G418:G419)</f>
        <v>23</v>
      </c>
    </row>
    <row r="418" spans="1:7" x14ac:dyDescent="0.25">
      <c r="A418" s="20" t="s">
        <v>562</v>
      </c>
      <c r="B418" s="20"/>
      <c r="C418" s="21">
        <v>15</v>
      </c>
      <c r="D418" s="21"/>
      <c r="E418" s="21"/>
      <c r="F418" s="21"/>
      <c r="G418" s="21">
        <f>PRODUCT(C418:F418)</f>
        <v>15</v>
      </c>
    </row>
    <row r="419" spans="1:7" x14ac:dyDescent="0.25">
      <c r="A419" s="20" t="s">
        <v>500</v>
      </c>
      <c r="B419" s="20"/>
      <c r="C419" s="21">
        <v>8</v>
      </c>
      <c r="D419" s="21"/>
      <c r="E419" s="21"/>
      <c r="F419" s="21"/>
      <c r="G419" s="21">
        <f>PRODUCT(C419:F419)</f>
        <v>8</v>
      </c>
    </row>
    <row r="421" spans="1:7" ht="45" customHeight="1" x14ac:dyDescent="0.25">
      <c r="A421" s="17" t="s">
        <v>563</v>
      </c>
      <c r="B421" s="17" t="s">
        <v>415</v>
      </c>
      <c r="C421" s="17" t="s">
        <v>275</v>
      </c>
      <c r="D421" s="18" t="s">
        <v>27</v>
      </c>
      <c r="E421" s="23" t="s">
        <v>276</v>
      </c>
      <c r="F421" s="23" t="s">
        <v>276</v>
      </c>
      <c r="G421" s="19">
        <f>SUM(G422:G422)</f>
        <v>1</v>
      </c>
    </row>
    <row r="422" spans="1:7" x14ac:dyDescent="0.25">
      <c r="A422" s="20"/>
      <c r="B422" s="20"/>
      <c r="C422" s="21">
        <v>1</v>
      </c>
      <c r="D422" s="21"/>
      <c r="E422" s="21"/>
      <c r="F422" s="21"/>
      <c r="G422" s="21">
        <f>PRODUCT(C422:F422)</f>
        <v>1</v>
      </c>
    </row>
    <row r="424" spans="1:7" ht="45" customHeight="1" x14ac:dyDescent="0.25">
      <c r="A424" s="17" t="s">
        <v>564</v>
      </c>
      <c r="B424" s="17" t="s">
        <v>415</v>
      </c>
      <c r="C424" s="17" t="s">
        <v>277</v>
      </c>
      <c r="D424" s="18" t="s">
        <v>27</v>
      </c>
      <c r="E424" s="23" t="s">
        <v>278</v>
      </c>
      <c r="F424" s="23" t="s">
        <v>278</v>
      </c>
      <c r="G424" s="19">
        <f>SUM(G425:G425)</f>
        <v>3</v>
      </c>
    </row>
    <row r="425" spans="1:7" x14ac:dyDescent="0.25">
      <c r="A425" s="20"/>
      <c r="B425" s="20"/>
      <c r="C425" s="21">
        <v>3</v>
      </c>
      <c r="D425" s="21"/>
      <c r="E425" s="21"/>
      <c r="F425" s="21"/>
      <c r="G425" s="21">
        <f>PRODUCT(C425:F425)</f>
        <v>3</v>
      </c>
    </row>
    <row r="427" spans="1:7" ht="45" customHeight="1" x14ac:dyDescent="0.25">
      <c r="A427" s="17" t="s">
        <v>565</v>
      </c>
      <c r="B427" s="17" t="s">
        <v>415</v>
      </c>
      <c r="C427" s="17" t="s">
        <v>279</v>
      </c>
      <c r="D427" s="18" t="s">
        <v>27</v>
      </c>
      <c r="E427" s="23" t="s">
        <v>280</v>
      </c>
      <c r="F427" s="23" t="s">
        <v>280</v>
      </c>
      <c r="G427" s="19">
        <f>SUM(G428:G428)</f>
        <v>35</v>
      </c>
    </row>
    <row r="428" spans="1:7" x14ac:dyDescent="0.25">
      <c r="A428" s="20"/>
      <c r="B428" s="20"/>
      <c r="C428" s="21">
        <v>35</v>
      </c>
      <c r="D428" s="21"/>
      <c r="E428" s="21"/>
      <c r="F428" s="21"/>
      <c r="G428" s="21">
        <f>PRODUCT(C428:F428)</f>
        <v>35</v>
      </c>
    </row>
    <row r="430" spans="1:7" x14ac:dyDescent="0.25">
      <c r="B430" t="s">
        <v>413</v>
      </c>
      <c r="C430" s="15" t="s">
        <v>5</v>
      </c>
      <c r="D430" s="16" t="s">
        <v>6</v>
      </c>
      <c r="E430" s="15" t="s">
        <v>7</v>
      </c>
    </row>
    <row r="431" spans="1:7" x14ac:dyDescent="0.25">
      <c r="B431" t="s">
        <v>413</v>
      </c>
      <c r="C431" s="15" t="s">
        <v>8</v>
      </c>
      <c r="D431" s="16" t="s">
        <v>226</v>
      </c>
      <c r="E431" s="15" t="s">
        <v>227</v>
      </c>
    </row>
    <row r="432" spans="1:7" x14ac:dyDescent="0.25">
      <c r="B432" t="s">
        <v>413</v>
      </c>
      <c r="C432" s="15" t="s">
        <v>228</v>
      </c>
      <c r="D432" s="16" t="s">
        <v>96</v>
      </c>
      <c r="E432" s="15" t="s">
        <v>263</v>
      </c>
    </row>
    <row r="433" spans="1:7" x14ac:dyDescent="0.25">
      <c r="B433" t="s">
        <v>413</v>
      </c>
      <c r="C433" s="15" t="s">
        <v>264</v>
      </c>
      <c r="D433" s="16" t="s">
        <v>72</v>
      </c>
      <c r="E433" s="15" t="s">
        <v>281</v>
      </c>
    </row>
    <row r="435" spans="1:7" ht="45" customHeight="1" x14ac:dyDescent="0.25">
      <c r="A435" s="17" t="s">
        <v>566</v>
      </c>
      <c r="B435" s="17" t="s">
        <v>415</v>
      </c>
      <c r="C435" s="17" t="s">
        <v>283</v>
      </c>
      <c r="D435" s="18" t="s">
        <v>27</v>
      </c>
      <c r="E435" s="23" t="s">
        <v>284</v>
      </c>
      <c r="F435" s="23" t="s">
        <v>284</v>
      </c>
      <c r="G435" s="19">
        <f>SUM(G436:G436)</f>
        <v>1</v>
      </c>
    </row>
    <row r="436" spans="1:7" x14ac:dyDescent="0.25">
      <c r="A436" s="20"/>
      <c r="B436" s="20"/>
      <c r="C436" s="21">
        <v>1</v>
      </c>
      <c r="D436" s="21"/>
      <c r="E436" s="21"/>
      <c r="F436" s="21"/>
      <c r="G436" s="21">
        <f>PRODUCT(C436:F436)</f>
        <v>1</v>
      </c>
    </row>
    <row r="438" spans="1:7" x14ac:dyDescent="0.25">
      <c r="B438" t="s">
        <v>413</v>
      </c>
      <c r="C438" s="15" t="s">
        <v>5</v>
      </c>
      <c r="D438" s="16" t="s">
        <v>6</v>
      </c>
      <c r="E438" s="15" t="s">
        <v>7</v>
      </c>
    </row>
    <row r="439" spans="1:7" x14ac:dyDescent="0.25">
      <c r="B439" t="s">
        <v>413</v>
      </c>
      <c r="C439" s="15" t="s">
        <v>8</v>
      </c>
      <c r="D439" s="16" t="s">
        <v>226</v>
      </c>
      <c r="E439" s="15" t="s">
        <v>227</v>
      </c>
    </row>
    <row r="440" spans="1:7" x14ac:dyDescent="0.25">
      <c r="B440" t="s">
        <v>413</v>
      </c>
      <c r="C440" s="15" t="s">
        <v>228</v>
      </c>
      <c r="D440" s="16" t="s">
        <v>96</v>
      </c>
      <c r="E440" s="15" t="s">
        <v>263</v>
      </c>
    </row>
    <row r="441" spans="1:7" x14ac:dyDescent="0.25">
      <c r="B441" t="s">
        <v>413</v>
      </c>
      <c r="C441" s="15" t="s">
        <v>264</v>
      </c>
      <c r="D441" s="16" t="s">
        <v>96</v>
      </c>
      <c r="E441" s="15" t="s">
        <v>285</v>
      </c>
    </row>
    <row r="443" spans="1:7" ht="45" customHeight="1" x14ac:dyDescent="0.25">
      <c r="A443" s="17" t="s">
        <v>567</v>
      </c>
      <c r="B443" s="17" t="s">
        <v>415</v>
      </c>
      <c r="C443" s="17" t="s">
        <v>287</v>
      </c>
      <c r="D443" s="18" t="s">
        <v>27</v>
      </c>
      <c r="E443" s="23" t="s">
        <v>288</v>
      </c>
      <c r="F443" s="23" t="s">
        <v>288</v>
      </c>
      <c r="G443" s="19">
        <f>SUM(G444:G444)</f>
        <v>1</v>
      </c>
    </row>
    <row r="444" spans="1:7" x14ac:dyDescent="0.25">
      <c r="A444" s="20"/>
      <c r="B444" s="20"/>
      <c r="C444" s="21">
        <v>1</v>
      </c>
      <c r="D444" s="21"/>
      <c r="E444" s="21"/>
      <c r="F444" s="21"/>
      <c r="G444" s="21">
        <f>PRODUCT(C444:F444)</f>
        <v>1</v>
      </c>
    </row>
    <row r="446" spans="1:7" ht="45" customHeight="1" x14ac:dyDescent="0.25">
      <c r="A446" s="17" t="s">
        <v>568</v>
      </c>
      <c r="B446" s="17" t="s">
        <v>415</v>
      </c>
      <c r="C446" s="17" t="s">
        <v>289</v>
      </c>
      <c r="D446" s="18" t="s">
        <v>27</v>
      </c>
      <c r="E446" s="23" t="s">
        <v>290</v>
      </c>
      <c r="F446" s="23" t="s">
        <v>290</v>
      </c>
      <c r="G446" s="19">
        <f>SUM(G447:G447)</f>
        <v>7</v>
      </c>
    </row>
    <row r="447" spans="1:7" x14ac:dyDescent="0.25">
      <c r="A447" s="20"/>
      <c r="B447" s="20"/>
      <c r="C447" s="21">
        <v>7</v>
      </c>
      <c r="D447" s="21"/>
      <c r="E447" s="21"/>
      <c r="F447" s="21"/>
      <c r="G447" s="21">
        <f>PRODUCT(C447:F447)</f>
        <v>7</v>
      </c>
    </row>
    <row r="449" spans="1:7" ht="45" customHeight="1" x14ac:dyDescent="0.25">
      <c r="A449" s="17" t="s">
        <v>569</v>
      </c>
      <c r="B449" s="17" t="s">
        <v>415</v>
      </c>
      <c r="C449" s="17" t="s">
        <v>291</v>
      </c>
      <c r="D449" s="18" t="s">
        <v>27</v>
      </c>
      <c r="E449" s="23" t="s">
        <v>292</v>
      </c>
      <c r="F449" s="23" t="s">
        <v>292</v>
      </c>
      <c r="G449" s="19">
        <f>SUM(G450:G450)</f>
        <v>30</v>
      </c>
    </row>
    <row r="450" spans="1:7" x14ac:dyDescent="0.25">
      <c r="A450" s="20"/>
      <c r="B450" s="20"/>
      <c r="C450" s="21">
        <v>30</v>
      </c>
      <c r="D450" s="21"/>
      <c r="E450" s="21"/>
      <c r="F450" s="21"/>
      <c r="G450" s="21">
        <f>PRODUCT(C450:F450)</f>
        <v>30</v>
      </c>
    </row>
    <row r="452" spans="1:7" ht="45" customHeight="1" x14ac:dyDescent="0.25">
      <c r="A452" s="17" t="s">
        <v>570</v>
      </c>
      <c r="B452" s="17" t="s">
        <v>415</v>
      </c>
      <c r="C452" s="17" t="s">
        <v>293</v>
      </c>
      <c r="D452" s="18" t="s">
        <v>27</v>
      </c>
      <c r="E452" s="23" t="s">
        <v>294</v>
      </c>
      <c r="F452" s="23" t="s">
        <v>294</v>
      </c>
      <c r="G452" s="19">
        <f>SUM(G453:G453)</f>
        <v>30</v>
      </c>
    </row>
    <row r="453" spans="1:7" x14ac:dyDescent="0.25">
      <c r="A453" s="20"/>
      <c r="B453" s="20"/>
      <c r="C453" s="21">
        <v>30</v>
      </c>
      <c r="D453" s="21"/>
      <c r="E453" s="21"/>
      <c r="F453" s="21"/>
      <c r="G453" s="21">
        <f>PRODUCT(C453:F453)</f>
        <v>30</v>
      </c>
    </row>
    <row r="455" spans="1:7" ht="45" customHeight="1" x14ac:dyDescent="0.25">
      <c r="A455" s="17" t="s">
        <v>571</v>
      </c>
      <c r="B455" s="17" t="s">
        <v>415</v>
      </c>
      <c r="C455" s="17" t="s">
        <v>295</v>
      </c>
      <c r="D455" s="18" t="s">
        <v>27</v>
      </c>
      <c r="E455" s="23" t="s">
        <v>296</v>
      </c>
      <c r="F455" s="23" t="s">
        <v>296</v>
      </c>
      <c r="G455" s="19">
        <f>SUM(G456:G456)</f>
        <v>15</v>
      </c>
    </row>
    <row r="456" spans="1:7" x14ac:dyDescent="0.25">
      <c r="A456" s="20"/>
      <c r="B456" s="20"/>
      <c r="C456" s="21">
        <v>15</v>
      </c>
      <c r="D456" s="21"/>
      <c r="E456" s="21"/>
      <c r="F456" s="21"/>
      <c r="G456" s="21">
        <f>PRODUCT(C456:F456)</f>
        <v>15</v>
      </c>
    </row>
    <row r="458" spans="1:7" ht="45" customHeight="1" x14ac:dyDescent="0.25">
      <c r="A458" s="17" t="s">
        <v>572</v>
      </c>
      <c r="B458" s="17" t="s">
        <v>415</v>
      </c>
      <c r="C458" s="17" t="s">
        <v>297</v>
      </c>
      <c r="D458" s="18" t="s">
        <v>27</v>
      </c>
      <c r="E458" s="23" t="s">
        <v>298</v>
      </c>
      <c r="F458" s="23" t="s">
        <v>298</v>
      </c>
      <c r="G458" s="19">
        <f>SUM(G459:G459)</f>
        <v>30</v>
      </c>
    </row>
    <row r="459" spans="1:7" x14ac:dyDescent="0.25">
      <c r="A459" s="20"/>
      <c r="B459" s="20"/>
      <c r="C459" s="21">
        <v>30</v>
      </c>
      <c r="D459" s="21"/>
      <c r="E459" s="21"/>
      <c r="F459" s="21"/>
      <c r="G459" s="21">
        <f>PRODUCT(C459:F459)</f>
        <v>30</v>
      </c>
    </row>
    <row r="461" spans="1:7" ht="45" customHeight="1" x14ac:dyDescent="0.25">
      <c r="A461" s="17" t="s">
        <v>573</v>
      </c>
      <c r="B461" s="17" t="s">
        <v>415</v>
      </c>
      <c r="C461" s="17" t="s">
        <v>299</v>
      </c>
      <c r="D461" s="18" t="s">
        <v>27</v>
      </c>
      <c r="E461" s="23" t="s">
        <v>300</v>
      </c>
      <c r="F461" s="23" t="s">
        <v>300</v>
      </c>
      <c r="G461" s="19">
        <f>SUM(G462:G462)</f>
        <v>1</v>
      </c>
    </row>
    <row r="462" spans="1:7" x14ac:dyDescent="0.25">
      <c r="A462" s="20"/>
      <c r="B462" s="20"/>
      <c r="C462" s="21">
        <v>1</v>
      </c>
      <c r="D462" s="21"/>
      <c r="E462" s="21"/>
      <c r="F462" s="21"/>
      <c r="G462" s="21">
        <f>PRODUCT(C462:F462)</f>
        <v>1</v>
      </c>
    </row>
    <row r="464" spans="1:7" x14ac:dyDescent="0.25">
      <c r="B464" t="s">
        <v>413</v>
      </c>
      <c r="C464" s="15" t="s">
        <v>5</v>
      </c>
      <c r="D464" s="16" t="s">
        <v>6</v>
      </c>
      <c r="E464" s="15" t="s">
        <v>7</v>
      </c>
    </row>
    <row r="465" spans="1:7" x14ac:dyDescent="0.25">
      <c r="B465" t="s">
        <v>413</v>
      </c>
      <c r="C465" s="15" t="s">
        <v>8</v>
      </c>
      <c r="D465" s="16" t="s">
        <v>226</v>
      </c>
      <c r="E465" s="15" t="s">
        <v>227</v>
      </c>
    </row>
    <row r="466" spans="1:7" x14ac:dyDescent="0.25">
      <c r="B466" t="s">
        <v>413</v>
      </c>
      <c r="C466" s="15" t="s">
        <v>228</v>
      </c>
      <c r="D466" s="16" t="s">
        <v>96</v>
      </c>
      <c r="E466" s="15" t="s">
        <v>263</v>
      </c>
    </row>
    <row r="467" spans="1:7" x14ac:dyDescent="0.25">
      <c r="B467" t="s">
        <v>413</v>
      </c>
      <c r="C467" s="15" t="s">
        <v>264</v>
      </c>
      <c r="D467" s="16" t="s">
        <v>123</v>
      </c>
      <c r="E467" s="15" t="s">
        <v>301</v>
      </c>
    </row>
    <row r="469" spans="1:7" ht="45" customHeight="1" x14ac:dyDescent="0.25">
      <c r="A469" s="17" t="s">
        <v>574</v>
      </c>
      <c r="B469" s="17" t="s">
        <v>415</v>
      </c>
      <c r="C469" s="17" t="s">
        <v>303</v>
      </c>
      <c r="D469" s="18" t="s">
        <v>27</v>
      </c>
      <c r="E469" s="23" t="s">
        <v>304</v>
      </c>
      <c r="F469" s="23" t="s">
        <v>304</v>
      </c>
      <c r="G469" s="19">
        <f>SUM(G470:G470)</f>
        <v>35</v>
      </c>
    </row>
    <row r="470" spans="1:7" x14ac:dyDescent="0.25">
      <c r="A470" s="20"/>
      <c r="B470" s="20"/>
      <c r="C470" s="21">
        <v>1</v>
      </c>
      <c r="D470" s="21">
        <v>35</v>
      </c>
      <c r="E470" s="21"/>
      <c r="F470" s="21"/>
      <c r="G470" s="21">
        <f>PRODUCT(C470:F470)</f>
        <v>35</v>
      </c>
    </row>
    <row r="472" spans="1:7" ht="45" customHeight="1" x14ac:dyDescent="0.25">
      <c r="A472" s="17" t="s">
        <v>575</v>
      </c>
      <c r="B472" s="17" t="s">
        <v>415</v>
      </c>
      <c r="C472" s="17" t="s">
        <v>305</v>
      </c>
      <c r="D472" s="18" t="s">
        <v>27</v>
      </c>
      <c r="E472" s="23" t="s">
        <v>306</v>
      </c>
      <c r="F472" s="23" t="s">
        <v>306</v>
      </c>
      <c r="G472" s="19">
        <f>SUM(G473:G473)</f>
        <v>15</v>
      </c>
    </row>
    <row r="473" spans="1:7" x14ac:dyDescent="0.25">
      <c r="A473" s="20"/>
      <c r="B473" s="20"/>
      <c r="C473" s="21">
        <v>1</v>
      </c>
      <c r="D473" s="21">
        <v>15</v>
      </c>
      <c r="E473" s="21"/>
      <c r="F473" s="21"/>
      <c r="G473" s="21">
        <f>PRODUCT(C473:F473)</f>
        <v>15</v>
      </c>
    </row>
    <row r="475" spans="1:7" ht="45" customHeight="1" x14ac:dyDescent="0.25">
      <c r="A475" s="17" t="s">
        <v>576</v>
      </c>
      <c r="B475" s="17" t="s">
        <v>415</v>
      </c>
      <c r="C475" s="17" t="s">
        <v>307</v>
      </c>
      <c r="D475" s="18" t="s">
        <v>27</v>
      </c>
      <c r="E475" s="23" t="s">
        <v>308</v>
      </c>
      <c r="F475" s="23" t="s">
        <v>308</v>
      </c>
      <c r="G475" s="19">
        <f>SUM(G476:G476)</f>
        <v>3</v>
      </c>
    </row>
    <row r="476" spans="1:7" x14ac:dyDescent="0.25">
      <c r="A476" s="20"/>
      <c r="B476" s="20"/>
      <c r="C476" s="21">
        <v>3</v>
      </c>
      <c r="D476" s="21"/>
      <c r="E476" s="21"/>
      <c r="F476" s="21"/>
      <c r="G476" s="21">
        <f>PRODUCT(C476:F476)</f>
        <v>3</v>
      </c>
    </row>
    <row r="478" spans="1:7" ht="45" customHeight="1" x14ac:dyDescent="0.25">
      <c r="A478" s="17" t="s">
        <v>577</v>
      </c>
      <c r="B478" s="17" t="s">
        <v>415</v>
      </c>
      <c r="C478" s="17" t="s">
        <v>309</v>
      </c>
      <c r="D478" s="18" t="s">
        <v>27</v>
      </c>
      <c r="E478" s="23" t="s">
        <v>310</v>
      </c>
      <c r="F478" s="23" t="s">
        <v>310</v>
      </c>
      <c r="G478" s="19">
        <f>SUM(G479:G479)</f>
        <v>1</v>
      </c>
    </row>
    <row r="479" spans="1:7" x14ac:dyDescent="0.25">
      <c r="A479" s="20"/>
      <c r="B479" s="20"/>
      <c r="C479" s="21">
        <v>1</v>
      </c>
      <c r="D479" s="21"/>
      <c r="E479" s="21"/>
      <c r="F479" s="21"/>
      <c r="G479" s="21">
        <f>PRODUCT(C479:F479)</f>
        <v>1</v>
      </c>
    </row>
    <row r="481" spans="1:7" ht="45" customHeight="1" x14ac:dyDescent="0.25">
      <c r="A481" s="17" t="s">
        <v>578</v>
      </c>
      <c r="B481" s="17" t="s">
        <v>415</v>
      </c>
      <c r="C481" s="17" t="s">
        <v>311</v>
      </c>
      <c r="D481" s="18" t="s">
        <v>27</v>
      </c>
      <c r="E481" s="23" t="s">
        <v>312</v>
      </c>
      <c r="F481" s="23" t="s">
        <v>312</v>
      </c>
      <c r="G481" s="19">
        <f>SUM(G482:G482)</f>
        <v>23</v>
      </c>
    </row>
    <row r="482" spans="1:7" x14ac:dyDescent="0.25">
      <c r="A482" s="20"/>
      <c r="B482" s="20"/>
      <c r="C482" s="21">
        <v>23</v>
      </c>
      <c r="D482" s="21"/>
      <c r="E482" s="21"/>
      <c r="F482" s="21"/>
      <c r="G482" s="21">
        <f>PRODUCT(C482:F482)</f>
        <v>23</v>
      </c>
    </row>
    <row r="484" spans="1:7" ht="45" customHeight="1" x14ac:dyDescent="0.25">
      <c r="A484" s="17" t="s">
        <v>579</v>
      </c>
      <c r="B484" s="17" t="s">
        <v>415</v>
      </c>
      <c r="C484" s="17" t="s">
        <v>313</v>
      </c>
      <c r="D484" s="18" t="s">
        <v>67</v>
      </c>
      <c r="E484" s="23" t="s">
        <v>580</v>
      </c>
      <c r="F484" s="23" t="s">
        <v>580</v>
      </c>
      <c r="G484" s="19">
        <f>SUM(G485:G485)</f>
        <v>30</v>
      </c>
    </row>
    <row r="485" spans="1:7" x14ac:dyDescent="0.25">
      <c r="A485" s="20"/>
      <c r="B485" s="20"/>
      <c r="C485" s="21">
        <v>30</v>
      </c>
      <c r="D485" s="21"/>
      <c r="E485" s="21"/>
      <c r="F485" s="21"/>
      <c r="G485" s="21">
        <f>PRODUCT(C485:F485)</f>
        <v>30</v>
      </c>
    </row>
    <row r="487" spans="1:7" x14ac:dyDescent="0.25">
      <c r="B487" t="s">
        <v>413</v>
      </c>
      <c r="C487" s="15" t="s">
        <v>5</v>
      </c>
      <c r="D487" s="16" t="s">
        <v>6</v>
      </c>
      <c r="E487" s="15" t="s">
        <v>7</v>
      </c>
    </row>
    <row r="488" spans="1:7" x14ac:dyDescent="0.25">
      <c r="B488" t="s">
        <v>413</v>
      </c>
      <c r="C488" s="15" t="s">
        <v>8</v>
      </c>
      <c r="D488" s="16" t="s">
        <v>226</v>
      </c>
      <c r="E488" s="15" t="s">
        <v>227</v>
      </c>
    </row>
    <row r="489" spans="1:7" x14ac:dyDescent="0.25">
      <c r="B489" t="s">
        <v>413</v>
      </c>
      <c r="C489" s="15" t="s">
        <v>228</v>
      </c>
      <c r="D489" s="16" t="s">
        <v>123</v>
      </c>
      <c r="E489" s="15" t="s">
        <v>315</v>
      </c>
    </row>
    <row r="491" spans="1:7" ht="45" customHeight="1" x14ac:dyDescent="0.25">
      <c r="A491" s="17" t="s">
        <v>581</v>
      </c>
      <c r="B491" s="17" t="s">
        <v>415</v>
      </c>
      <c r="C491" s="17" t="s">
        <v>317</v>
      </c>
      <c r="D491" s="18" t="s">
        <v>27</v>
      </c>
      <c r="E491" s="23" t="s">
        <v>318</v>
      </c>
      <c r="F491" s="23" t="s">
        <v>318</v>
      </c>
      <c r="G491" s="19">
        <f>SUM(G492:G492)</f>
        <v>1</v>
      </c>
    </row>
    <row r="492" spans="1:7" x14ac:dyDescent="0.25">
      <c r="A492" s="20"/>
      <c r="B492" s="20"/>
      <c r="C492" s="21">
        <v>1</v>
      </c>
      <c r="D492" s="21"/>
      <c r="E492" s="21"/>
      <c r="F492" s="21"/>
      <c r="G492" s="21">
        <f>PRODUCT(C492:F492)</f>
        <v>1</v>
      </c>
    </row>
    <row r="494" spans="1:7" ht="45" customHeight="1" x14ac:dyDescent="0.25">
      <c r="A494" s="17" t="s">
        <v>582</v>
      </c>
      <c r="B494" s="17" t="s">
        <v>415</v>
      </c>
      <c r="C494" s="17" t="s">
        <v>319</v>
      </c>
      <c r="D494" s="18" t="s">
        <v>27</v>
      </c>
      <c r="E494" s="23" t="s">
        <v>320</v>
      </c>
      <c r="F494" s="23" t="s">
        <v>320</v>
      </c>
      <c r="G494" s="19">
        <f>SUM(G495:G495)</f>
        <v>3</v>
      </c>
    </row>
    <row r="495" spans="1:7" x14ac:dyDescent="0.25">
      <c r="A495" s="20"/>
      <c r="B495" s="20"/>
      <c r="C495" s="21">
        <v>3</v>
      </c>
      <c r="D495" s="21"/>
      <c r="E495" s="21"/>
      <c r="F495" s="21"/>
      <c r="G495" s="21">
        <f>PRODUCT(C495:F495)</f>
        <v>3</v>
      </c>
    </row>
    <row r="497" spans="1:7" ht="45" customHeight="1" x14ac:dyDescent="0.25">
      <c r="A497" s="17" t="s">
        <v>583</v>
      </c>
      <c r="B497" s="17" t="s">
        <v>415</v>
      </c>
      <c r="C497" s="17" t="s">
        <v>321</v>
      </c>
      <c r="D497" s="18" t="s">
        <v>27</v>
      </c>
      <c r="E497" s="23" t="s">
        <v>322</v>
      </c>
      <c r="F497" s="23" t="s">
        <v>322</v>
      </c>
      <c r="G497" s="19">
        <f>SUM(G498:G498)</f>
        <v>1</v>
      </c>
    </row>
    <row r="498" spans="1:7" x14ac:dyDescent="0.25">
      <c r="A498" s="20"/>
      <c r="B498" s="20"/>
      <c r="C498" s="21">
        <v>1</v>
      </c>
      <c r="D498" s="21"/>
      <c r="E498" s="21"/>
      <c r="F498" s="21"/>
      <c r="G498" s="21">
        <f>PRODUCT(C498:F498)</f>
        <v>1</v>
      </c>
    </row>
    <row r="500" spans="1:7" x14ac:dyDescent="0.25">
      <c r="B500" t="s">
        <v>413</v>
      </c>
      <c r="C500" s="15" t="s">
        <v>5</v>
      </c>
      <c r="D500" s="16" t="s">
        <v>6</v>
      </c>
      <c r="E500" s="15" t="s">
        <v>7</v>
      </c>
    </row>
    <row r="501" spans="1:7" x14ac:dyDescent="0.25">
      <c r="B501" t="s">
        <v>413</v>
      </c>
      <c r="C501" s="15" t="s">
        <v>8</v>
      </c>
      <c r="D501" s="16" t="s">
        <v>226</v>
      </c>
      <c r="E501" s="15" t="s">
        <v>227</v>
      </c>
    </row>
    <row r="502" spans="1:7" x14ac:dyDescent="0.25">
      <c r="B502" t="s">
        <v>413</v>
      </c>
      <c r="C502" s="15" t="s">
        <v>228</v>
      </c>
      <c r="D502" s="16" t="s">
        <v>128</v>
      </c>
      <c r="E502" s="15" t="s">
        <v>323</v>
      </c>
    </row>
    <row r="504" spans="1:7" ht="45" customHeight="1" x14ac:dyDescent="0.25">
      <c r="A504" s="17" t="s">
        <v>584</v>
      </c>
      <c r="B504" s="17" t="s">
        <v>415</v>
      </c>
      <c r="C504" s="17" t="s">
        <v>325</v>
      </c>
      <c r="D504" s="18" t="s">
        <v>39</v>
      </c>
      <c r="E504" s="23" t="s">
        <v>326</v>
      </c>
      <c r="F504" s="23" t="s">
        <v>326</v>
      </c>
      <c r="G504" s="19">
        <f>SUM(G505:G505)</f>
        <v>20</v>
      </c>
    </row>
    <row r="505" spans="1:7" x14ac:dyDescent="0.25">
      <c r="A505" s="20"/>
      <c r="B505" s="20"/>
      <c r="C505" s="21">
        <v>1</v>
      </c>
      <c r="D505" s="21">
        <v>20</v>
      </c>
      <c r="E505" s="21"/>
      <c r="F505" s="21"/>
      <c r="G505" s="21">
        <f>PRODUCT(C505:F505)</f>
        <v>20</v>
      </c>
    </row>
    <row r="507" spans="1:7" ht="45" customHeight="1" x14ac:dyDescent="0.25">
      <c r="A507" s="17" t="s">
        <v>585</v>
      </c>
      <c r="B507" s="17" t="s">
        <v>415</v>
      </c>
      <c r="C507" s="17" t="s">
        <v>327</v>
      </c>
      <c r="D507" s="18" t="s">
        <v>39</v>
      </c>
      <c r="E507" s="23" t="s">
        <v>328</v>
      </c>
      <c r="F507" s="23" t="s">
        <v>328</v>
      </c>
      <c r="G507" s="19">
        <f>SUM(G508:G508)</f>
        <v>20</v>
      </c>
    </row>
    <row r="508" spans="1:7" x14ac:dyDescent="0.25">
      <c r="A508" s="20"/>
      <c r="B508" s="20"/>
      <c r="C508" s="21">
        <v>1</v>
      </c>
      <c r="D508" s="21">
        <v>20</v>
      </c>
      <c r="E508" s="21"/>
      <c r="F508" s="21"/>
      <c r="G508" s="21">
        <f>PRODUCT(C508:F508)</f>
        <v>20</v>
      </c>
    </row>
    <row r="510" spans="1:7" ht="45" customHeight="1" x14ac:dyDescent="0.25">
      <c r="A510" s="17" t="s">
        <v>586</v>
      </c>
      <c r="B510" s="17" t="s">
        <v>415</v>
      </c>
      <c r="C510" s="17" t="s">
        <v>329</v>
      </c>
      <c r="D510" s="18" t="s">
        <v>27</v>
      </c>
      <c r="E510" s="23" t="s">
        <v>330</v>
      </c>
      <c r="F510" s="23" t="s">
        <v>330</v>
      </c>
      <c r="G510" s="19">
        <f>SUM(G511:G511)</f>
        <v>4</v>
      </c>
    </row>
    <row r="511" spans="1:7" x14ac:dyDescent="0.25">
      <c r="A511" s="20"/>
      <c r="B511" s="20"/>
      <c r="C511" s="21">
        <v>4</v>
      </c>
      <c r="D511" s="21"/>
      <c r="E511" s="21"/>
      <c r="F511" s="21"/>
      <c r="G511" s="21">
        <f>PRODUCT(C511:F511)</f>
        <v>4</v>
      </c>
    </row>
    <row r="513" spans="1:7" x14ac:dyDescent="0.25">
      <c r="B513" t="s">
        <v>413</v>
      </c>
      <c r="C513" s="15" t="s">
        <v>5</v>
      </c>
      <c r="D513" s="16" t="s">
        <v>6</v>
      </c>
      <c r="E513" s="15" t="s">
        <v>7</v>
      </c>
    </row>
    <row r="514" spans="1:7" x14ac:dyDescent="0.25">
      <c r="B514" t="s">
        <v>413</v>
      </c>
      <c r="C514" s="15" t="s">
        <v>8</v>
      </c>
      <c r="D514" s="16" t="s">
        <v>226</v>
      </c>
      <c r="E514" s="15" t="s">
        <v>227</v>
      </c>
    </row>
    <row r="515" spans="1:7" x14ac:dyDescent="0.25">
      <c r="B515" t="s">
        <v>413</v>
      </c>
      <c r="C515" s="15" t="s">
        <v>228</v>
      </c>
      <c r="D515" s="16" t="s">
        <v>137</v>
      </c>
      <c r="E515" s="15" t="s">
        <v>331</v>
      </c>
    </row>
    <row r="517" spans="1:7" ht="45" customHeight="1" x14ac:dyDescent="0.25">
      <c r="A517" s="17" t="s">
        <v>587</v>
      </c>
      <c r="B517" s="17" t="s">
        <v>415</v>
      </c>
      <c r="C517" s="17" t="s">
        <v>333</v>
      </c>
      <c r="D517" s="18" t="s">
        <v>27</v>
      </c>
      <c r="E517" s="23" t="s">
        <v>334</v>
      </c>
      <c r="F517" s="23" t="s">
        <v>334</v>
      </c>
      <c r="G517" s="19">
        <f>SUM(G518:G520)</f>
        <v>3</v>
      </c>
    </row>
    <row r="518" spans="1:7" x14ac:dyDescent="0.25">
      <c r="A518" s="20" t="s">
        <v>588</v>
      </c>
      <c r="B518" s="20"/>
      <c r="C518" s="21">
        <v>1</v>
      </c>
      <c r="D518" s="21"/>
      <c r="E518" s="21"/>
      <c r="F518" s="21"/>
      <c r="G518" s="21">
        <f>PRODUCT(C518:F518)</f>
        <v>1</v>
      </c>
    </row>
    <row r="519" spans="1:7" x14ac:dyDescent="0.25">
      <c r="A519" s="20" t="s">
        <v>500</v>
      </c>
      <c r="B519" s="20"/>
      <c r="C519" s="21">
        <v>1</v>
      </c>
      <c r="D519" s="21"/>
      <c r="E519" s="21"/>
      <c r="F519" s="21"/>
      <c r="G519" s="21">
        <f>PRODUCT(C519:F519)</f>
        <v>1</v>
      </c>
    </row>
    <row r="520" spans="1:7" x14ac:dyDescent="0.25">
      <c r="A520" s="20" t="s">
        <v>501</v>
      </c>
      <c r="B520" s="20"/>
      <c r="C520" s="21">
        <v>1</v>
      </c>
      <c r="D520" s="21"/>
      <c r="E520" s="21"/>
      <c r="F520" s="21"/>
      <c r="G520" s="21">
        <f>PRODUCT(C520:F520)</f>
        <v>1</v>
      </c>
    </row>
    <row r="522" spans="1:7" x14ac:dyDescent="0.25">
      <c r="B522" t="s">
        <v>413</v>
      </c>
      <c r="C522" s="15" t="s">
        <v>5</v>
      </c>
      <c r="D522" s="16" t="s">
        <v>6</v>
      </c>
      <c r="E522" s="15" t="s">
        <v>7</v>
      </c>
    </row>
    <row r="523" spans="1:7" x14ac:dyDescent="0.25">
      <c r="B523" t="s">
        <v>413</v>
      </c>
      <c r="C523" s="15" t="s">
        <v>8</v>
      </c>
      <c r="D523" s="16" t="s">
        <v>226</v>
      </c>
      <c r="E523" s="15" t="s">
        <v>227</v>
      </c>
    </row>
    <row r="524" spans="1:7" x14ac:dyDescent="0.25">
      <c r="B524" t="s">
        <v>413</v>
      </c>
      <c r="C524" s="15" t="s">
        <v>228</v>
      </c>
      <c r="D524" s="16" t="s">
        <v>160</v>
      </c>
      <c r="E524" s="15" t="s">
        <v>335</v>
      </c>
    </row>
    <row r="526" spans="1:7" ht="45" customHeight="1" x14ac:dyDescent="0.25">
      <c r="A526" s="17" t="s">
        <v>589</v>
      </c>
      <c r="B526" s="17" t="s">
        <v>415</v>
      </c>
      <c r="C526" s="17" t="s">
        <v>337</v>
      </c>
      <c r="D526" s="18" t="s">
        <v>39</v>
      </c>
      <c r="E526" s="23" t="s">
        <v>590</v>
      </c>
      <c r="F526" s="23" t="s">
        <v>590</v>
      </c>
      <c r="G526" s="19">
        <f>SUM(G527:G528)</f>
        <v>120</v>
      </c>
    </row>
    <row r="527" spans="1:7" x14ac:dyDescent="0.25">
      <c r="A527" s="20" t="s">
        <v>591</v>
      </c>
      <c r="B527" s="20"/>
      <c r="C527" s="21">
        <v>2</v>
      </c>
      <c r="D527" s="21">
        <v>50</v>
      </c>
      <c r="E527" s="21"/>
      <c r="F527" s="21"/>
      <c r="G527" s="21">
        <f>PRODUCT(C527:F527)</f>
        <v>100</v>
      </c>
    </row>
    <row r="528" spans="1:7" x14ac:dyDescent="0.25">
      <c r="A528" s="20" t="s">
        <v>592</v>
      </c>
      <c r="B528" s="20"/>
      <c r="C528" s="21">
        <v>2</v>
      </c>
      <c r="D528" s="21">
        <v>10</v>
      </c>
      <c r="E528" s="21"/>
      <c r="F528" s="21"/>
      <c r="G528" s="21">
        <f>PRODUCT(C528:F528)</f>
        <v>20</v>
      </c>
    </row>
    <row r="530" spans="1:7" ht="45" customHeight="1" x14ac:dyDescent="0.25">
      <c r="A530" s="17" t="s">
        <v>593</v>
      </c>
      <c r="B530" s="17" t="s">
        <v>415</v>
      </c>
      <c r="C530" s="17" t="s">
        <v>339</v>
      </c>
      <c r="D530" s="18" t="s">
        <v>27</v>
      </c>
      <c r="E530" s="23" t="s">
        <v>340</v>
      </c>
      <c r="F530" s="23" t="s">
        <v>340</v>
      </c>
      <c r="G530" s="19">
        <f>SUM(G531:G531)</f>
        <v>6</v>
      </c>
    </row>
    <row r="531" spans="1:7" x14ac:dyDescent="0.25">
      <c r="A531" s="20" t="s">
        <v>594</v>
      </c>
      <c r="B531" s="20"/>
      <c r="C531" s="21">
        <v>6</v>
      </c>
      <c r="D531" s="21"/>
      <c r="E531" s="21"/>
      <c r="F531" s="21"/>
      <c r="G531" s="21">
        <f>PRODUCT(C531:F531)</f>
        <v>6</v>
      </c>
    </row>
    <row r="533" spans="1:7" ht="45" customHeight="1" x14ac:dyDescent="0.25">
      <c r="A533" s="17" t="s">
        <v>595</v>
      </c>
      <c r="B533" s="17" t="s">
        <v>415</v>
      </c>
      <c r="C533" s="17" t="s">
        <v>341</v>
      </c>
      <c r="D533" s="18" t="s">
        <v>27</v>
      </c>
      <c r="E533" s="23" t="s">
        <v>342</v>
      </c>
      <c r="F533" s="23" t="s">
        <v>342</v>
      </c>
      <c r="G533" s="19">
        <f>SUM(G534:G534)</f>
        <v>1</v>
      </c>
    </row>
    <row r="534" spans="1:7" x14ac:dyDescent="0.25">
      <c r="A534" s="20"/>
      <c r="B534" s="20"/>
      <c r="C534" s="21">
        <v>1</v>
      </c>
      <c r="D534" s="21"/>
      <c r="E534" s="21"/>
      <c r="F534" s="21"/>
      <c r="G534" s="21">
        <f>PRODUCT(C534:F534)</f>
        <v>1</v>
      </c>
    </row>
    <row r="536" spans="1:7" x14ac:dyDescent="0.25">
      <c r="B536" t="s">
        <v>413</v>
      </c>
      <c r="C536" s="15" t="s">
        <v>5</v>
      </c>
      <c r="D536" s="16" t="s">
        <v>6</v>
      </c>
      <c r="E536" s="15" t="s">
        <v>7</v>
      </c>
    </row>
    <row r="537" spans="1:7" x14ac:dyDescent="0.25">
      <c r="B537" t="s">
        <v>413</v>
      </c>
      <c r="C537" s="15" t="s">
        <v>8</v>
      </c>
      <c r="D537" s="16" t="s">
        <v>343</v>
      </c>
      <c r="E537" s="15" t="s">
        <v>344</v>
      </c>
    </row>
    <row r="539" spans="1:7" ht="45" customHeight="1" x14ac:dyDescent="0.25">
      <c r="A539" s="17" t="s">
        <v>596</v>
      </c>
      <c r="B539" s="17" t="s">
        <v>415</v>
      </c>
      <c r="C539" s="17" t="s">
        <v>346</v>
      </c>
      <c r="D539" s="18" t="s">
        <v>27</v>
      </c>
      <c r="E539" s="23" t="s">
        <v>347</v>
      </c>
      <c r="F539" s="23" t="s">
        <v>347</v>
      </c>
      <c r="G539" s="19">
        <f>SUM(G540:G540)</f>
        <v>1</v>
      </c>
    </row>
    <row r="540" spans="1:7" x14ac:dyDescent="0.25">
      <c r="A540" s="20"/>
      <c r="B540" s="20"/>
      <c r="C540" s="21">
        <v>1</v>
      </c>
      <c r="D540" s="21"/>
      <c r="E540" s="21"/>
      <c r="F540" s="21"/>
      <c r="G540" s="21">
        <f>PRODUCT(C540:F540)</f>
        <v>1</v>
      </c>
    </row>
    <row r="542" spans="1:7" ht="45" customHeight="1" x14ac:dyDescent="0.25">
      <c r="A542" s="17" t="s">
        <v>597</v>
      </c>
      <c r="B542" s="17" t="s">
        <v>415</v>
      </c>
      <c r="C542" s="17" t="s">
        <v>348</v>
      </c>
      <c r="D542" s="18" t="s">
        <v>27</v>
      </c>
      <c r="E542" s="23" t="s">
        <v>349</v>
      </c>
      <c r="F542" s="23" t="s">
        <v>349</v>
      </c>
      <c r="G542" s="19">
        <f>SUM(G543:G543)</f>
        <v>1</v>
      </c>
    </row>
    <row r="543" spans="1:7" x14ac:dyDescent="0.25">
      <c r="A543" s="20"/>
      <c r="B543" s="20"/>
      <c r="C543" s="21">
        <v>1</v>
      </c>
      <c r="D543" s="21"/>
      <c r="E543" s="21"/>
      <c r="F543" s="21"/>
      <c r="G543" s="21">
        <f>PRODUCT(C543:F543)</f>
        <v>1</v>
      </c>
    </row>
    <row r="545" spans="1:7" ht="45" customHeight="1" x14ac:dyDescent="0.25">
      <c r="A545" s="17" t="s">
        <v>598</v>
      </c>
      <c r="B545" s="17" t="s">
        <v>415</v>
      </c>
      <c r="C545" s="17" t="s">
        <v>350</v>
      </c>
      <c r="D545" s="18" t="s">
        <v>27</v>
      </c>
      <c r="E545" s="23" t="s">
        <v>351</v>
      </c>
      <c r="F545" s="23" t="s">
        <v>351</v>
      </c>
      <c r="G545" s="19">
        <f>SUM(G546:G546)</f>
        <v>1</v>
      </c>
    </row>
    <row r="546" spans="1:7" x14ac:dyDescent="0.25">
      <c r="A546" s="20"/>
      <c r="B546" s="20"/>
      <c r="C546" s="21">
        <v>1</v>
      </c>
      <c r="D546" s="21"/>
      <c r="E546" s="21"/>
      <c r="F546" s="21"/>
      <c r="G546" s="21">
        <f>PRODUCT(C546:F546)</f>
        <v>1</v>
      </c>
    </row>
    <row r="548" spans="1:7" ht="45" customHeight="1" x14ac:dyDescent="0.25">
      <c r="A548" s="17" t="s">
        <v>599</v>
      </c>
      <c r="B548" s="17" t="s">
        <v>415</v>
      </c>
      <c r="C548" s="17" t="s">
        <v>352</v>
      </c>
      <c r="D548" s="18" t="s">
        <v>27</v>
      </c>
      <c r="E548" s="23" t="s">
        <v>353</v>
      </c>
      <c r="F548" s="23" t="s">
        <v>353</v>
      </c>
      <c r="G548" s="19">
        <f>SUM(G549:G549)</f>
        <v>1</v>
      </c>
    </row>
    <row r="549" spans="1:7" x14ac:dyDescent="0.25">
      <c r="A549" s="20"/>
      <c r="B549" s="20"/>
      <c r="C549" s="21">
        <v>1</v>
      </c>
      <c r="D549" s="21"/>
      <c r="E549" s="21"/>
      <c r="F549" s="21"/>
      <c r="G549" s="21">
        <f>PRODUCT(C549:F549)</f>
        <v>1</v>
      </c>
    </row>
    <row r="551" spans="1:7" ht="45" customHeight="1" x14ac:dyDescent="0.25">
      <c r="A551" s="17" t="s">
        <v>600</v>
      </c>
      <c r="B551" s="17" t="s">
        <v>415</v>
      </c>
      <c r="C551" s="17" t="s">
        <v>354</v>
      </c>
      <c r="D551" s="18" t="s">
        <v>27</v>
      </c>
      <c r="E551" s="23" t="s">
        <v>355</v>
      </c>
      <c r="F551" s="23" t="s">
        <v>355</v>
      </c>
      <c r="G551" s="19">
        <f>SUM(G552:G552)</f>
        <v>1</v>
      </c>
    </row>
    <row r="552" spans="1:7" x14ac:dyDescent="0.25">
      <c r="A552" s="20"/>
      <c r="B552" s="20"/>
      <c r="C552" s="21">
        <v>1</v>
      </c>
      <c r="D552" s="21"/>
      <c r="E552" s="21"/>
      <c r="F552" s="21"/>
      <c r="G552" s="21">
        <f>PRODUCT(C552:F552)</f>
        <v>1</v>
      </c>
    </row>
    <row r="554" spans="1:7" ht="45" customHeight="1" x14ac:dyDescent="0.25">
      <c r="A554" s="17" t="s">
        <v>601</v>
      </c>
      <c r="B554" s="17" t="s">
        <v>415</v>
      </c>
      <c r="C554" s="17" t="s">
        <v>356</v>
      </c>
      <c r="D554" s="18" t="s">
        <v>27</v>
      </c>
      <c r="E554" s="23" t="s">
        <v>357</v>
      </c>
      <c r="F554" s="23" t="s">
        <v>357</v>
      </c>
      <c r="G554" s="19">
        <f>SUM(G555:G555)</f>
        <v>6</v>
      </c>
    </row>
    <row r="555" spans="1:7" x14ac:dyDescent="0.25">
      <c r="A555" s="20"/>
      <c r="B555" s="20"/>
      <c r="C555" s="21">
        <v>6</v>
      </c>
      <c r="D555" s="21"/>
      <c r="E555" s="21"/>
      <c r="F555" s="21"/>
      <c r="G555" s="21">
        <f>PRODUCT(C555:F555)</f>
        <v>6</v>
      </c>
    </row>
    <row r="557" spans="1:7" ht="45" customHeight="1" x14ac:dyDescent="0.25">
      <c r="A557" s="17" t="s">
        <v>602</v>
      </c>
      <c r="B557" s="17" t="s">
        <v>415</v>
      </c>
      <c r="C557" s="17" t="s">
        <v>358</v>
      </c>
      <c r="D557" s="18" t="s">
        <v>27</v>
      </c>
      <c r="E557" s="23" t="s">
        <v>359</v>
      </c>
      <c r="F557" s="23" t="s">
        <v>359</v>
      </c>
      <c r="G557" s="19">
        <f>SUM(G558:G558)</f>
        <v>4</v>
      </c>
    </row>
    <row r="558" spans="1:7" x14ac:dyDescent="0.25">
      <c r="A558" s="20"/>
      <c r="B558" s="20"/>
      <c r="C558" s="21">
        <v>4</v>
      </c>
      <c r="D558" s="21"/>
      <c r="E558" s="21"/>
      <c r="F558" s="21"/>
      <c r="G558" s="21">
        <f>PRODUCT(C558:F558)</f>
        <v>4</v>
      </c>
    </row>
    <row r="560" spans="1:7" ht="45" customHeight="1" x14ac:dyDescent="0.25">
      <c r="A560" s="17" t="s">
        <v>603</v>
      </c>
      <c r="B560" s="17" t="s">
        <v>415</v>
      </c>
      <c r="C560" s="17" t="s">
        <v>360</v>
      </c>
      <c r="D560" s="18" t="s">
        <v>27</v>
      </c>
      <c r="E560" s="23" t="s">
        <v>361</v>
      </c>
      <c r="F560" s="23" t="s">
        <v>361</v>
      </c>
      <c r="G560" s="19">
        <f>SUM(G561:G561)</f>
        <v>4</v>
      </c>
    </row>
    <row r="561" spans="1:7" x14ac:dyDescent="0.25">
      <c r="A561" s="20"/>
      <c r="B561" s="20"/>
      <c r="C561" s="21">
        <v>4</v>
      </c>
      <c r="D561" s="21"/>
      <c r="E561" s="21"/>
      <c r="F561" s="21"/>
      <c r="G561" s="21">
        <f>PRODUCT(C561:F561)</f>
        <v>4</v>
      </c>
    </row>
    <row r="563" spans="1:7" ht="45" customHeight="1" x14ac:dyDescent="0.25">
      <c r="A563" s="17" t="s">
        <v>604</v>
      </c>
      <c r="B563" s="17" t="s">
        <v>415</v>
      </c>
      <c r="C563" s="17" t="s">
        <v>362</v>
      </c>
      <c r="D563" s="18" t="s">
        <v>27</v>
      </c>
      <c r="E563" s="23" t="s">
        <v>363</v>
      </c>
      <c r="F563" s="23" t="s">
        <v>363</v>
      </c>
      <c r="G563" s="19">
        <f>SUM(G564:G564)</f>
        <v>4</v>
      </c>
    </row>
    <row r="564" spans="1:7" x14ac:dyDescent="0.25">
      <c r="A564" s="20"/>
      <c r="B564" s="20"/>
      <c r="C564" s="21">
        <v>4</v>
      </c>
      <c r="D564" s="21"/>
      <c r="E564" s="21"/>
      <c r="F564" s="21"/>
      <c r="G564" s="21">
        <f>PRODUCT(C564:F564)</f>
        <v>4</v>
      </c>
    </row>
    <row r="566" spans="1:7" ht="45" customHeight="1" x14ac:dyDescent="0.25">
      <c r="A566" s="17" t="s">
        <v>605</v>
      </c>
      <c r="B566" s="17" t="s">
        <v>415</v>
      </c>
      <c r="C566" s="17" t="s">
        <v>364</v>
      </c>
      <c r="D566" s="18" t="s">
        <v>27</v>
      </c>
      <c r="E566" s="23" t="s">
        <v>365</v>
      </c>
      <c r="F566" s="23" t="s">
        <v>365</v>
      </c>
      <c r="G566" s="19">
        <f>SUM(G567:G567)</f>
        <v>5</v>
      </c>
    </row>
    <row r="567" spans="1:7" x14ac:dyDescent="0.25">
      <c r="A567" s="20"/>
      <c r="B567" s="20"/>
      <c r="C567" s="21">
        <v>5</v>
      </c>
      <c r="D567" s="21"/>
      <c r="E567" s="21"/>
      <c r="F567" s="21"/>
      <c r="G567" s="21">
        <f>PRODUCT(C567:F567)</f>
        <v>5</v>
      </c>
    </row>
    <row r="569" spans="1:7" ht="45" customHeight="1" x14ac:dyDescent="0.25">
      <c r="A569" s="17" t="s">
        <v>606</v>
      </c>
      <c r="B569" s="17" t="s">
        <v>415</v>
      </c>
      <c r="C569" s="17" t="s">
        <v>366</v>
      </c>
      <c r="D569" s="18" t="s">
        <v>27</v>
      </c>
      <c r="E569" s="23" t="s">
        <v>367</v>
      </c>
      <c r="F569" s="23" t="s">
        <v>367</v>
      </c>
      <c r="G569" s="19">
        <f>SUM(G570:G570)</f>
        <v>2</v>
      </c>
    </row>
    <row r="570" spans="1:7" x14ac:dyDescent="0.25">
      <c r="A570" s="20"/>
      <c r="B570" s="20"/>
      <c r="C570" s="21">
        <v>2</v>
      </c>
      <c r="D570" s="21"/>
      <c r="E570" s="21"/>
      <c r="F570" s="21"/>
      <c r="G570" s="21">
        <f>PRODUCT(C570:F570)</f>
        <v>2</v>
      </c>
    </row>
    <row r="572" spans="1:7" ht="45" customHeight="1" x14ac:dyDescent="0.25">
      <c r="A572" s="17" t="s">
        <v>607</v>
      </c>
      <c r="B572" s="17" t="s">
        <v>415</v>
      </c>
      <c r="C572" s="17" t="s">
        <v>368</v>
      </c>
      <c r="D572" s="18" t="s">
        <v>27</v>
      </c>
      <c r="E572" s="23" t="s">
        <v>369</v>
      </c>
      <c r="F572" s="23" t="s">
        <v>369</v>
      </c>
      <c r="G572" s="19">
        <f>SUM(G573:G573)</f>
        <v>5</v>
      </c>
    </row>
    <row r="573" spans="1:7" x14ac:dyDescent="0.25">
      <c r="A573" s="20"/>
      <c r="B573" s="20"/>
      <c r="C573" s="21">
        <v>5</v>
      </c>
      <c r="D573" s="21"/>
      <c r="E573" s="21"/>
      <c r="F573" s="21"/>
      <c r="G573" s="21">
        <f>PRODUCT(C573:F573)</f>
        <v>5</v>
      </c>
    </row>
    <row r="575" spans="1:7" ht="45" customHeight="1" x14ac:dyDescent="0.25">
      <c r="A575" s="17" t="s">
        <v>608</v>
      </c>
      <c r="B575" s="17" t="s">
        <v>415</v>
      </c>
      <c r="C575" s="17" t="s">
        <v>370</v>
      </c>
      <c r="D575" s="18" t="s">
        <v>27</v>
      </c>
      <c r="E575" s="23" t="s">
        <v>371</v>
      </c>
      <c r="F575" s="23" t="s">
        <v>371</v>
      </c>
      <c r="G575" s="19">
        <f>SUM(G576:G576)</f>
        <v>6</v>
      </c>
    </row>
    <row r="576" spans="1:7" x14ac:dyDescent="0.25">
      <c r="A576" s="20"/>
      <c r="B576" s="20"/>
      <c r="C576" s="21">
        <v>6</v>
      </c>
      <c r="D576" s="21"/>
      <c r="E576" s="21"/>
      <c r="F576" s="21"/>
      <c r="G576" s="21">
        <f>PRODUCT(C576:F576)</f>
        <v>6</v>
      </c>
    </row>
    <row r="578" spans="1:7" ht="45" customHeight="1" x14ac:dyDescent="0.25">
      <c r="A578" s="17" t="s">
        <v>609</v>
      </c>
      <c r="B578" s="17" t="s">
        <v>415</v>
      </c>
      <c r="C578" s="17" t="s">
        <v>372</v>
      </c>
      <c r="D578" s="18" t="s">
        <v>27</v>
      </c>
      <c r="E578" s="23" t="s">
        <v>373</v>
      </c>
      <c r="F578" s="23" t="s">
        <v>373</v>
      </c>
      <c r="G578" s="19">
        <f>SUM(G579:G579)</f>
        <v>6</v>
      </c>
    </row>
    <row r="579" spans="1:7" x14ac:dyDescent="0.25">
      <c r="A579" s="20"/>
      <c r="B579" s="20"/>
      <c r="C579" s="21">
        <v>6</v>
      </c>
      <c r="D579" s="21"/>
      <c r="E579" s="21"/>
      <c r="F579" s="21"/>
      <c r="G579" s="21">
        <f>PRODUCT(C579:F579)</f>
        <v>6</v>
      </c>
    </row>
    <row r="581" spans="1:7" ht="45" customHeight="1" x14ac:dyDescent="0.25">
      <c r="A581" s="17" t="s">
        <v>610</v>
      </c>
      <c r="B581" s="17" t="s">
        <v>415</v>
      </c>
      <c r="C581" s="17" t="s">
        <v>374</v>
      </c>
      <c r="D581" s="18" t="s">
        <v>27</v>
      </c>
      <c r="E581" s="23" t="s">
        <v>375</v>
      </c>
      <c r="F581" s="23" t="s">
        <v>375</v>
      </c>
      <c r="G581" s="19">
        <f>SUM(G582:G582)</f>
        <v>6</v>
      </c>
    </row>
    <row r="582" spans="1:7" x14ac:dyDescent="0.25">
      <c r="A582" s="20"/>
      <c r="B582" s="20"/>
      <c r="C582" s="21">
        <v>6</v>
      </c>
      <c r="D582" s="21"/>
      <c r="E582" s="21"/>
      <c r="F582" s="21"/>
      <c r="G582" s="21">
        <f>PRODUCT(C582:F582)</f>
        <v>6</v>
      </c>
    </row>
    <row r="584" spans="1:7" x14ac:dyDescent="0.25">
      <c r="B584" t="s">
        <v>413</v>
      </c>
      <c r="C584" s="15" t="s">
        <v>5</v>
      </c>
      <c r="D584" s="16" t="s">
        <v>6</v>
      </c>
      <c r="E584" s="15" t="s">
        <v>7</v>
      </c>
    </row>
    <row r="585" spans="1:7" x14ac:dyDescent="0.25">
      <c r="B585" t="s">
        <v>413</v>
      </c>
      <c r="C585" s="15" t="s">
        <v>8</v>
      </c>
      <c r="D585" s="16" t="s">
        <v>376</v>
      </c>
      <c r="E585" s="15" t="s">
        <v>377</v>
      </c>
    </row>
    <row r="587" spans="1:7" ht="45" customHeight="1" x14ac:dyDescent="0.25">
      <c r="A587" s="17" t="s">
        <v>611</v>
      </c>
      <c r="B587" s="17" t="s">
        <v>415</v>
      </c>
      <c r="C587" s="17" t="s">
        <v>379</v>
      </c>
      <c r="D587" s="18" t="s">
        <v>27</v>
      </c>
      <c r="E587" s="23" t="s">
        <v>380</v>
      </c>
      <c r="F587" s="23" t="s">
        <v>380</v>
      </c>
      <c r="G587" s="19">
        <f>SUM(G588:G588)</f>
        <v>1</v>
      </c>
    </row>
    <row r="588" spans="1:7" x14ac:dyDescent="0.25">
      <c r="A588" s="20"/>
      <c r="B588" s="20"/>
      <c r="C588" s="21">
        <v>1</v>
      </c>
      <c r="D588" s="21"/>
      <c r="E588" s="21"/>
      <c r="F588" s="21"/>
      <c r="G588" s="21">
        <f>PRODUCT(C588:F588)</f>
        <v>1</v>
      </c>
    </row>
    <row r="590" spans="1:7" x14ac:dyDescent="0.25">
      <c r="B590" t="s">
        <v>413</v>
      </c>
      <c r="C590" s="15" t="s">
        <v>5</v>
      </c>
      <c r="D590" s="16" t="s">
        <v>6</v>
      </c>
      <c r="E590" s="15" t="s">
        <v>7</v>
      </c>
    </row>
    <row r="591" spans="1:7" x14ac:dyDescent="0.25">
      <c r="B591" t="s">
        <v>413</v>
      </c>
      <c r="C591" s="15" t="s">
        <v>8</v>
      </c>
      <c r="D591" s="16" t="s">
        <v>381</v>
      </c>
      <c r="E591" s="15" t="s">
        <v>382</v>
      </c>
    </row>
    <row r="593" spans="1:7" ht="45" customHeight="1" x14ac:dyDescent="0.25">
      <c r="A593" s="17" t="s">
        <v>612</v>
      </c>
      <c r="B593" s="17" t="s">
        <v>415</v>
      </c>
      <c r="C593" s="17" t="s">
        <v>384</v>
      </c>
      <c r="D593" s="18" t="s">
        <v>32</v>
      </c>
      <c r="E593" s="23" t="s">
        <v>385</v>
      </c>
      <c r="F593" s="23" t="s">
        <v>385</v>
      </c>
      <c r="G593" s="19">
        <f>SUM(G594:G595)</f>
        <v>29.172000000000001</v>
      </c>
    </row>
    <row r="594" spans="1:7" x14ac:dyDescent="0.25">
      <c r="A594" s="20"/>
      <c r="B594" s="20"/>
      <c r="C594" s="21">
        <v>1.3</v>
      </c>
      <c r="D594" s="21">
        <v>21</v>
      </c>
      <c r="E594" s="21"/>
      <c r="F594" s="21"/>
      <c r="G594" s="21">
        <f>PRODUCT(C594:F594)</f>
        <v>27.3</v>
      </c>
    </row>
    <row r="595" spans="1:7" x14ac:dyDescent="0.25">
      <c r="A595" s="20"/>
      <c r="B595" s="20"/>
      <c r="C595" s="21">
        <v>1.3</v>
      </c>
      <c r="D595" s="21">
        <v>1.44</v>
      </c>
      <c r="E595" s="21"/>
      <c r="F595" s="21"/>
      <c r="G595" s="21">
        <f>PRODUCT(C595:F595)</f>
        <v>1.8719999999999999</v>
      </c>
    </row>
    <row r="597" spans="1:7" ht="45" customHeight="1" x14ac:dyDescent="0.25">
      <c r="A597" s="17" t="s">
        <v>613</v>
      </c>
      <c r="B597" s="17" t="s">
        <v>415</v>
      </c>
      <c r="C597" s="17" t="s">
        <v>386</v>
      </c>
      <c r="D597" s="18" t="s">
        <v>32</v>
      </c>
      <c r="E597" s="23" t="s">
        <v>387</v>
      </c>
      <c r="F597" s="23" t="s">
        <v>387</v>
      </c>
      <c r="G597" s="19">
        <f>SUM(G598:G599)</f>
        <v>29.172000000000001</v>
      </c>
    </row>
    <row r="598" spans="1:7" x14ac:dyDescent="0.25">
      <c r="A598" s="20"/>
      <c r="B598" s="20"/>
      <c r="C598" s="21">
        <v>1.3</v>
      </c>
      <c r="D598" s="21">
        <v>21</v>
      </c>
      <c r="E598" s="21"/>
      <c r="F598" s="21"/>
      <c r="G598" s="21">
        <f>PRODUCT(C598:F598)</f>
        <v>27.3</v>
      </c>
    </row>
    <row r="599" spans="1:7" x14ac:dyDescent="0.25">
      <c r="A599" s="20"/>
      <c r="B599" s="20"/>
      <c r="C599" s="21">
        <v>1.3</v>
      </c>
      <c r="D599" s="21">
        <v>1.44</v>
      </c>
      <c r="E599" s="21"/>
      <c r="F599" s="21"/>
      <c r="G599" s="21">
        <f>PRODUCT(C599:F599)</f>
        <v>1.8719999999999999</v>
      </c>
    </row>
    <row r="601" spans="1:7" ht="45" customHeight="1" x14ac:dyDescent="0.25">
      <c r="A601" s="17" t="s">
        <v>614</v>
      </c>
      <c r="B601" s="17" t="s">
        <v>415</v>
      </c>
      <c r="C601" s="17" t="s">
        <v>388</v>
      </c>
      <c r="D601" s="18" t="s">
        <v>32</v>
      </c>
      <c r="E601" s="23" t="s">
        <v>389</v>
      </c>
      <c r="F601" s="23" t="s">
        <v>389</v>
      </c>
      <c r="G601" s="19">
        <f>SUM(G602:G603)</f>
        <v>25</v>
      </c>
    </row>
    <row r="602" spans="1:7" x14ac:dyDescent="0.25">
      <c r="A602" s="20" t="s">
        <v>615</v>
      </c>
      <c r="B602" s="20"/>
      <c r="C602" s="21">
        <v>3</v>
      </c>
      <c r="D602" s="21">
        <v>5</v>
      </c>
      <c r="E602" s="21"/>
      <c r="F602" s="21"/>
      <c r="G602" s="21">
        <f>PRODUCT(C602:F602)</f>
        <v>15</v>
      </c>
    </row>
    <row r="603" spans="1:7" x14ac:dyDescent="0.25">
      <c r="A603" s="20" t="s">
        <v>616</v>
      </c>
      <c r="B603" s="20"/>
      <c r="C603" s="21">
        <v>2</v>
      </c>
      <c r="D603" s="21">
        <v>5</v>
      </c>
      <c r="E603" s="21"/>
      <c r="F603" s="21"/>
      <c r="G603" s="21">
        <f>PRODUCT(C603:F603)</f>
        <v>10</v>
      </c>
    </row>
    <row r="605" spans="1:7" ht="45" customHeight="1" x14ac:dyDescent="0.25">
      <c r="A605" s="17" t="s">
        <v>617</v>
      </c>
      <c r="B605" s="17" t="s">
        <v>415</v>
      </c>
      <c r="C605" s="17" t="s">
        <v>390</v>
      </c>
      <c r="D605" s="18" t="s">
        <v>32</v>
      </c>
      <c r="E605" s="23" t="s">
        <v>391</v>
      </c>
      <c r="F605" s="23" t="s">
        <v>391</v>
      </c>
      <c r="G605" s="19">
        <f>SUM(G606:G607)</f>
        <v>25</v>
      </c>
    </row>
    <row r="606" spans="1:7" x14ac:dyDescent="0.25">
      <c r="A606" s="20" t="s">
        <v>615</v>
      </c>
      <c r="B606" s="20"/>
      <c r="C606" s="21">
        <v>3</v>
      </c>
      <c r="D606" s="21">
        <v>5</v>
      </c>
      <c r="E606" s="21"/>
      <c r="F606" s="21"/>
      <c r="G606" s="21">
        <f>PRODUCT(C606:F606)</f>
        <v>15</v>
      </c>
    </row>
    <row r="607" spans="1:7" x14ac:dyDescent="0.25">
      <c r="A607" s="20" t="s">
        <v>616</v>
      </c>
      <c r="B607" s="20"/>
      <c r="C607" s="21">
        <v>2</v>
      </c>
      <c r="D607" s="21">
        <v>5</v>
      </c>
      <c r="E607" s="21"/>
      <c r="F607" s="21"/>
      <c r="G607" s="21">
        <f>PRODUCT(C607:F607)</f>
        <v>10</v>
      </c>
    </row>
    <row r="609" spans="1:7" x14ac:dyDescent="0.25">
      <c r="B609" t="s">
        <v>413</v>
      </c>
      <c r="C609" s="15" t="s">
        <v>5</v>
      </c>
      <c r="D609" s="16" t="s">
        <v>6</v>
      </c>
      <c r="E609" s="15" t="s">
        <v>7</v>
      </c>
    </row>
    <row r="610" spans="1:7" x14ac:dyDescent="0.25">
      <c r="B610" t="s">
        <v>413</v>
      </c>
      <c r="C610" s="15" t="s">
        <v>8</v>
      </c>
      <c r="D610" s="16" t="s">
        <v>392</v>
      </c>
      <c r="E610" s="15" t="s">
        <v>393</v>
      </c>
    </row>
    <row r="612" spans="1:7" ht="45" customHeight="1" x14ac:dyDescent="0.25">
      <c r="A612" s="17" t="s">
        <v>618</v>
      </c>
      <c r="B612" s="17" t="s">
        <v>415</v>
      </c>
      <c r="C612" s="17" t="s">
        <v>395</v>
      </c>
      <c r="D612" s="18" t="s">
        <v>396</v>
      </c>
      <c r="E612" s="23" t="s">
        <v>397</v>
      </c>
      <c r="F612" s="23" t="s">
        <v>397</v>
      </c>
      <c r="G612" s="19">
        <f>SUM(G613:G613)</f>
        <v>45</v>
      </c>
    </row>
    <row r="613" spans="1:7" x14ac:dyDescent="0.25">
      <c r="A613" s="20"/>
      <c r="B613" s="20"/>
      <c r="C613" s="21">
        <v>45</v>
      </c>
      <c r="D613" s="21"/>
      <c r="E613" s="21"/>
      <c r="F613" s="21"/>
      <c r="G613" s="21">
        <f>PRODUCT(C613:F613)</f>
        <v>45</v>
      </c>
    </row>
    <row r="615" spans="1:7" ht="45" customHeight="1" x14ac:dyDescent="0.25">
      <c r="A615" s="17" t="s">
        <v>619</v>
      </c>
      <c r="B615" s="17" t="s">
        <v>415</v>
      </c>
      <c r="C615" s="17" t="s">
        <v>398</v>
      </c>
      <c r="D615" s="18" t="s">
        <v>39</v>
      </c>
      <c r="E615" s="23" t="s">
        <v>399</v>
      </c>
      <c r="F615" s="23" t="s">
        <v>399</v>
      </c>
      <c r="G615" s="19">
        <f>SUM(G616:G616)</f>
        <v>10</v>
      </c>
    </row>
    <row r="616" spans="1:7" x14ac:dyDescent="0.25">
      <c r="A616" s="20" t="s">
        <v>620</v>
      </c>
      <c r="B616" s="20"/>
      <c r="C616" s="21">
        <v>10</v>
      </c>
      <c r="D616" s="21"/>
      <c r="E616" s="21"/>
      <c r="F616" s="21"/>
      <c r="G616" s="21">
        <f>PRODUCT(C616:F616)</f>
        <v>10</v>
      </c>
    </row>
    <row r="618" spans="1:7" ht="45" customHeight="1" x14ac:dyDescent="0.25">
      <c r="A618" s="17" t="s">
        <v>621</v>
      </c>
      <c r="B618" s="17" t="s">
        <v>415</v>
      </c>
      <c r="C618" s="17" t="s">
        <v>400</v>
      </c>
      <c r="D618" s="18" t="s">
        <v>27</v>
      </c>
      <c r="E618" s="23" t="s">
        <v>401</v>
      </c>
      <c r="F618" s="23" t="s">
        <v>401</v>
      </c>
      <c r="G618" s="19">
        <f>SUM(G619:G619)</f>
        <v>10</v>
      </c>
    </row>
    <row r="619" spans="1:7" x14ac:dyDescent="0.25">
      <c r="A619" s="20"/>
      <c r="B619" s="20"/>
      <c r="C619" s="21">
        <v>10</v>
      </c>
      <c r="D619" s="21"/>
      <c r="E619" s="21"/>
      <c r="F619" s="21"/>
      <c r="G619" s="21">
        <f>PRODUCT(C619:F619)</f>
        <v>10</v>
      </c>
    </row>
    <row r="621" spans="1:7" ht="45" customHeight="1" x14ac:dyDescent="0.25">
      <c r="A621" s="17" t="s">
        <v>622</v>
      </c>
      <c r="B621" s="17" t="s">
        <v>415</v>
      </c>
      <c r="C621" s="17" t="s">
        <v>402</v>
      </c>
      <c r="D621" s="18" t="s">
        <v>27</v>
      </c>
      <c r="E621" s="23" t="s">
        <v>403</v>
      </c>
      <c r="F621" s="23" t="s">
        <v>403</v>
      </c>
      <c r="G621" s="19">
        <f>SUM(G622:G622)</f>
        <v>4</v>
      </c>
    </row>
    <row r="622" spans="1:7" x14ac:dyDescent="0.25">
      <c r="A622" s="20"/>
      <c r="B622" s="20"/>
      <c r="C622" s="21">
        <v>4</v>
      </c>
      <c r="D622" s="21"/>
      <c r="E622" s="21"/>
      <c r="F622" s="21"/>
      <c r="G622" s="21">
        <f>PRODUCT(C622:F622)</f>
        <v>4</v>
      </c>
    </row>
    <row r="624" spans="1:7" ht="45" customHeight="1" x14ac:dyDescent="0.25">
      <c r="A624" s="17" t="s">
        <v>623</v>
      </c>
      <c r="B624" s="17" t="s">
        <v>415</v>
      </c>
      <c r="C624" s="17" t="s">
        <v>404</v>
      </c>
      <c r="D624" s="18" t="s">
        <v>396</v>
      </c>
      <c r="E624" s="23" t="s">
        <v>624</v>
      </c>
      <c r="F624" s="23" t="s">
        <v>624</v>
      </c>
      <c r="G624" s="19">
        <f>SUM(G625:G625)</f>
        <v>25</v>
      </c>
    </row>
    <row r="625" spans="1:7" x14ac:dyDescent="0.25">
      <c r="A625" s="20"/>
      <c r="B625" s="20"/>
      <c r="C625" s="21">
        <v>25</v>
      </c>
      <c r="D625" s="21"/>
      <c r="E625" s="21"/>
      <c r="F625" s="21"/>
      <c r="G625" s="21">
        <f>PRODUCT(C625:F625)</f>
        <v>25</v>
      </c>
    </row>
    <row r="627" spans="1:7" x14ac:dyDescent="0.25">
      <c r="B627" t="s">
        <v>413</v>
      </c>
      <c r="C627" s="15" t="s">
        <v>5</v>
      </c>
      <c r="D627" s="16" t="s">
        <v>6</v>
      </c>
      <c r="E627" s="15" t="s">
        <v>7</v>
      </c>
    </row>
    <row r="628" spans="1:7" x14ac:dyDescent="0.25">
      <c r="B628" t="s">
        <v>413</v>
      </c>
      <c r="C628" s="15" t="s">
        <v>8</v>
      </c>
      <c r="D628" s="16" t="s">
        <v>406</v>
      </c>
      <c r="E628" s="15" t="s">
        <v>407</v>
      </c>
    </row>
    <row r="630" spans="1:7" ht="45" customHeight="1" x14ac:dyDescent="0.25">
      <c r="A630" s="17" t="s">
        <v>625</v>
      </c>
      <c r="B630" s="17" t="s">
        <v>415</v>
      </c>
      <c r="C630" s="17" t="s">
        <v>409</v>
      </c>
      <c r="D630" s="18" t="s">
        <v>12</v>
      </c>
      <c r="E630" s="23" t="s">
        <v>410</v>
      </c>
      <c r="F630" s="23" t="s">
        <v>410</v>
      </c>
      <c r="G630" s="19">
        <f>SUM(G631:G631)</f>
        <v>1</v>
      </c>
    </row>
    <row r="631" spans="1:7" x14ac:dyDescent="0.25">
      <c r="A631" s="20"/>
      <c r="B631" s="20"/>
      <c r="C631" s="21">
        <v>1</v>
      </c>
      <c r="D631" s="21"/>
      <c r="E631" s="21"/>
      <c r="F631" s="21"/>
      <c r="G631" s="21">
        <f>PRODUCT(C631:F631)</f>
        <v>1</v>
      </c>
    </row>
  </sheetData>
  <sheetProtection sheet="1"/>
  <mergeCells count="165">
    <mergeCell ref="E1:H1"/>
    <mergeCell ref="E2:H2"/>
    <mergeCell ref="E3:H3"/>
    <mergeCell ref="E4:H4"/>
    <mergeCell ref="C6:G6"/>
    <mergeCell ref="E13:F13"/>
    <mergeCell ref="E16:F16"/>
    <mergeCell ref="E19:F19"/>
    <mergeCell ref="E22:F22"/>
    <mergeCell ref="E25:F25"/>
    <mergeCell ref="E28:F28"/>
    <mergeCell ref="E31:F31"/>
    <mergeCell ref="E34:F34"/>
    <mergeCell ref="E37:F37"/>
    <mergeCell ref="E40:F40"/>
    <mergeCell ref="E43:F43"/>
    <mergeCell ref="E46:F46"/>
    <mergeCell ref="E50:F50"/>
    <mergeCell ref="E53:F53"/>
    <mergeCell ref="E56:F56"/>
    <mergeCell ref="E59:F59"/>
    <mergeCell ref="E63:F63"/>
    <mergeCell ref="E70:F70"/>
    <mergeCell ref="E73:F73"/>
    <mergeCell ref="E77:F77"/>
    <mergeCell ref="E81:F81"/>
    <mergeCell ref="E84:F84"/>
    <mergeCell ref="E87:F87"/>
    <mergeCell ref="E90:F90"/>
    <mergeCell ref="E93:F93"/>
    <mergeCell ref="E96:F96"/>
    <mergeCell ref="E99:F99"/>
    <mergeCell ref="E105:F105"/>
    <mergeCell ref="E109:F109"/>
    <mergeCell ref="E112:F112"/>
    <mergeCell ref="E116:F116"/>
    <mergeCell ref="E119:F119"/>
    <mergeCell ref="E122:F122"/>
    <mergeCell ref="E125:F125"/>
    <mergeCell ref="E128:F128"/>
    <mergeCell ref="E131:F131"/>
    <mergeCell ref="E133:F133"/>
    <mergeCell ref="E139:F139"/>
    <mergeCell ref="E142:F142"/>
    <mergeCell ref="E145:F145"/>
    <mergeCell ref="E150:F150"/>
    <mergeCell ref="E153:F153"/>
    <mergeCell ref="E158:F158"/>
    <mergeCell ref="E162:F162"/>
    <mergeCell ref="E165:F165"/>
    <mergeCell ref="E168:F168"/>
    <mergeCell ref="E171:F171"/>
    <mergeCell ref="E175:F175"/>
    <mergeCell ref="E178:F178"/>
    <mergeCell ref="E185:F185"/>
    <mergeCell ref="E193:F193"/>
    <mergeCell ref="E199:F199"/>
    <mergeCell ref="E202:F202"/>
    <mergeCell ref="E211:F211"/>
    <mergeCell ref="E215:F215"/>
    <mergeCell ref="E218:F218"/>
    <mergeCell ref="E221:F221"/>
    <mergeCell ref="E224:F224"/>
    <mergeCell ref="E227:F227"/>
    <mergeCell ref="E230:F230"/>
    <mergeCell ref="E233:F233"/>
    <mergeCell ref="E236:F236"/>
    <mergeCell ref="E240:F240"/>
    <mergeCell ref="E246:F246"/>
    <mergeCell ref="E250:F250"/>
    <mergeCell ref="E255:F255"/>
    <mergeCell ref="E259:F259"/>
    <mergeCell ref="E265:F265"/>
    <mergeCell ref="E268:F268"/>
    <mergeCell ref="E272:F272"/>
    <mergeCell ref="E276:F276"/>
    <mergeCell ref="E282:F282"/>
    <mergeCell ref="E285:F285"/>
    <mergeCell ref="E289:F289"/>
    <mergeCell ref="E293:F293"/>
    <mergeCell ref="E296:F296"/>
    <mergeCell ref="E302:F302"/>
    <mergeCell ref="E306:F306"/>
    <mergeCell ref="E312:F312"/>
    <mergeCell ref="E315:F315"/>
    <mergeCell ref="E318:F318"/>
    <mergeCell ref="E321:F321"/>
    <mergeCell ref="E327:F327"/>
    <mergeCell ref="E330:F330"/>
    <mergeCell ref="E333:F333"/>
    <mergeCell ref="E336:F336"/>
    <mergeCell ref="E339:F339"/>
    <mergeCell ref="E345:F345"/>
    <mergeCell ref="E352:F352"/>
    <mergeCell ref="E355:F355"/>
    <mergeCell ref="E358:F358"/>
    <mergeCell ref="E361:F361"/>
    <mergeCell ref="E364:F364"/>
    <mergeCell ref="E367:F367"/>
    <mergeCell ref="E370:F370"/>
    <mergeCell ref="E373:F373"/>
    <mergeCell ref="E376:F376"/>
    <mergeCell ref="E379:F379"/>
    <mergeCell ref="E386:F386"/>
    <mergeCell ref="E389:F389"/>
    <mergeCell ref="E392:F392"/>
    <mergeCell ref="E396:F396"/>
    <mergeCell ref="E399:F399"/>
    <mergeCell ref="E408:F408"/>
    <mergeCell ref="E411:F411"/>
    <mergeCell ref="E414:F414"/>
    <mergeCell ref="E417:F417"/>
    <mergeCell ref="E421:F421"/>
    <mergeCell ref="E424:F424"/>
    <mergeCell ref="E427:F427"/>
    <mergeCell ref="E435:F435"/>
    <mergeCell ref="E443:F443"/>
    <mergeCell ref="E446:F446"/>
    <mergeCell ref="E449:F449"/>
    <mergeCell ref="E452:F452"/>
    <mergeCell ref="E455:F455"/>
    <mergeCell ref="E458:F458"/>
    <mergeCell ref="E461:F461"/>
    <mergeCell ref="E469:F469"/>
    <mergeCell ref="E472:F472"/>
    <mergeCell ref="E475:F475"/>
    <mergeCell ref="E478:F478"/>
    <mergeCell ref="E481:F481"/>
    <mergeCell ref="E484:F484"/>
    <mergeCell ref="E491:F491"/>
    <mergeCell ref="E494:F494"/>
    <mergeCell ref="E497:F497"/>
    <mergeCell ref="E504:F504"/>
    <mergeCell ref="E507:F507"/>
    <mergeCell ref="E510:F510"/>
    <mergeCell ref="E517:F517"/>
    <mergeCell ref="E526:F526"/>
    <mergeCell ref="E530:F530"/>
    <mergeCell ref="E533:F533"/>
    <mergeCell ref="E539:F539"/>
    <mergeCell ref="E542:F542"/>
    <mergeCell ref="E545:F545"/>
    <mergeCell ref="E548:F548"/>
    <mergeCell ref="E551:F551"/>
    <mergeCell ref="E554:F554"/>
    <mergeCell ref="E557:F557"/>
    <mergeCell ref="E560:F560"/>
    <mergeCell ref="E563:F563"/>
    <mergeCell ref="E566:F566"/>
    <mergeCell ref="E569:F569"/>
    <mergeCell ref="E572:F572"/>
    <mergeCell ref="E575:F575"/>
    <mergeCell ref="E578:F578"/>
    <mergeCell ref="E621:F621"/>
    <mergeCell ref="E624:F624"/>
    <mergeCell ref="E630:F630"/>
    <mergeCell ref="E581:F581"/>
    <mergeCell ref="E587:F587"/>
    <mergeCell ref="E593:F593"/>
    <mergeCell ref="E597:F597"/>
    <mergeCell ref="E601:F601"/>
    <mergeCell ref="E605:F605"/>
    <mergeCell ref="E612:F612"/>
    <mergeCell ref="E615:F615"/>
    <mergeCell ref="E618:F618"/>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VALLS LAZARO, DAVID</cp:lastModifiedBy>
  <dcterms:created xsi:type="dcterms:W3CDTF">2025-07-30T09:50:52Z</dcterms:created>
  <dcterms:modified xsi:type="dcterms:W3CDTF">2025-07-30T10:24:17Z</dcterms:modified>
</cp:coreProperties>
</file>