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HSE00018_2025 SEM\02. Plecs\"/>
    </mc:Choice>
  </mc:AlternateContent>
  <bookViews>
    <workbookView xWindow="0" yWindow="0" windowWidth="23040" windowHeight="8676"/>
  </bookViews>
  <sheets>
    <sheet name="Model CAST" sheetId="3" r:id="rId1"/>
  </sheets>
  <calcPr calcId="152511" concurrentCalc="0"/>
</workbook>
</file>

<file path=xl/calcChain.xml><?xml version="1.0" encoding="utf-8"?>
<calcChain xmlns="http://schemas.openxmlformats.org/spreadsheetml/2006/main">
  <c r="D45" i="3" l="1"/>
  <c r="D44" i="3"/>
  <c r="K32" i="3"/>
  <c r="H32" i="3"/>
  <c r="K31" i="3"/>
  <c r="H31" i="3"/>
  <c r="K30" i="3"/>
  <c r="H30" i="3"/>
  <c r="K29" i="3"/>
  <c r="H29" i="3"/>
  <c r="D43" i="3"/>
  <c r="D42" i="3"/>
  <c r="D41" i="3"/>
  <c r="D39" i="3"/>
  <c r="D38" i="3"/>
  <c r="D37" i="3"/>
  <c r="K23" i="3"/>
  <c r="H23" i="3"/>
  <c r="K22" i="3"/>
  <c r="H22" i="3"/>
  <c r="K21" i="3"/>
  <c r="H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<sst xmlns="http://schemas.openxmlformats.org/spreadsheetml/2006/main" count="76" uniqueCount="48">
  <si>
    <t>NIF Empresa</t>
  </si>
  <si>
    <t>OFERTA LICITADOR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</si>
  <si>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</si>
  <si>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</si>
  <si>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</si>
  <si>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</si>
  <si>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</si>
  <si>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</si>
  <si>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</si>
  <si>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</si>
  <si>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</si>
  <si>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</si>
  <si>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</si>
  <si>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</si>
  <si>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</si>
  <si>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</si>
  <si>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</si>
  <si>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</si>
  <si>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</si>
  <si>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</si>
  <si>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</si>
  <si>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</si>
  <si>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</si>
  <si>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CONCEPTOS DIFERENTES AL PRECIO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</si>
  <si>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</si>
  <si>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</si>
  <si>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Nacional:</t>
  </si>
  <si>
    <t>PRECIO UNITARIO (FEE):</t>
  </si>
  <si>
    <t>Importe mínimo consumo plataformas buscadores en ámbito nacional</t>
  </si>
  <si>
    <t>Importe máximo consumo plataformas buscadores en ámbito nacional</t>
  </si>
  <si>
    <t>&gt;200.000,01€</t>
  </si>
  <si>
    <t>Precio (€)</t>
  </si>
  <si>
    <t>Fee Agencia mensual Importe fijo</t>
  </si>
  <si>
    <t>Importe mínimo consumo plataformas buscadores en ámbito internacional</t>
  </si>
  <si>
    <t>Importe máximo consumo plataformas buscadores en ámbito internacional</t>
  </si>
  <si>
    <t>Internacional:</t>
  </si>
  <si>
    <t xml:space="preserve">* Junto con esta declaración (anexo 1), el licitador deberá aportar la documentación acreditativa que corresponda a los criterios automáticos (por protección de datos se podrá anonimizar lo que sea necesario). </t>
  </si>
  <si>
    <t xml:space="preserve">**Deberá disponer de una de las siguientes titulaciones (homologadas o equivalente), la cual deberá aportar junto con el Anexo 1:  Grado en Matemáticas, Economía, ADE, Estadística o similar. </t>
  </si>
  <si>
    <r>
      <t xml:space="preserve">4. La empresa licitadora declara en el Anexo 1  y acredita 1 caso de éxito, a nivel de empresa, demostrable donde se haya aplicado IA (alguna herramienta de Inteligencia Artificial para optimizar campaña SEM), se acreditará mediante declaración indicando herramienta utilizada junto con link publicación buscador o certificado emitido por el órgano competente </t>
    </r>
    <r>
      <rPr>
        <b/>
        <sz val="10"/>
        <color rgb="FFFF0000"/>
        <rFont val="Arial"/>
        <family val="2"/>
        <scheme val="minor"/>
      </rPr>
      <t>(elegir una de las opciones)</t>
    </r>
  </si>
  <si>
    <r>
      <t>2. La empresa licitadora declara en el Anexo 1 y acredita que el perfil “técnico senior” ha participado o colaborado en algún caso de éxito de planificación SEM demostrable, se acreditará mediante declaración responsable junto con link publicación buscador o con certificado emitido por el órgano competente, ejecutado dentro de los últimos tres (3) años</t>
    </r>
    <r>
      <rPr>
        <b/>
        <sz val="10"/>
        <color rgb="FFFF0000"/>
        <rFont val="Arial"/>
        <family val="2"/>
        <scheme val="minor"/>
      </rPr>
      <t xml:space="preserve">  (elegir una de las opciones)</t>
    </r>
  </si>
  <si>
    <t>0 casos</t>
  </si>
  <si>
    <t>1 caso</t>
  </si>
  <si>
    <t xml:space="preserve">2 o más casos </t>
  </si>
  <si>
    <r>
      <t>1. La empresa licitadora declara en el Anexo 1 y acredita que el perfil “técnico operativo” ha participado o colaborado en algún caso de éxito de planificación SEM  demostrable, se acreditará mediante declaración responsable junto con link publicación buscador o con certificado emitido por el órgano competente, ejecutado dentro de los últimos tres (3) años</t>
    </r>
    <r>
      <rPr>
        <b/>
        <sz val="10"/>
        <color rgb="FFFF0000"/>
        <rFont val="Arial"/>
        <family val="2"/>
        <scheme val="minor"/>
      </rPr>
      <t xml:space="preserve">  (elegir una de las opciones)</t>
    </r>
  </si>
  <si>
    <r>
      <rPr>
        <b/>
        <sz val="9"/>
        <color theme="4" tint="-0.499984740745262"/>
        <rFont val="Arial"/>
        <family val="2"/>
        <scheme val="minor"/>
      </rPr>
      <t>CRITERIOS AUTOMÁTICOS*</t>
    </r>
    <r>
      <rPr>
        <sz val="9"/>
        <color rgb="FF000000"/>
        <rFont val="Arial"/>
        <family val="2"/>
        <scheme val="minor"/>
      </rPr>
      <t>:</t>
    </r>
  </si>
  <si>
    <r>
      <t xml:space="preserve">3. La empresa licitadora declara en el Anexo 1 incremento en el equipo a adscribir al servicio (apartado R del PCA), incluyendo a 1 perfil Analista de datos, con experiencia en canal SEM.
</t>
    </r>
    <r>
      <rPr>
        <b/>
        <sz val="10"/>
        <color theme="8"/>
        <rFont val="Arial"/>
        <family val="2"/>
        <scheme val="minor"/>
      </rPr>
      <t>Deberá disponer de una de las siguientes titulaciones (homologadas o equivalente), la cual deberá aportar junto con el Anexo 1 **</t>
    </r>
    <r>
      <rPr>
        <b/>
        <sz val="10"/>
        <color theme="1"/>
        <rFont val="Arial"/>
        <family val="2"/>
        <scheme val="minor"/>
      </rPr>
      <t xml:space="preserve"> </t>
    </r>
    <r>
      <rPr>
        <b/>
        <sz val="10"/>
        <color rgb="FFFF0000"/>
        <rFont val="Arial"/>
        <family val="2"/>
        <scheme val="minor"/>
      </rPr>
      <t>(elegir una de las opciones)</t>
    </r>
    <r>
      <rPr>
        <b/>
        <sz val="10"/>
        <color theme="1"/>
        <rFont val="Arial"/>
        <family val="2"/>
        <scheme val="minor"/>
      </rPr>
      <t xml:space="preserve">
</t>
    </r>
  </si>
  <si>
    <t xml:space="preserve">Servicio de planificación, gestión y ejecución de la planificación y pago de los consumos de search engine marketing en el mercado nacional e internacional (LATAM) de la Universitat Oberta de Catalunya </t>
  </si>
  <si>
    <t>HSE00018/2025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</si>
</sst>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[$€-1]"/>
    <numFmt numFmtId="165" formatCode="#,##0.00\ &quot;€&quot;"/>
  </numFmts>
  <fonts count="17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sz val="10"/>
      <name val="Arial"/>
    </font>
    <font>
      <sz val="9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rgb="FF000000"/>
      <name val="Arial"/>
      <family val="2"/>
    </font>
    <font>
      <b/>
      <sz val="8"/>
      <color rgb="FF000000"/>
      <name val="Arial"/>
      <family val="2"/>
      <scheme val="minor"/>
    </font>
    <font>
      <b/>
      <sz val="10"/>
      <color theme="8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9"/>
      <color theme="4" tint="-0.49998474074526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8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0" borderId="0" xfId="0" applyFont="1" applyAlignment="1"/>
    <xf numFmtId="0" fontId="14" fillId="0" borderId="0" xfId="0" applyFont="1" applyAlignment="1"/>
    <xf numFmtId="0" fontId="9" fillId="0" borderId="1" xfId="0" applyFont="1" applyBorder="1" applyAlignment="1" applyProtection="1">
      <alignment horizontal="left" wrapText="1"/>
      <protection locked="0"/>
    </xf>
    <xf numFmtId="165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K57"/>
  <sheetViews>
    <sheetView tabSelected="1" workbookViewId="0">
      <selection activeCell="C21" sqref="C21"/>
    </sheetView>
  </sheetViews>
  <sheetFormatPr baseColWidth="10" defaultColWidth="12.5546875" defaultRowHeight="15.75" customHeight="1"/>
  <cols>
    <col min="1" max="1" width="2.33203125" customWidth="1"/>
    <col min="2" max="2" width="42" customWidth="1"/>
    <col min="3" max="3" width="36.6640625" customWidth="1"/>
    <col min="4" max="4" width="29.88671875" customWidth="1"/>
    <col min="5" max="5" width="15.33203125" customWidth="1"/>
    <col min="6" max="6" width="24.88671875" customWidth="1"/>
    <col min="7" max="7" width="17.5546875" customWidth="1"/>
    <col min="8" max="8" width="12.33203125" customWidth="1"/>
    <col min="9" max="9" width="14.44140625" customWidth="1"/>
    <col min="10" max="10" width="35.33203125" customWidth="1"/>
  </cols>
  <sheetData>
    <row r="3" spans="2:10" ht="13.2">
      <c r="B3" s="64" t="s">
        <v>3</v>
      </c>
      <c r="C3" s="65"/>
      <c r="D3" s="65"/>
      <c r="E3" s="65"/>
      <c r="F3" s="65"/>
      <c r="G3" s="65"/>
      <c r="H3" s="65"/>
      <c r="I3" s="65"/>
      <c r="J3" s="65"/>
    </row>
    <row r="4" spans="2:10" ht="13.2">
      <c r="B4" s="64" t="s">
        <v>4</v>
      </c>
      <c r="C4" s="65"/>
      <c r="D4" s="65"/>
      <c r="E4" s="65"/>
      <c r="F4" s="65"/>
      <c r="G4" s="65"/>
      <c r="H4" s="65"/>
      <c r="I4" s="65"/>
      <c r="J4" s="65"/>
    </row>
    <row r="5" spans="2:10" ht="15.75" customHeight="1">
      <c r="B5" s="1"/>
    </row>
    <row r="6" spans="2:10" ht="13.2">
      <c r="B6" s="4" t="s">
        <v>5</v>
      </c>
      <c r="C6" s="5" t="s">
        <v>6</v>
      </c>
      <c r="D6" s="5" t="s">
        <v>7</v>
      </c>
    </row>
    <row r="7" spans="2:10" ht="13.2">
      <c r="B7" s="11" t="s">
        <v>8</v>
      </c>
      <c r="C7" s="18"/>
      <c r="D7" s="12" t="str">
        <f t="shared" ref="D7:D9" si="0">IF(C7="","Pendiente incluir información","")</f>
        <v>Pendiente incluir información</v>
      </c>
    </row>
    <row r="8" spans="2:10" ht="13.2">
      <c r="B8" s="11" t="s">
        <v>9</v>
      </c>
      <c r="C8" s="18"/>
      <c r="D8" s="12" t="str">
        <f t="shared" si="0"/>
        <v>Pendiente incluir información</v>
      </c>
    </row>
    <row r="9" spans="2:10" ht="13.2">
      <c r="B9" s="13" t="s">
        <v>10</v>
      </c>
      <c r="C9" s="19"/>
      <c r="D9" s="12" t="str">
        <f t="shared" si="0"/>
        <v>Pendiente incluir información</v>
      </c>
      <c r="I9" s="1"/>
    </row>
    <row r="10" spans="2:10" ht="13.2">
      <c r="B10" s="13" t="s">
        <v>11</v>
      </c>
      <c r="C10" s="19"/>
      <c r="D10" s="12" t="str">
        <f t="shared" ref="D10:D11" si="1">IF(AND(C10="",$C$9="representación de la empresa"),"Pendiente incluir información","")</f>
        <v/>
      </c>
      <c r="I10" s="1"/>
    </row>
    <row r="11" spans="2:10" ht="13.2">
      <c r="B11" s="13" t="s">
        <v>0</v>
      </c>
      <c r="C11" s="19"/>
      <c r="D11" s="12" t="str">
        <f t="shared" si="1"/>
        <v/>
      </c>
      <c r="I11" s="1"/>
    </row>
    <row r="12" spans="2:10" ht="79.2">
      <c r="B12" s="13" t="s">
        <v>12</v>
      </c>
      <c r="C12" s="55" t="s">
        <v>46</v>
      </c>
      <c r="D12" s="14"/>
      <c r="E12" s="2"/>
      <c r="F12" s="2"/>
      <c r="G12" s="2"/>
      <c r="H12" s="2"/>
      <c r="I12" s="1"/>
    </row>
    <row r="13" spans="2:10" ht="13.2">
      <c r="B13" s="13" t="s">
        <v>13</v>
      </c>
      <c r="C13" s="55" t="s">
        <v>47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66" t="s">
        <v>14</v>
      </c>
      <c r="C15" s="63"/>
      <c r="D15" s="63"/>
      <c r="E15" s="63"/>
      <c r="F15" s="63"/>
      <c r="G15" s="63"/>
      <c r="H15" s="63"/>
    </row>
    <row r="16" spans="2:10" ht="13.2">
      <c r="B16" s="3"/>
    </row>
    <row r="17" spans="2:11" ht="13.2">
      <c r="B17" s="23" t="s">
        <v>27</v>
      </c>
    </row>
    <row r="18" spans="2:11" ht="13.2">
      <c r="B18" s="24" t="s">
        <v>26</v>
      </c>
    </row>
    <row r="19" spans="2:11" ht="13.2">
      <c r="B19" s="3"/>
      <c r="C19" s="67" t="s">
        <v>15</v>
      </c>
      <c r="D19" s="68"/>
      <c r="E19" s="69"/>
      <c r="F19" s="70" t="s">
        <v>1</v>
      </c>
      <c r="G19" s="68"/>
      <c r="H19" s="68"/>
      <c r="I19" s="69"/>
    </row>
    <row r="20" spans="2:11" ht="45.6" customHeight="1">
      <c r="B20" s="26" t="s">
        <v>28</v>
      </c>
      <c r="C20" s="26" t="s">
        <v>29</v>
      </c>
      <c r="D20" s="25" t="s">
        <v>16</v>
      </c>
      <c r="E20" s="41" t="s">
        <v>17</v>
      </c>
      <c r="F20" s="15" t="s">
        <v>18</v>
      </c>
      <c r="G20" s="15" t="s">
        <v>19</v>
      </c>
      <c r="H20" s="15" t="s">
        <v>18</v>
      </c>
      <c r="I20" s="15" t="s">
        <v>20</v>
      </c>
      <c r="J20" s="15" t="s">
        <v>21</v>
      </c>
      <c r="K20" s="15" t="s">
        <v>22</v>
      </c>
    </row>
    <row r="21" spans="2:11" ht="31.2" customHeight="1">
      <c r="B21" s="27">
        <v>1</v>
      </c>
      <c r="C21" s="27">
        <v>150000</v>
      </c>
      <c r="D21" s="57" t="s">
        <v>31</v>
      </c>
      <c r="E21" s="56">
        <v>5512.5</v>
      </c>
      <c r="F21" s="29" t="s">
        <v>32</v>
      </c>
      <c r="G21" s="17"/>
      <c r="H21" s="12" t="str">
        <f t="shared" ref="H21:H23" si="2">F21</f>
        <v>Fee Agencia mensual Importe fijo</v>
      </c>
      <c r="I21" s="17"/>
      <c r="J21" s="17"/>
      <c r="K21" s="6" t="str">
        <f>IF(G21="","Pendiente incluir importe ofertado.Se han de informar todos los conceptos que componen la oferta",IF(D21="Precio (€)",IF(G21&gt;E21,"El importe indicado supera el precio máximo admitido. Este hecho supondrà la exclusión del procedimiento de licitación",""),IF(D21="Porcentaje (%) de recargo",IF(G21&gt;E21,"El porcentaje indicado supera el máximo admitido. Este hecho supondrá la exclusión del procedimiento de licitación",""),(IF(D21="Porcentaje (%) de descuento",IF(G21&lt;E21,"El porcentaje indicado es inferior al porcentaje mínimo admitido. Este hecho supondrá la exclusión del procedimiento de licitación",""),IF(G21="","Pendiente incluir importe ofertado.Se han de informar todos los conceptos que componen la oferta",IF(D21="Precio ($)",IF(G21&gt;E21,"El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1" ht="49.8" customHeight="1">
      <c r="B22" s="27">
        <v>150000.01</v>
      </c>
      <c r="C22" s="27">
        <v>200000</v>
      </c>
      <c r="D22" s="57" t="s">
        <v>31</v>
      </c>
      <c r="E22" s="56">
        <v>6273.98</v>
      </c>
      <c r="F22" s="58" t="s">
        <v>32</v>
      </c>
      <c r="G22" s="17"/>
      <c r="H22" s="12" t="str">
        <f t="shared" si="2"/>
        <v>Fee Agencia mensual Importe fijo</v>
      </c>
      <c r="I22" s="17"/>
      <c r="J22" s="17"/>
      <c r="K22" s="6" t="str">
        <f t="shared" ref="K22:K23" si="3">IF(G22="","Pendiente incluir importe ofertado.Se han de informar todos los conceptos que componen la oferta",IF(D22="Precio (€)",IF(G22&gt;E22,"El importe indicado supera el precio máximo admitido. Este hecho supondrà la exclusión del procedimiento de licitación",""),IF(D22="Porcentaje (%) de recargo",IF(G22&gt;E22,"El porcentaje indicado supera el máximo admitido. Este hecho supondrá la exclusión del procedimiento de licitación",""),(IF(D22="Porcentaje (%) de descuento",IF(G22&lt;E22,"El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1" ht="43.8" customHeight="1">
      <c r="B23" s="27">
        <v>200000.01</v>
      </c>
      <c r="C23" s="28" t="s">
        <v>30</v>
      </c>
      <c r="D23" s="57" t="s">
        <v>31</v>
      </c>
      <c r="E23" s="56">
        <v>7956.38</v>
      </c>
      <c r="F23" s="59" t="s">
        <v>32</v>
      </c>
      <c r="G23" s="37"/>
      <c r="H23" s="12" t="str">
        <f t="shared" si="2"/>
        <v>Fee Agencia mensual Importe fijo</v>
      </c>
      <c r="I23" s="17"/>
      <c r="J23" s="17"/>
      <c r="K23" s="6" t="str">
        <f t="shared" si="3"/>
        <v>Pendiente incluir importe ofertado.Se han de informar todos los conceptos que componen la oferta</v>
      </c>
    </row>
    <row r="24" spans="2:11" s="21" customFormat="1" ht="16.2" customHeight="1">
      <c r="B24" s="31"/>
      <c r="C24" s="32"/>
      <c r="D24" s="33"/>
      <c r="E24" s="34"/>
      <c r="F24" s="30"/>
      <c r="G24" s="30"/>
      <c r="H24" s="30"/>
      <c r="I24" s="30"/>
      <c r="J24" s="30"/>
      <c r="K24" s="36"/>
    </row>
    <row r="25" spans="2:11" s="21" customFormat="1" ht="13.2">
      <c r="B25" s="23" t="s">
        <v>27</v>
      </c>
    </row>
    <row r="26" spans="2:11" s="21" customFormat="1" ht="13.2">
      <c r="B26" s="46" t="s">
        <v>35</v>
      </c>
    </row>
    <row r="27" spans="2:11" s="21" customFormat="1" ht="13.2">
      <c r="B27" s="3"/>
      <c r="C27" s="67" t="s">
        <v>15</v>
      </c>
      <c r="D27" s="68"/>
      <c r="E27" s="69"/>
      <c r="F27" s="70" t="s">
        <v>1</v>
      </c>
      <c r="G27" s="68"/>
      <c r="H27" s="68"/>
      <c r="I27" s="69"/>
    </row>
    <row r="28" spans="2:11" s="21" customFormat="1" ht="45.6" customHeight="1">
      <c r="B28" s="39" t="s">
        <v>33</v>
      </c>
      <c r="C28" s="39" t="s">
        <v>34</v>
      </c>
      <c r="D28" s="40" t="s">
        <v>16</v>
      </c>
      <c r="E28" s="41" t="s">
        <v>17</v>
      </c>
      <c r="F28" s="41" t="s">
        <v>18</v>
      </c>
      <c r="G28" s="41" t="s">
        <v>19</v>
      </c>
      <c r="H28" s="41" t="s">
        <v>18</v>
      </c>
      <c r="I28" s="41" t="s">
        <v>20</v>
      </c>
      <c r="J28" s="41" t="s">
        <v>21</v>
      </c>
      <c r="K28" s="41" t="s">
        <v>22</v>
      </c>
    </row>
    <row r="29" spans="2:11" s="21" customFormat="1" ht="31.2" customHeight="1">
      <c r="B29" s="27">
        <v>1</v>
      </c>
      <c r="C29" s="27">
        <v>5000</v>
      </c>
      <c r="D29" s="42" t="s">
        <v>31</v>
      </c>
      <c r="E29" s="56">
        <v>1000</v>
      </c>
      <c r="F29" s="43" t="s">
        <v>32</v>
      </c>
      <c r="G29" s="44"/>
      <c r="H29" s="38" t="str">
        <f t="shared" ref="H29:H32" si="4">F29</f>
        <v>Fee Agencia mensual Importe fijo</v>
      </c>
      <c r="I29" s="44"/>
      <c r="J29" s="44"/>
      <c r="K29" s="45" t="str">
        <f>IF(G29="","Pendiente incluir importe ofertado.Se han de informar todos los conceptos que componen la oferta",IF(D29="Precio (€)",IF(G29&gt;E29,"El importe indicado supera el precio máximo admitido. Este hecho supondrà la exclusión del procedimiento de licitación",""),IF(D29="Porcentaje (%) de recargo",IF(G29&gt;E29,"El porcentaje indicado supera el máximo admitido. Este hecho supondrá la exclusión del procedimiento de licitación",""),(IF(D29="Porcentaje (%) de descuento",IF(G29&lt;E29,"El porcentaje indicado es inferior al porcentaje mínimo admitido. Este hecho supondrá la exclusión del procedimiento de licitación",""),IF(G29="","Pendiente incluir importe ofertado.Se han de informar todos los conceptos que componen la oferta",IF(D29="Precio ($)",IF(G29&gt;E29,"El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30" spans="2:11" s="21" customFormat="1" ht="49.8" customHeight="1">
      <c r="B30" s="27">
        <v>5000.01</v>
      </c>
      <c r="C30" s="27">
        <v>10000</v>
      </c>
      <c r="D30" s="42" t="s">
        <v>31</v>
      </c>
      <c r="E30" s="56">
        <v>2000</v>
      </c>
      <c r="F30" s="38" t="s">
        <v>32</v>
      </c>
      <c r="G30" s="44"/>
      <c r="H30" s="38" t="str">
        <f t="shared" si="4"/>
        <v>Fee Agencia mensual Importe fijo</v>
      </c>
      <c r="I30" s="44"/>
      <c r="J30" s="44"/>
      <c r="K30" s="45" t="str">
        <f t="shared" ref="K30:K32" si="5">IF(G30="","Pendiente incluir importe ofertado.Se han de informar todos los conceptos que componen la oferta",IF(D30="Precio (€)",IF(G30&gt;E30,"El importe indicado supera el precio máximo admitido. Este hecho supondrà la exclusión del procedimiento de licitación",""),IF(D30="Porcentaje (%) de recargo",IF(G30&gt;E30,"El porcentaje indicado supera el máximo admitido. Este hecho supondrá la exclusión del procedimiento de licitación",""),(IF(D30="Porcentaje (%) de descuento",IF(G30&lt;E30,"El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31" spans="2:11" s="21" customFormat="1" ht="43.8" customHeight="1">
      <c r="B31" s="27">
        <v>10000.01</v>
      </c>
      <c r="C31" s="27">
        <v>20000</v>
      </c>
      <c r="D31" s="42" t="s">
        <v>31</v>
      </c>
      <c r="E31" s="56">
        <v>3600</v>
      </c>
      <c r="F31" s="38" t="s">
        <v>32</v>
      </c>
      <c r="G31" s="44"/>
      <c r="H31" s="38" t="str">
        <f t="shared" si="4"/>
        <v>Fee Agencia mensual Importe fijo</v>
      </c>
      <c r="I31" s="44"/>
      <c r="J31" s="44"/>
      <c r="K31" s="45" t="str">
        <f t="shared" si="5"/>
        <v>Pendiente incluir importe ofertado.Se han de informar todos los conceptos que componen la oferta</v>
      </c>
    </row>
    <row r="32" spans="2:11" s="21" customFormat="1" ht="43.8" customHeight="1">
      <c r="B32" s="27">
        <v>20000.009999999998</v>
      </c>
      <c r="C32" s="27">
        <v>40000</v>
      </c>
      <c r="D32" s="42" t="s">
        <v>31</v>
      </c>
      <c r="E32" s="56">
        <v>6400</v>
      </c>
      <c r="F32" s="38" t="s">
        <v>32</v>
      </c>
      <c r="G32" s="44"/>
      <c r="H32" s="38" t="str">
        <f t="shared" si="4"/>
        <v>Fee Agencia mensual Importe fijo</v>
      </c>
      <c r="I32" s="44"/>
      <c r="J32" s="44"/>
      <c r="K32" s="45" t="str">
        <f t="shared" si="5"/>
        <v>Pendiente incluir importe ofertado.Se han de informar todos los conceptos que componen la oferta</v>
      </c>
    </row>
    <row r="33" spans="2:11" s="21" customFormat="1" ht="13.2" customHeight="1">
      <c r="B33" s="31"/>
      <c r="C33" s="31"/>
      <c r="D33" s="33"/>
      <c r="E33" s="34"/>
      <c r="F33" s="35"/>
      <c r="G33" s="35"/>
      <c r="H33" s="35"/>
      <c r="I33" s="35"/>
      <c r="J33" s="35"/>
      <c r="K33" s="35"/>
    </row>
    <row r="34" spans="2:11" s="21" customFormat="1" ht="43.8" customHeight="1">
      <c r="B34" s="22" t="s">
        <v>44</v>
      </c>
      <c r="C34" s="32"/>
      <c r="D34" s="33"/>
      <c r="E34" s="34"/>
      <c r="F34" s="35"/>
      <c r="G34" s="35"/>
      <c r="H34" s="35"/>
      <c r="I34" s="35"/>
      <c r="J34" s="35"/>
      <c r="K34" s="35"/>
    </row>
    <row r="35" spans="2:11" ht="13.2">
      <c r="B35" s="4" t="s">
        <v>23</v>
      </c>
      <c r="C35" s="5" t="s">
        <v>2</v>
      </c>
      <c r="D35" s="5" t="s">
        <v>7</v>
      </c>
    </row>
    <row r="36" spans="2:11" ht="73.8" customHeight="1">
      <c r="B36" s="60" t="s">
        <v>43</v>
      </c>
      <c r="C36" s="61"/>
      <c r="D36" s="16"/>
    </row>
    <row r="37" spans="2:11" ht="15.75" customHeight="1">
      <c r="B37" s="51" t="s">
        <v>40</v>
      </c>
      <c r="C37" s="20"/>
      <c r="D37" s="16" t="str">
        <f t="shared" ref="D37:D39" si="6">IF(C37="","Pendent resposta","")</f>
        <v>Pendent resposta</v>
      </c>
    </row>
    <row r="38" spans="2:11" ht="15.75" customHeight="1">
      <c r="B38" s="51" t="s">
        <v>41</v>
      </c>
      <c r="C38" s="20"/>
      <c r="D38" s="16" t="str">
        <f t="shared" si="6"/>
        <v>Pendent resposta</v>
      </c>
    </row>
    <row r="39" spans="2:11" ht="15.75" customHeight="1">
      <c r="B39" s="51" t="s">
        <v>42</v>
      </c>
      <c r="C39" s="20"/>
      <c r="D39" s="16" t="str">
        <f t="shared" si="6"/>
        <v>Pendent resposta</v>
      </c>
    </row>
    <row r="40" spans="2:11" ht="73.8" customHeight="1">
      <c r="B40" s="60" t="s">
        <v>39</v>
      </c>
      <c r="C40" s="61"/>
      <c r="D40" s="16"/>
    </row>
    <row r="41" spans="2:11" ht="15.75" customHeight="1">
      <c r="B41" s="51" t="s">
        <v>40</v>
      </c>
      <c r="C41" s="20"/>
      <c r="D41" s="16" t="str">
        <f t="shared" ref="D41:D43" si="7">IF(C41="","Pendent resposta","")</f>
        <v>Pendent resposta</v>
      </c>
    </row>
    <row r="42" spans="2:11" ht="15.75" customHeight="1">
      <c r="B42" s="51" t="s">
        <v>41</v>
      </c>
      <c r="C42" s="20"/>
      <c r="D42" s="16" t="str">
        <f t="shared" si="7"/>
        <v>Pendent resposta</v>
      </c>
    </row>
    <row r="43" spans="2:11" ht="15.75" customHeight="1">
      <c r="B43" s="51" t="s">
        <v>42</v>
      </c>
      <c r="C43" s="20"/>
      <c r="D43" s="16" t="str">
        <f t="shared" si="7"/>
        <v>Pendent resposta</v>
      </c>
    </row>
    <row r="44" spans="2:11" s="21" customFormat="1" ht="132">
      <c r="B44" s="52" t="s">
        <v>45</v>
      </c>
      <c r="C44" s="20"/>
      <c r="D44" s="16" t="str">
        <f t="shared" ref="D44:D45" si="8">IF(C44="","Pendent resposta","")</f>
        <v>Pendent resposta</v>
      </c>
    </row>
    <row r="45" spans="2:11" s="21" customFormat="1" ht="129.6" customHeight="1">
      <c r="B45" s="52" t="s">
        <v>38</v>
      </c>
      <c r="C45" s="20"/>
      <c r="D45" s="16" t="str">
        <f t="shared" si="8"/>
        <v>Pendent resposta</v>
      </c>
    </row>
    <row r="46" spans="2:11" s="21" customFormat="1" ht="15.75" customHeight="1">
      <c r="B46" s="47"/>
      <c r="C46" s="48"/>
      <c r="D46" s="49"/>
    </row>
    <row r="47" spans="2:11" s="21" customFormat="1" ht="15.75" customHeight="1">
      <c r="B47" s="53" t="s">
        <v>36</v>
      </c>
      <c r="C47" s="48"/>
      <c r="D47" s="49"/>
    </row>
    <row r="48" spans="2:11" s="21" customFormat="1" ht="15.75" customHeight="1">
      <c r="B48" s="54" t="s">
        <v>37</v>
      </c>
      <c r="C48" s="48"/>
      <c r="D48" s="49"/>
    </row>
    <row r="49" spans="2:8" ht="13.2">
      <c r="B49" s="50"/>
    </row>
    <row r="50" spans="2:8" ht="13.2">
      <c r="B50" s="7" t="s">
        <v>24</v>
      </c>
    </row>
    <row r="51" spans="2:8" ht="13.2">
      <c r="B51" s="8"/>
    </row>
    <row r="52" spans="2:8" ht="42.6" customHeight="1">
      <c r="B52" s="62" t="s">
        <v>25</v>
      </c>
      <c r="C52" s="63"/>
      <c r="D52" s="63"/>
      <c r="E52" s="63"/>
      <c r="F52" s="63"/>
      <c r="G52" s="63"/>
      <c r="H52" s="63"/>
    </row>
    <row r="55" spans="2:8" ht="13.2">
      <c r="B55" s="9"/>
    </row>
    <row r="56" spans="2:8" ht="15">
      <c r="B56" s="10"/>
    </row>
    <row r="57" spans="2:8" ht="13.2">
      <c r="B57" s="9"/>
    </row>
  </sheetData>
  <sheetProtection algorithmName="SHA-512" hashValue="SFgbKCTCHPge5FzDWe1u7fC8cRKhKr1tf0i9SM6QIywrE6JsQhw8zfxVjLb16kWAUALyUcJU98yCfxtnih/mew==" saltValue="EDRIdSOxRO2mw4W6jfsWyg==" spinCount="100000" sheet="1" objects="1" scenarios="1"/>
  <mergeCells count="10">
    <mergeCell ref="B36:C36"/>
    <mergeCell ref="B40:C40"/>
    <mergeCell ref="B52:H52"/>
    <mergeCell ref="B3:J3"/>
    <mergeCell ref="B4:J4"/>
    <mergeCell ref="B15:H15"/>
    <mergeCell ref="C19:E19"/>
    <mergeCell ref="F19:I19"/>
    <mergeCell ref="C27:E27"/>
    <mergeCell ref="F27:I27"/>
  </mergeCells>
  <conditionalFormatting sqref="D7:F11 D36:D48 F36:F48">
    <cfRule type="cellIs" dxfId="5" priority="7" operator="equal">
      <formula>"Correcto"</formula>
    </cfRule>
  </conditionalFormatting>
  <conditionalFormatting sqref="D7:F11 D36:D48 F36:F48">
    <cfRule type="cellIs" dxfId="4" priority="8" operator="equal">
      <formula>"Pendiente incluir información"</formula>
    </cfRule>
  </conditionalFormatting>
  <conditionalFormatting sqref="K21:K24">
    <cfRule type="cellIs" dxfId="3" priority="9" operator="equal">
      <formula>"Correcto"</formula>
    </cfRule>
  </conditionalFormatting>
  <conditionalFormatting sqref="K21:K24">
    <cfRule type="notContainsBlanks" dxfId="2" priority="10">
      <formula>LEN(TRIM(K21))&gt;0</formula>
    </cfRule>
  </conditionalFormatting>
  <conditionalFormatting sqref="K29:K34">
    <cfRule type="cellIs" dxfId="1" priority="5" operator="equal">
      <formula>"Correcto"</formula>
    </cfRule>
  </conditionalFormatting>
  <conditionalFormatting sqref="K29:K34">
    <cfRule type="notContainsBlanks" dxfId="0" priority="6">
      <formula>LEN(TRIM(K29))&gt;0</formula>
    </cfRule>
  </conditionalFormatting>
  <dataValidations count="4">
    <dataValidation type="list" allowBlank="1" showErrorMessage="1" sqref="D21:D24 D29:D34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37:C39 C41:C48">
      <formula1>"Sí,No"</formula1>
    </dataValidation>
    <dataValidation type="custom" allowBlank="1" showDropDown="1" showInputMessage="1" showErrorMessage="1" prompt="Com a màxim es poden entrar 2 decimals" sqref="I21:J24 G21:G24 G29:G34 I29:J34">
      <formula1>AND(G21&lt;&gt;"",LEN(RIGHT(G21,LEN(G21)-IFERROR(FIND(",",G21),LEN(G21))))&lt;=2)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2025-07-24T13:09:33Z</dcterms:modified>
</cp:coreProperties>
</file>