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https://ajuntamentteia.sharepoint.com/sites/DP_SERVTECNICS/Documentos compartidos/PROJECTES/2025_Galamons ampliació/"/>
    </mc:Choice>
  </mc:AlternateContent>
  <xr:revisionPtr revIDLastSave="1" documentId="11_5FBD8D90396B8E36FEB9E12D87B230D4168BC898" xr6:coauthVersionLast="47" xr6:coauthVersionMax="47" xr10:uidLastSave="{40F21A3E-8B9C-4410-A16A-21DF6263232B}"/>
  <bookViews>
    <workbookView xWindow="-120" yWindow="-120" windowWidth="29040" windowHeight="15720" xr2:uid="{00000000-000D-0000-FFFF-FFFF00000000}"/>
  </bookViews>
  <sheets>
    <sheet name="T-PRES" sheetId="2" r:id="rId1"/>
    <sheet name="T-DIM" sheetId="1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7" i="2" l="1"/>
  <c r="H39" i="2"/>
  <c r="H68" i="2"/>
  <c r="H90" i="2"/>
  <c r="H143" i="2"/>
  <c r="H145" i="2"/>
  <c r="H154" i="2"/>
  <c r="H156" i="2"/>
  <c r="H255" i="2"/>
  <c r="H290" i="2"/>
  <c r="G14" i="12"/>
  <c r="G13" i="12" s="1"/>
  <c r="G15" i="12"/>
  <c r="G16" i="12"/>
  <c r="G17" i="12"/>
  <c r="G20" i="12"/>
  <c r="G19" i="12" s="1"/>
  <c r="G22" i="12"/>
  <c r="G23" i="12"/>
  <c r="G24" i="12"/>
  <c r="G27" i="12"/>
  <c r="G26" i="12" s="1"/>
  <c r="G30" i="12"/>
  <c r="G29" i="12" s="1"/>
  <c r="G32" i="12"/>
  <c r="G33" i="12"/>
  <c r="G41" i="12"/>
  <c r="G42" i="12"/>
  <c r="G43" i="12"/>
  <c r="G44" i="12"/>
  <c r="G46" i="12"/>
  <c r="G47" i="12"/>
  <c r="G50" i="12"/>
  <c r="G49" i="12" s="1"/>
  <c r="G53" i="12"/>
  <c r="G52" i="12" s="1"/>
  <c r="G56" i="12"/>
  <c r="G57" i="12"/>
  <c r="G55" i="12" s="1"/>
  <c r="G58" i="12"/>
  <c r="G59" i="12"/>
  <c r="G66" i="12"/>
  <c r="G67" i="12"/>
  <c r="G70" i="12"/>
  <c r="G69" i="12" s="1"/>
  <c r="G71" i="12"/>
  <c r="G73" i="12"/>
  <c r="G74" i="12"/>
  <c r="G77" i="12"/>
  <c r="G78" i="12"/>
  <c r="G76" i="12" s="1"/>
  <c r="G81" i="12"/>
  <c r="G82" i="12"/>
  <c r="G84" i="12"/>
  <c r="G85" i="12"/>
  <c r="G88" i="12"/>
  <c r="G89" i="12"/>
  <c r="G91" i="12"/>
  <c r="G92" i="12"/>
  <c r="G95" i="12"/>
  <c r="G94" i="12" s="1"/>
  <c r="G98" i="12"/>
  <c r="G97" i="12" s="1"/>
  <c r="G100" i="12"/>
  <c r="G101" i="12"/>
  <c r="G104" i="12"/>
  <c r="G103" i="12" s="1"/>
  <c r="G107" i="12"/>
  <c r="G106" i="12" s="1"/>
  <c r="G109" i="12"/>
  <c r="G110" i="12"/>
  <c r="G111" i="12"/>
  <c r="G119" i="12"/>
  <c r="G118" i="12" s="1"/>
  <c r="G122" i="12"/>
  <c r="G121" i="12" s="1"/>
  <c r="G123" i="12"/>
  <c r="G124" i="12"/>
  <c r="G125" i="12"/>
  <c r="G128" i="12"/>
  <c r="G129" i="12"/>
  <c r="G130" i="12"/>
  <c r="G131" i="12"/>
  <c r="G132" i="12"/>
  <c r="G133" i="12"/>
  <c r="G136" i="12"/>
  <c r="G135" i="12" s="1"/>
  <c r="G137" i="12"/>
  <c r="G140" i="12"/>
  <c r="G139" i="12" s="1"/>
  <c r="G148" i="12"/>
  <c r="G147" i="12" s="1"/>
  <c r="G150" i="12"/>
  <c r="G151" i="12"/>
  <c r="G159" i="12"/>
  <c r="G158" i="12" s="1"/>
  <c r="G166" i="12"/>
  <c r="G167" i="12"/>
  <c r="G168" i="12"/>
  <c r="G175" i="12"/>
  <c r="G174" i="12" s="1"/>
  <c r="G178" i="12"/>
  <c r="G179" i="12"/>
  <c r="G181" i="12"/>
  <c r="G182" i="12"/>
  <c r="G185" i="12"/>
  <c r="G184" i="12" s="1"/>
  <c r="G188" i="12"/>
  <c r="G187" i="12" s="1"/>
  <c r="G191" i="12"/>
  <c r="G192" i="12"/>
  <c r="G190" i="12" s="1"/>
  <c r="G193" i="12"/>
  <c r="G195" i="12"/>
  <c r="G196" i="12"/>
  <c r="G198" i="12"/>
  <c r="G199" i="12"/>
  <c r="G202" i="12"/>
  <c r="G201" i="12" s="1"/>
  <c r="G204" i="12"/>
  <c r="G205" i="12"/>
  <c r="G206" i="12"/>
  <c r="G209" i="12"/>
  <c r="G210" i="12"/>
  <c r="G211" i="12"/>
  <c r="G212" i="12"/>
  <c r="G215" i="12"/>
  <c r="G216" i="12"/>
  <c r="G217" i="12"/>
  <c r="G218" i="12"/>
  <c r="G220" i="12"/>
  <c r="G221" i="12"/>
  <c r="G222" i="12"/>
  <c r="G225" i="12"/>
  <c r="G224" i="12" s="1"/>
  <c r="G228" i="12"/>
  <c r="G227" i="12" s="1"/>
  <c r="G235" i="12"/>
  <c r="G236" i="12"/>
  <c r="G234" i="12" s="1"/>
  <c r="G237" i="12"/>
  <c r="G238" i="12"/>
  <c r="G239" i="12"/>
  <c r="G241" i="12"/>
  <c r="G242" i="12"/>
  <c r="G245" i="12"/>
  <c r="G244" i="12" s="1"/>
  <c r="G247" i="12"/>
  <c r="G248" i="12"/>
  <c r="G250" i="12"/>
  <c r="G251" i="12"/>
  <c r="G258" i="12"/>
  <c r="G259" i="12"/>
  <c r="G260" i="12"/>
  <c r="G263" i="12"/>
  <c r="G264" i="12"/>
  <c r="G265" i="12"/>
  <c r="G266" i="12"/>
  <c r="G268" i="12"/>
  <c r="G269" i="12"/>
  <c r="G270" i="12"/>
  <c r="G271" i="12"/>
  <c r="G274" i="12"/>
  <c r="G275" i="12"/>
  <c r="G276" i="12"/>
  <c r="G279" i="12"/>
  <c r="G278" i="12" s="1"/>
  <c r="G282" i="12"/>
  <c r="G281" i="12" s="1"/>
  <c r="G288" i="12"/>
  <c r="G289" i="12"/>
  <c r="G292" i="12"/>
  <c r="G291" i="12" s="1"/>
  <c r="G295" i="12"/>
  <c r="G294" i="12" s="1"/>
  <c r="G296" i="12"/>
  <c r="G302" i="12"/>
  <c r="G303" i="12"/>
  <c r="G306" i="12"/>
  <c r="G307" i="12"/>
  <c r="G309" i="12"/>
  <c r="G310" i="12"/>
  <c r="G317" i="12"/>
  <c r="G316" i="12" s="1"/>
  <c r="G324" i="12"/>
  <c r="G325" i="12"/>
  <c r="G326" i="12"/>
  <c r="G332" i="12"/>
  <c r="G331" i="12" s="1"/>
  <c r="G333" i="12"/>
  <c r="G334" i="12"/>
  <c r="H289" i="2"/>
  <c r="H283" i="2"/>
  <c r="H282" i="2"/>
  <c r="H281" i="2"/>
  <c r="H280" i="2"/>
  <c r="H279" i="2"/>
  <c r="H278" i="2"/>
  <c r="H277" i="2"/>
  <c r="H276" i="2"/>
  <c r="H275" i="2"/>
  <c r="H274" i="2"/>
  <c r="H273" i="2"/>
  <c r="H272" i="2"/>
  <c r="H271" i="2"/>
  <c r="H284" i="2" s="1"/>
  <c r="H265" i="2"/>
  <c r="H266" i="2" s="1"/>
  <c r="H259" i="2"/>
  <c r="H258" i="2"/>
  <c r="H257" i="2"/>
  <c r="H256" i="2"/>
  <c r="H254" i="2"/>
  <c r="H247" i="2"/>
  <c r="H246" i="2"/>
  <c r="H245" i="2"/>
  <c r="H244" i="2"/>
  <c r="H243" i="2"/>
  <c r="H242" i="2"/>
  <c r="H241" i="2"/>
  <c r="H240" i="2"/>
  <c r="H239" i="2"/>
  <c r="H238" i="2"/>
  <c r="H237" i="2"/>
  <c r="H236" i="2"/>
  <c r="H248" i="2" s="1"/>
  <c r="H235" i="2"/>
  <c r="H234" i="2"/>
  <c r="H233" i="2"/>
  <c r="H226" i="2"/>
  <c r="H225" i="2"/>
  <c r="H224" i="2"/>
  <c r="H223" i="2"/>
  <c r="H222" i="2"/>
  <c r="H221" i="2"/>
  <c r="H220" i="2"/>
  <c r="H219" i="2"/>
  <c r="H218" i="2"/>
  <c r="H217" i="2"/>
  <c r="H216" i="2"/>
  <c r="H215" i="2"/>
  <c r="H214" i="2"/>
  <c r="H213" i="2"/>
  <c r="H212" i="2"/>
  <c r="H227" i="2" s="1"/>
  <c r="H205" i="2"/>
  <c r="H204" i="2"/>
  <c r="H203" i="2"/>
  <c r="H202" i="2"/>
  <c r="H201" i="2"/>
  <c r="H200" i="2"/>
  <c r="H206" i="2" s="1"/>
  <c r="H193" i="2"/>
  <c r="H192" i="2"/>
  <c r="H191" i="2"/>
  <c r="H190" i="2"/>
  <c r="H189" i="2"/>
  <c r="H188" i="2"/>
  <c r="H187" i="2"/>
  <c r="H186" i="2"/>
  <c r="H179" i="2"/>
  <c r="H178" i="2"/>
  <c r="H177" i="2"/>
  <c r="H176" i="2"/>
  <c r="H175" i="2"/>
  <c r="H174" i="2"/>
  <c r="H173" i="2"/>
  <c r="H180" i="2" s="1"/>
  <c r="H166" i="2"/>
  <c r="H165" i="2"/>
  <c r="H164" i="2"/>
  <c r="H163" i="2"/>
  <c r="H162" i="2"/>
  <c r="H161" i="2"/>
  <c r="H160" i="2"/>
  <c r="H159" i="2"/>
  <c r="H158" i="2"/>
  <c r="H157" i="2"/>
  <c r="H155" i="2"/>
  <c r="H153" i="2"/>
  <c r="H152" i="2"/>
  <c r="H151" i="2"/>
  <c r="H150" i="2"/>
  <c r="H149" i="2"/>
  <c r="H148" i="2"/>
  <c r="H147" i="2"/>
  <c r="H146" i="2"/>
  <c r="H144" i="2"/>
  <c r="H142" i="2"/>
  <c r="H141" i="2"/>
  <c r="H140" i="2"/>
  <c r="H167" i="2" s="1"/>
  <c r="H133" i="2"/>
  <c r="H132" i="2"/>
  <c r="H131" i="2"/>
  <c r="H130" i="2"/>
  <c r="H129" i="2"/>
  <c r="H128" i="2"/>
  <c r="H134" i="2" s="1"/>
  <c r="H127" i="2"/>
  <c r="H126" i="2"/>
  <c r="H125" i="2"/>
  <c r="H118" i="2"/>
  <c r="H119" i="2" s="1"/>
  <c r="H110" i="2"/>
  <c r="H109" i="2"/>
  <c r="H108" i="2"/>
  <c r="H107" i="2"/>
  <c r="H106" i="2"/>
  <c r="H105" i="2"/>
  <c r="H111" i="2" s="1"/>
  <c r="H104" i="2"/>
  <c r="H103" i="2"/>
  <c r="H95" i="2"/>
  <c r="H94" i="2"/>
  <c r="H93" i="2"/>
  <c r="H92" i="2"/>
  <c r="H91" i="2"/>
  <c r="H89" i="2"/>
  <c r="H88" i="2"/>
  <c r="H80" i="2"/>
  <c r="H79" i="2"/>
  <c r="H78" i="2"/>
  <c r="H77" i="2"/>
  <c r="H76" i="2"/>
  <c r="H75" i="2"/>
  <c r="H74" i="2"/>
  <c r="H73" i="2"/>
  <c r="H72" i="2"/>
  <c r="H71" i="2"/>
  <c r="H70" i="2"/>
  <c r="H69" i="2"/>
  <c r="H67" i="2"/>
  <c r="H66" i="2"/>
  <c r="H65" i="2"/>
  <c r="H64" i="2"/>
  <c r="H63" i="2"/>
  <c r="H62" i="2"/>
  <c r="H61" i="2"/>
  <c r="H60" i="2"/>
  <c r="H59" i="2"/>
  <c r="H58" i="2"/>
  <c r="H57" i="2"/>
  <c r="H56" i="2"/>
  <c r="H81" i="2" s="1"/>
  <c r="H55" i="2"/>
  <c r="H54" i="2"/>
  <c r="H53" i="2"/>
  <c r="H45" i="2"/>
  <c r="H44" i="2"/>
  <c r="H43" i="2"/>
  <c r="H42" i="2"/>
  <c r="H41" i="2"/>
  <c r="H40" i="2"/>
  <c r="H38" i="2"/>
  <c r="H36" i="2"/>
  <c r="H35" i="2"/>
  <c r="H27" i="2"/>
  <c r="H26" i="2"/>
  <c r="H25" i="2"/>
  <c r="H24" i="2"/>
  <c r="H23" i="2"/>
  <c r="H22" i="2"/>
  <c r="H21" i="2"/>
  <c r="H20" i="2"/>
  <c r="H19" i="2"/>
  <c r="H18" i="2"/>
  <c r="H17" i="2"/>
  <c r="H16" i="2"/>
  <c r="H15" i="2"/>
  <c r="H14" i="2"/>
  <c r="H13" i="2"/>
  <c r="H46" i="2" l="1"/>
  <c r="H96" i="2"/>
  <c r="G257" i="12"/>
  <c r="G305" i="12"/>
  <c r="G273" i="12"/>
  <c r="G80" i="12"/>
  <c r="H28" i="2"/>
  <c r="H292" i="2" s="1"/>
  <c r="G323" i="12"/>
  <c r="G262" i="12"/>
  <c r="G208" i="12"/>
  <c r="G177" i="12"/>
  <c r="G127" i="12"/>
  <c r="H194" i="2"/>
  <c r="G214" i="12"/>
  <c r="G87" i="12"/>
  <c r="G165" i="12"/>
  <c r="G40" i="12"/>
</calcChain>
</file>

<file path=xl/sharedStrings.xml><?xml version="1.0" encoding="utf-8"?>
<sst xmlns="http://schemas.openxmlformats.org/spreadsheetml/2006/main" count="1626" uniqueCount="629">
  <si>
    <t>Escola Bressol Galimons</t>
  </si>
  <si>
    <t>PRESSUPOST</t>
  </si>
  <si>
    <t>Preu</t>
  </si>
  <si>
    <t>Amidament</t>
  </si>
  <si>
    <t>Import</t>
  </si>
  <si>
    <t>Obra</t>
  </si>
  <si>
    <t>01</t>
  </si>
  <si>
    <t>PressupostESCOLA_BRESSOL_GALIMONS</t>
  </si>
  <si>
    <t>Capítol</t>
  </si>
  <si>
    <t>Obra civil</t>
  </si>
  <si>
    <t>01.01</t>
  </si>
  <si>
    <t>MO01</t>
  </si>
  <si>
    <t>ut</t>
  </si>
  <si>
    <t>Partida de cobrament integre per la retirada de mobiliari segons indicacions de la DF.</t>
  </si>
  <si>
    <t>DMC010</t>
  </si>
  <si>
    <t>m</t>
  </si>
  <si>
    <t>Tall amb disc o martell compresor, de paviments existents. Tot inclòs, mitjançant màquina talladora de paviment, i càrrega manual sobre camió o contenidor.</t>
  </si>
  <si>
    <t>ADE010</t>
  </si>
  <si>
    <t>m³</t>
  </si>
  <si>
    <t>Excavació de rases per instal·lacions fins a una profunditat de 2 m, en terra d'argila semidura, amb mitjans manuals, i aplec en les vores de l'excavació.
Inclou: Replanteig general i fixació dels punts i nivells de referència. Col·locació de les lliteres en els cantons i extrems de les alineacions. Excavació en successives rases horitzontals i extracció de terres. Refinat de fons amb extracció de les terres. Aplec dels materials excavats en les vores de l'excavació.
Criteri d'amidament de projecte: Volum mesurat sobre les seccions teòriques de l'excavació, segons documentació gràfica de Projecte, sense duplicar cantonades ni encontres.</t>
  </si>
  <si>
    <t>ADR010A</t>
  </si>
  <si>
    <t>Reblert envoltant de les instal·lacions en rases, amb formigó en massa HM-20/B/20/X0, fabricat en central i abocament des de camió.
Inclou: Posta en obra del formigó.
Criteri d'amidament de projecte: Volum mesurat sobre les seccions teòriques de l'excavació, segons documentació gràfica de Projecte.</t>
  </si>
  <si>
    <t>ADR010B</t>
  </si>
  <si>
    <t>Reblert principal de rases per instal·lacions, amb terra seleccionada procedent de la pròpia excavació i compactació en tongades successives de 20 cm d'espessor màxim amb safata vibrant de guiat manual, fins a assolir una densitat seca no inferior al 95% de la màxima obtinguda en l'assaig Proctor Modificat, realitzat segons UNE 103501. Inclús cinta o distintiu indicador de la instal·lació.
Inclou: Estesa del material de reblert en tongades d'espessor uniforme. Humectació o dessecació de cada tongada. Col·locació de cinta o distintiu indicador de la instal·lació. Compactació.
Criteri d'amidament de projecte: Volum mesurat sobre les seccions teòriques de l'excavació, segons documentació gràfica de Projecte.</t>
  </si>
  <si>
    <t>IEO010AR</t>
  </si>
  <si>
    <t>Canalització de tub de PVC, sèrie B, de 160 mm de diàmetre i 3,2 mm de gruix. Instal·lació fix en superfície. Inclús accessoris i peces especials.
Inclou: Replanteig. Col·locació i fixació del tub.
Criteri d'amidament de projecte: Longitud mesurada segons documentació gràfica de Projecte. (IEO010b)</t>
  </si>
  <si>
    <t>GTB020</t>
  </si>
  <si>
    <t>Cànon d'abocament per lliurament de terres procedents de l'excavació, en abocador específic, instal·lació de tractament de residus de construcció i demolició externa a l'obra o centre de valorització o eliminació de residus.
Inclou: Nada.
Criteri d'amidament de projecte: Volum mesurat sobre les seccions teòriques de les excavacions, incrementades cadascuna d'elles pel seu corresponent coeficient d'esponjament, d'acord amb el tipus de terreny considerat.</t>
  </si>
  <si>
    <t>GTA020</t>
  </si>
  <si>
    <t>Transport de terres amb camió dels productes procedents de l'excavació de qualsevol tipus de terreny a abocador específic, instal·lació de tractament de residus de construcció i demolició externa a l'obra o centre de valorització o eliminació de residus, situat a una distància no limitada.
Inclou: Transport de terres a l'abocador específic, instal·lació de tractament de residus de construcció i demolició externa a l'obra o centre de valorització o eliminació de residus, amb protecció de les mateixes mitjançant la seva cobertura amb teles.
Criteri d'amidament de projecte: Volum mesurat sobre les seccions teòriques de les excavacions, incrementades cadascuna d'elles pel seu corresponent coeficient d'esponjament, d'acord amb el tipus de terreny considerat.</t>
  </si>
  <si>
    <t>ADL005</t>
  </si>
  <si>
    <t>m²</t>
  </si>
  <si>
    <t>Esbrossada i neteja del terreny de topografia amb desnivells acusats, amb mitjans manuals. Comprèn els treballs necessaris per retirar de les zones previstes per a l'edificació o urbanització: arbres, petites plantes, mala herba, brossa, fustes caigudes, runes, escombraries o qualsevol altre material existent, fins a una profunditat no menor que el gruix de la capa de terra vegetal, considerant com mínima 25 cm; i carga manual a camió.
Inclou: Replanteig en el terreny. Remoció manual dels materials d'esbrossada. Retirada i disposició manual dels materials objecte d'esbrossada. Carga manual a camió.
Criteri d'amidament de projecte: Superfície mesurada en projecció horitzontal, segons documentació gràfica de Projecte.</t>
  </si>
  <si>
    <t>UVT030</t>
  </si>
  <si>
    <t>Clos de parcel·la format per panells de malla electrosoldada amb plecs de reforç, de 200x50 mm de pas de malla, reduït a 50x50 mm en les zones de plec, i 5 mm de diàmetre, enmarcada amb tubs horitzontals de 50x30x1,5 mm i tubs verticals de 40x30x1,5 mm, de 3,00x2,00 m, acabat galvanitzat i plastificat en color blanc RAL 9010 i pals de perfil buit de secció rectangular, de 60x40x1,5 mm, encastats en murs de fàbrica o formigó. Inclús morter de ciment per a rebuda dels pals accessoris per a la fixació dels panells de malla electrosoldada modular als pilars metàl·lics.
Inclou: Replanteig. Obertura de buits per col·locació dels muntants. Col·locació dels pals. Abocat del morter. Aplomat i alineació dels pals. Col·locació dels panells de malla. Col·locació d'accessoris. Atirantat dels panells de malla.
Criteri d'amidament de projecte: Longitud mesurada segons documentació gràfica de Projecte, deduint els buits de longitud major de 1 m.</t>
  </si>
  <si>
    <t>UVP010</t>
  </si>
  <si>
    <t>U</t>
  </si>
  <si>
    <t>Porta reixat de xapa d'acer galvanitzat, acabat lacat, d'una fulla batent, dimensions 100x200 cm, perfils rectangulars en cèrcol sòcol inferior realitzat amb xapa grecada de 1,2 mm d'espessor a dues cares, per a accés de vianants. Obertura manual. Inclús frontisses o ancoratges metàl·lics laterals dels bastidors asseguts amb formigó HM-25/B/20/X0, armadura portant de la cancel·la i rebuts a obra, elements d'ancoratge, ferramentes de seguretat i tancament, acabat amb emprimació antioxidant i accessoris.
Inclou: Instal·lació de la porta reixa. Muntatge del sistema d'obertura. Muntatge del sistema d'accionament. Repàs i greixatge de mecanismes.
Criteri d'amidament de projecte: Nombre d'unitats previstes, segons documentació gràfica de Projecte.</t>
  </si>
  <si>
    <t>UXC020</t>
  </si>
  <si>
    <t>Paviment continu exterior de formigó amb addició de fibres, amb junts, de 15 cm d'espessor, realitzat amb formigó HM-20/B/20/X0 fabricat en central i abocament des de camió amb un contingut de fibres sense funció estructural, fibres de vidre resistents als àlcalis (AR) de 2 kg/m³, estès i vibrat manual mitjançant regla vibrant; tractat superficialment amb capa de trànsit de morter decoratiu de rodolament per a paviment de formigó, color blanc, compost de ciment, àrids de sílice, additius orgànics i pigments, amb un rendiment aproximat de 3 kg/m², espolsat manualment sobre el formigó encara fresc i posterior remolinat mecànic de tota la superfície fins aconseguir que el morter quedi completament integrat en el formigó.
Inclou: Preparació i neteja de la superfície suport. Replanteig dels junts de construcció, de dilatació i de retracció. Col·locació d'encofrats. Estesa de nivells mitjançant tocaments, mestres de formigó o regles. Reg de la superfície base. Connexionat, ancoratge i embroquetat de les xarxes d'instal·lacions projectades. Mesclat en camió formigonera. Abocat, estesa i vibrat del formigó. Curat del formigó. Aplicació manual del morter, assegurant-se de la total cubrición del formigó fresc. Retirada d'encofrats. Fratasado mecànic de la superfície.
Criteri d'amidament de projecte: Superfície mesurada en projecció horitzontal, segons documentació gràfica de Projecte.</t>
  </si>
  <si>
    <t>MPC010</t>
  </si>
  <si>
    <t>Paviment continu de formigó de 10 cm de gruix, amb junts, realitzat amb formigó HM-20/B/20/X0 fabricat en central i abocament des de camió, i fibres de polipropilè; acolorit i endurit superficialment mitjançant espolsada amb morter decoratiu de rodolament per a paviment de formigó, color blanc, compost de ciment, àrids de sílice, additius orgànics i pigments, rendiment 3 kg/m²; acabat imprès en relleu mitjançant estampació amb motlles de goma, prèvia aplicació de desemmotllant en pols, color bordeus i segellat final mitjançant aplicació de resina impermeabilitzant. Inclús col·locació i retirada d'encofrats, execució de junts de construcció; embroquetat o connexió dels elements exteriors (cèrcols de pericons, boneres, caixes sifòniques, etc.) de les xarxes d'instal·lacions executades sota el paviment; extensió, reglejat i aplicació d'additius. Neteja final del formigó mitjançant projecció d'aigua a pressió. Sense incloure l'execució de la base de recolzament ni la dels junts de dilatació i de retracció.</t>
  </si>
  <si>
    <t>UAA010</t>
  </si>
  <si>
    <t>Formació de pericó de pas, registrable, soterrada, construït amb fàbrica de maó ceràmic massís, de 1/2 peu d'espessor, rebut amb morter de ciment, industrial, M-5, de dimensions interiors 70x70x50 cm, sobre solera de formigó en massa HM-30/B/20/X0+XA2 de 15 cm d'espessor, formació de pendent mínima del 2%, amb el mateix tipus de formigó, arrebossat i brunyit interiorment amb morter de ciment, industrial, amb additiu hidròfug, M-15 formant arestes i cantonades a mitja canya, tancat superiorment amb marc i tapa de ferro colat classe B-125 segons UNE-EN 124; prèvia excavació amb mitjans manuals i posterior reomplert de l'extradós amb material granular. Inclús morter per a segellat de junts i col·lector de connexió de PVC, de tres entrades i una sortida, amb tapa de registre, per a trobades.
Inclou: Replanteig. Excavació amb mitjans manuals. Eliminació de les terres soltes del fons de l'excavació. Abocat i compactació del formigó en formació de solera. Formació de l'obra de fàbrica amb maons, prèviament humits, col·locats amb morter. Connexionat dels col·lectors al pericó. Reomplert de formigó per a formació de pendents. Arrebossat i brunyit amb morter, arrodonint els angles del fons i de les parets interiors del pericó. Col·locació del col·lector de connexió de PVC en el fons del pericó. Realització del tancament hermètic i col·locació de la tapa i els accessoris. Reblert de l'extradós. Comprovació del seu correcte funcionament.
Criteri d'amidament de projecte: Nombre d'unitats previstes, segons documentació gràfica de Projecte.</t>
  </si>
  <si>
    <t>DE45</t>
  </si>
  <si>
    <t>Desmuntatge de instal·lacio solar termica formada per plaques existents a coberta, contrapesos, diposit d'inercia i adaptacions a sala tecnica, esta inclos trasllats, taxes abocador i mitjans d'elevacio.</t>
  </si>
  <si>
    <t>TOTAL</t>
  </si>
  <si>
    <t>02</t>
  </si>
  <si>
    <t>Instal·lacions</t>
  </si>
  <si>
    <t>NIVELL 3</t>
  </si>
  <si>
    <t>Climatizacio</t>
  </si>
  <si>
    <t>NIVELL 4</t>
  </si>
  <si>
    <t>Fancoils</t>
  </si>
  <si>
    <t>01.02.01.01</t>
  </si>
  <si>
    <t>ICN030A</t>
  </si>
  <si>
    <t>Subministrament i posada en obra d'unitat interior d'aire condicionat de Fancoil amb motor EC d’alta eficiència, model 4-035 NK de la marca Saunier Duval o equivalent. Unitat interior de tipus cassette potència frigorífica nominal de 3960 W, potència calorífica nominal de 4630 W, alimentació elèctrica monofàsica de 230 V,potencia nominal 27W,  pressió sonora de 39 dB, unes dimensions de alt/ample/fondo 575/261/575 mm, caudal nominal 719 m3/h.
Inclou: 
- Unitat bàsica 2 tubs sense control infraroig i motor EC
- Panell frontal sense receptor IR, amb reixeta manual no muntat
- Extra cost per al filtre G4
- Tub de presa d’aire exterior 80 mm
- Vàlvula de 3 vies amb servomotor ON/OFF 230V instal.lada dins de la unitat (sistema 2 tubs)
- Control remot electrònic 
- Garantia 24 mesos per a recanvis i mà de obra
Buidatge per a la seva càrrega, Estació elevadora per a evacuació de condensats, amb dipòsit alimentació monofàsica a 230 V, consum de la bomba 75 W, nivell sonor 47 dBA, protecció IP20, cable d'alimentació de 4 m amb endoll, cable per a connexió d'alarma de 1,7 m, mànega flexible de descàrrega de 5 m, adaptador d'entrada de 19, 32 i 40 mm de diàmetre i cargols per a col.locació en paret. 
Criteri d'amidament de projecte: Longitud mesurada segons documentació gràfica de Projecte. 
Inclos trams necessaris per a tapa circuits d’aigua i condensats per canal de distribucio muntades o fixades al forjat inclos suport, fixació i accessoris de muntatge. No propagador de la flama d'acord amb UNE-EN 50085-1 i UNE-EN 50086-1, rotulacio i fixació amb proves de funcionament i regulació tot inclòs.</t>
  </si>
  <si>
    <t>ICS097</t>
  </si>
  <si>
    <t>Vàlvula d'equilibrat dinamic, camp de regulació de 0,13 a 5,9 m³/h, amb cos de bronze, preses per a mesurament de pressió, volant amb 40 posicions d'ajust, vàlvula de purga, connexions roscades femella de 3/4´´ de diàmetre i temperatura màxima de 110°C.
Inclou: Replanteig. Col·locació. Connexionat. Comprovació del seu correcte funcionament.
Criteri d'amidament de projecte: Nombre d'unitats previstes, segons documentació gràfica de Projecte.</t>
  </si>
  <si>
    <t>ICS097CR</t>
  </si>
  <si>
    <t>Vàlvula d'equilibrat dinamic, camp de regulació de 0,17 a 8,52 m³/h, amb cos de bronze, preses per a mesurament de pressió, volant amb 40 posicions d'ajust, vàlvula de purga, connexions roscades femella de 1´´ de diàmetre i temperatura màxima de 110°C.
Inclou: Replanteig. Col·locació. Connexionat. Comprovació del seu correcte funcionament.
Criteri d'amidament de projecte: Nombre d'unitats previstes, segons documentació gràfica de Projecte. (ICS097c)</t>
  </si>
  <si>
    <t>ICS0758R</t>
  </si>
  <si>
    <t>Vàlvula de 3 vies de 3/4´´, mescladora, amb actuador de 230 V. Inclús elements de muntatge i accessoris necessaris per al seu correcte funcionament.
Inclou: Replanteig. Col·locació. Connexionat. Comprovació del seu correcte funcionament.
Criteri d'amidament de projecte: Nombre d'unitats previstes, segons documentació gràfica de Projecte. (ICS075e)</t>
  </si>
  <si>
    <t>ICS075BR</t>
  </si>
  <si>
    <t>Vàlvula de 3 vies de 1´´, mescladora, amb actuador de 230 V. Inclús elements de muntatge i accessoris necessaris per al seu correcte funcionament.
Inclou: Replanteig. Col·locació. Connexionat. Comprovació del seu correcte funcionament.
Criteri d'amidament de projecte: Nombre d'unitats previstes, segons documentació gràfica de Projecte. (ICS075f)</t>
  </si>
  <si>
    <t>ICS0828R</t>
  </si>
  <si>
    <t>Filtre retenidor de residus de llautó, amb tamís d'acer inoxidable amb perforacions de 0,4 mm de diàmetre, amb rosca de 3/4´´, per a una pressió màxima de treball de 16 bar i una temperatura màxima de 110°C.
Inclou: Replanteig. Col·locació i fixació. Connexionat. Comprovació del seu correcte funcionament.
Criteri d'amidament de projecte: Nombre d'unitats previstes, segons documentació gràfica de Projecte. (ICS082b)</t>
  </si>
  <si>
    <t>ICS0829R</t>
  </si>
  <si>
    <t>Filtre retenidor de residus de llautó, amb tamís d'acer inoxidable amb perforacions de 0,4 mm de diàmetre, amb rosca de 1´´, per a una pressió màxima de treball de 16 bar i una temperatura màxima de 110°C.
Inclou: Replanteig. Col·locació i fixació. Connexionat. Comprovació del seu correcte funcionament.
Criteri d'amidament de projecte: Nombre d'unitats previstes, segons documentació gràfica de Projecte. (ICS082c)</t>
  </si>
  <si>
    <t>ICS075KR</t>
  </si>
  <si>
    <t>Vàlvula d'esfera de llautó CW617N acabat cromat, de 3/4´´, per roscar, PN=50 bar i temperatura de servei des de -20°C (excloent congelació) fins a 140°C. Inclús elements de muntatge i accessoris necessaris per al seu correcte funcionament.
Inclou: Replanteig. Col·locació. Connexionat. Comprovació del seu correcte funcionament.
Criteri d'amidament de projecte: Nombre d'unitats previstes, segons documentació gràfica de Projecte. (ICS075i)</t>
  </si>
  <si>
    <t>ICS075NR</t>
  </si>
  <si>
    <t>Vàlvula d'esfera de llautó CW617N acabat cromat, de 1´´, per roscar, PN=50 bar i temperatura de servei des de -20°C (excloent congelació) fins a 140°C. Inclús elements de muntatge i accessoris necessaris per al seu correcte funcionament.
Inclou: Replanteig. Col·locació. Connexionat. Comprovació del seu correcte funcionament.
Criteri d'amidament de projecte: Nombre d'unitats previstes, segons documentació gràfica de Projecte. (ICS075j)</t>
  </si>
  <si>
    <t>ICS080</t>
  </si>
  <si>
    <t>Purgador automàtic d'aire amb boia i rosca de 3/4´´ de diàmetre, cos i tapa de llautó, per a una pressió màxima de treball de 10 bar i una temperatura màxima de 110°C. Inclús elements de muntatge i accessoris necessaris per al seu correcte funcionament.
Inclou: Replanteig. Col·locació. Connexionat. Comprovació del seu correcte funcionament.
Criteri d'amidament de projecte: Nombre d'unitats previstes, segons documentació gràfica de Projecte.</t>
  </si>
  <si>
    <t>IBP530A</t>
  </si>
  <si>
    <t>Subministrament i muntatge de control remot per equips d'aire condicionat amb cable, model Saunier DUval o equivalent..
Inclou:  Col.locació i fixació. Col.locació i fixació dels accessoris. Cablejat connexionat a la xarxa elèctrica.
Criteri d'amidament de projecte: Nombre d'unitats previstes, segons documentació gràfica de Projecte.</t>
  </si>
  <si>
    <t>Bomba de calor i produccio</t>
  </si>
  <si>
    <t>01.02.01.02</t>
  </si>
  <si>
    <t>ICK010</t>
  </si>
  <si>
    <t>Subministrament, instal.lació i  muntatge d'unitat exterior Pack Genia Air Max de Saunier Duval o equivalent format per: Bomba de calor Inverter DC Genia Air Max 15-6 230V B3 o equivalent. 
Etiqueta energètica 35º A+++ 
Etiqueta energètica 55º A++.
Potencial de calentament atmosféric PCA=3 i  rendimients estacional en zones cálides/mitjes/ fredes de SCOP: 6,19/4,74/4,28. 
Amb capacitat màxima de calefacció de 18,1 kW a 35ºC/30ºC de impulsió/retorn en condicions exteriors de 7ºC DB/6ºWB i de refrigeració de 17,3 kW a 18ºC/23ºC de impulsió/retorn en condicions exteriors de 35ºC DB. 
Amb pressió sonora a 1m de 40 dBA i potencia sonora s/EN ISO 9614-1 de 60,9 dBA. 
Amb capacitat d’acumulacio de ACS fins 70ºC treballant hasta els -25ºC en calefacció i fins 46ºC en refrigeració. Amb  bomba d’impulsió, vas d’expansió, resistència modulant. Connexió cablejat al control modulant MiPro Sense, inclou control de la humitat relatiu.
Per a una instal.lació senzilla o per a Packs domèstics. Amb possibilitat de gestió via SmartPhone o Tablet mitjançant App MiControl (imprescindible Milink). Protecció contra la corrosió C5 segons ISO 12944-6, permet instal.lar-se a zona costanera o muntanya
Esta inclòs els mitjans d’elevació necessàries per col.locar-la al interior de la sala de maquines i els silents Blocks, gas refrigerant, així com la posta a punt.</t>
  </si>
  <si>
    <t>ICK010BIS</t>
  </si>
  <si>
    <t>Subministrament, instal.lació i  muntatge d'unitat exterior Pack Genia Air Max de Saunier Duval o equivalent format per: Bomba de calor Inverter DC Genia Air Max 15-6 230V B3 o equivalent. Ampliació cascades Genia Air Max 15-6 230V B3 amb MiPro Sense. Compatibilitat amb pack bàsic Genia Air Max.1 UD Genia Air Max HA 15-6 230V B3+ mòdul electrònic adreçador eBus per a gestió amb MiPro Sense
Etiqueta energètica 35º A+++ 
Etiqueta energètica 55º A++.
Potencial de calentament atmosféric PCA=3 i  rendimients estacional en zones cálides/mitjes/ fredes de SCOP: 6,19/4,74/4,28. 
Amb capacitat màxima de calefacció de 18,1 kW a 35ºC/30ºC de impulsió/retorn en condicions exteriors de 7ºC DB/6ºWB i de refrigeració de 17,3 kW a 18ºC/23ºC de impulsió/retorn en condicions exteriors de 35ºC DB. 
Amb pressió sonora a 1m de 40 dBA i potencia sonora s/EN ISO 9614-1 de 60,9 dBA. 
Amb capacitat d’acumulacio de ACS fins 70ºC treballant hasta els -25ºC en calefacció i fins 46ºC en refrigeració. Amb  bomba d’impulsió, vas d’expansió, resistència modulant. Connexió cablejat al control modulant MiPro Sense, inclou control de la humitat relatiu.
Per a una instal.lació senzilla o per a Packs domèstics. Amb possibilitat de gestió via SmartPhone o Tablet mitjançant App MiControl (imprescindible Milink). Protecció contra la corrosió C5 segons ISO 12944-6, permet instal.lar-se a zona costanera o muntanya
Esta inclòs gas refrigerenat,  els mitjans d’elevació necessàries per col.locar-la al interior de la sala de maquines i els silents Blocks, així com la posta a punt.</t>
  </si>
  <si>
    <t>IK011A</t>
  </si>
  <si>
    <t>Suports tipus barra de cautxú gran per a suportació de bomba de calor</t>
  </si>
  <si>
    <t>DO01</t>
  </si>
  <si>
    <t>Subministrament, instal.lació i  muntatge BDLN 370 Dipòsit d'inèrcia de 370 litres marca SAUNIER DUVAL model BDLN 370 per fer servir en circuits tancats de calefacció i/o refrigeració. Dipòsit de terra vertical. Fabricats en acer de carboni. Etiquetatge energètic C.</t>
  </si>
  <si>
    <t>GER56</t>
  </si>
  <si>
    <t>Subministrament, instal.lació i  muntatge de XARXA 5 Mòdul entrades/sortides per a gestió de fins a 3 circuits. Inclou 4 sensors de temp. Targeta electrònica d'ampliació per a connexió de Kits multizones en sistemes MIPRO model RED-5 per a ampliació fins a 3 zones de temperatura diferent</t>
  </si>
  <si>
    <t>2203R</t>
  </si>
  <si>
    <t>Subministrament, instal.lació i  muntatge de MiPro Sense remote. Control remot cablejat per gestionar cada circuit/zona addicional Termòstat cablejat MiPro Sense remote. En combinació amb MiPro Sense. Per a control de segona i tercera zona (un per zona. Es pot necessitar RED-3 o RED 5) (ge03)</t>
  </si>
  <si>
    <t>ICS040AR</t>
  </si>
  <si>
    <t>Vas d'expansió, capacitat 200 l, de 1075 mm d'altura i 550 mm de diàmetre, amb rosca de 1 1/4´´ de diàmetre i 10 bar de pressió. Inclús manòmetre i elements de muntatge i connexió necessaris per al seu correcte funcionament.
Inclou: Replanteig. Col·locació. Connexió a la xarxa de distribució. Comprovació del seu correcte funcionament.
Criteri d'amidament de projecte: Nombre d'unitats previstes, segons documentació gràfica de Projecte. (ICS040b)</t>
  </si>
  <si>
    <t>ICS005FR</t>
  </si>
  <si>
    <t>Punt d'omplert de xarxa de distribució d'aigua, per a sistema de climatització, format per 2 m de tub de polietilè reticulat (PE-Xa), amb barrera d'oxigen (EVOH), de 32 mm de diàmetre exterior i 2,9 mm de gruix, PN=6 atm, subministrat en rotllos, col·locat superficialment, amb aïllament mitjançant camisa aïllant flexible d'escuma elastomèrica, vàlvules de tall, filtre retenidor de residus, comptador d'aigua i vàlvula de retenció. Inclús material auxiliar para muntatge i subjecció a l'obra, accessoris i peces especials.
Inclou: Replanteig. Col·locació i fixació. Col·locació de l'aïllament.
Criteri d'amidament de projecte: Nombre d'unitats previstes, segons documentació gràfica de Projecte. (ICS005b)</t>
  </si>
  <si>
    <t>ICS015</t>
  </si>
  <si>
    <t>Punt de buidatge de xarxa de distribució d'aigua, per a sistema de climatització, format per 2 m de tub multicapa de polipropilè copolímer random resistent a la temperatura/polipropilè copolímer random resistent a la temperatura amb fibra de vidre/polipropilè copolímer random resistent a la temperatura (PP-RCT/PP-RCT amb fibra de vidre/PP-RCT), de color gris amb 4 bandes de color blau, SDR7,4, sèrie 3,2, de 25 mm de diàmetre exterior i 3,5 mm de gruix, col·locat superficialment i vàlvula de tall. Inclús material auxiliar para muntatge i subjecció a l'obra, accessoris i peces especials.
Inclou: Replanteig. Col·locació i fixació.
Criteri d'amidament de projecte: Nombre d'unitats previstes, segons documentació gràfica de Projecte.</t>
  </si>
  <si>
    <t>ICS075IR</t>
  </si>
  <si>
    <t>Vàlvula de papallona de ferro colat, DN 40 mm. Inclús elements de muntatge i accessoris necessaris per al seu correcte funcionament.
Inclou: Replanteig. Col·locació. Connexionat. Comprovació del seu correcte funcionament.
Criteri d'amidament de projecte: Nombre d'unitats previstes, segons documentació gràfica de Projecte. (ICS075o)</t>
  </si>
  <si>
    <t>ICS0759R</t>
  </si>
  <si>
    <t>Vàlvula de papallona de ferro colat, DN 50 mm. Inclús elements de muntatge i accessoris necessaris per al seu correcte funcionament.
Inclou: Replanteig. Col·locació. Connexionat. Comprovació del seu correcte funcionament.
Criteri d'amidament de projecte: Nombre d'unitats previstes, segons documentació gràfica de Projecte. (ICS075d)</t>
  </si>
  <si>
    <t>ICS075JR</t>
  </si>
  <si>
    <t>Vàlvula de papallona de ferro colat, DN 80 mm. Inclús elements de muntatge i accessoris necessaris per al seu correcte funcionament.
Inclou: Replanteig. Col·locació. Connexionat. Comprovació del seu correcte funcionament.
Criteri d'amidament de projecte: Nombre d'unitats previstes, segons documentació gràfica de Projecte. (ICS075n)</t>
  </si>
  <si>
    <t>ICS075ZR</t>
  </si>
  <si>
    <t>Vàlvula de retenció de doble clapeta, amb cos de ferro colat i clapeta, eix i ressort d'acer inoxidable, DN 50 mm, PN 16 atm. Inclús elements de muntatge i accessoris necessaris per al seu correcte funcionament.
Inclou: Replanteig. Col·locació de la vàlvula. Connexionat. Comprovació del seu correcte funcionament.
Criteri d'amidament de projecte: Nombre d'unitats previstes, segons documentació gràfica de Projecte. (ICS075r)</t>
  </si>
  <si>
    <t>ICS075YR</t>
  </si>
  <si>
    <t>Vàlvula de retenció de doble clapeta, amb cos de ferro colat i clapeta, eix i ressort d'acer inoxidable, DN 80 mm, PN 16 atm. Inclús elements de muntatge i accessoris necessaris per al seu correcte funcionament.
Inclou: Replanteig. Col·locació de la vàlvula. Connexionat. Comprovació del seu correcte funcionament.
Criteri d'amidament de projecte: Nombre d'unitats previstes, segons documentació gràfica de Projecte. (ICS075s)</t>
  </si>
  <si>
    <t>ICS075</t>
  </si>
  <si>
    <t>Vàlvula de seguretat, de llautó, de 2´´ de diàmetre, regulable de 2 a 8 bar de pressió. Inclús elements de muntatge i accessoris necessaris per al seu correcte funcionament.
Inclou: Replanteig. Col·locació. Connexionat. Comprovació del seu correcte funcionament.
Criteri d'amidament de projecte: Nombre d'unitats previstes, segons documentació gràfica de Projecte.</t>
  </si>
  <si>
    <t>ICS075FR</t>
  </si>
  <si>
    <t>Vàlvula de 3 vies de 2´´, mescladora, amb actuador de 230 V. Inclús elements de muntatge i accessoris necessaris per al seu correcte funcionament.
Inclou: Replanteig. Col·locació. Connexionat. Comprovació del seu correcte funcionament.
Criteri d'amidament de projecte: Nombre d'unitats previstes, segons documentació gràfica de Projecte. (ICS075b)</t>
  </si>
  <si>
    <t>ICS075ER</t>
  </si>
  <si>
    <t>Vàlvula de 3 vies de 1 1/2´´, mescladora, amb actuador de 230 V. Inclús elements de muntatge i accessoris necessaris per al seu correcte funcionament.
Inclou: Replanteig. Col·locació. Connexionat. Comprovació del seu correcte funcionament.
Criteri d'amidament de projecte: Nombre d'unitats previstes, segons documentació gràfica de Projecte. (ICS075c)</t>
  </si>
  <si>
    <t>ICS082</t>
  </si>
  <si>
    <t>Filtre retenidor de residus de llautó, amb tamís d'acer inoxidable amb perforacions de 0,5 mm de diàmetre, amb rosca de 2´´, per a una pressió màxima de treball de 16 bar i una temperatura màxima de 110°C.
Inclou: Replanteig. Col·locació i fixació. Connexionat. Comprovació del seu correcte funcionament.
Criteri d'amidament de projecte: Nombre d'unitats previstes, segons documentació gràfica de Projecte.</t>
  </si>
  <si>
    <t>ICS082ER</t>
  </si>
  <si>
    <t>Filtre retenidor de residus de bronze, amb tamís d'acer inoxidable amb perforacions de 0,5 mm de diàmetre, amb rosca de 3´´, per a una pressió màxima de treball de 16 bar i una temperatura màxima de 110°C.
Inclou: Replanteig. Col·locació i fixació. Connexionat. Comprovació del seu correcte funcionament.
Criteri d'amidament de projecte: Nombre d'unitats previstes, segons documentació gràfica de Projecte. (ICS082d)</t>
  </si>
  <si>
    <t>ICS080AR</t>
  </si>
  <si>
    <t>Purgador automàtic d'aire amb boia i rosca de 3/8´´ de diàmetre, cos i tapa de llautó, per a una pressió màxima de treball de 10 bar i una temperatura màxima de 110°C. Inclús elements de muntatge i accessoris necessaris per al seu correcte funcionament.
Inclou: Replanteig. Col·locació. Connexionat. Comprovació del seu correcte funcionament.
Criteri d'amidament de projecte: Nombre d'unitats previstes, segons documentació gràfica de Projecte. (ICS080b)</t>
  </si>
  <si>
    <t>ICS085</t>
  </si>
  <si>
    <t>Comptador d'energia, diàmetre nominal 2´´, per a cabal nominal 12,5 m³/h, format per un comptador volumètric per ultrasons, un mòdul electrònic per a lectura de dades, extraïble, per a mesurament de temperatures del comptador d'energia entre 5°C i 150°C, amb mòdul per a lectura a distància del comptador mitjançant bus de comunicació M-bus, dues sondes de temperatura Pt 1000, una per a l'anada i una altra per al retorn i dues entrades d'impulsos per a comptadors d'A.C.S., amb T portasonda de temperatura, de 3/4´´ de diàmetre.</t>
  </si>
  <si>
    <t>ICS019</t>
  </si>
  <si>
    <t>Subministrament instal.lacio i muntatge de bombacentrífuga, de ferro colat, de tres velocitats, amb una potència de 0,151 kW, impulsor de tecnopolímer, per un caudal de 12 m3/h eix motor d'acer cromat, boques roscades mascle de 2´´, aïllament classe H, per a alimentació monofàsica a 230 V. Inclús pont de manòmetres format per manòmetre, vàlvules d'esfera i canonada de coure; elements de muntatge; caixa de connexions elèctriques amb condensador i accessoris necessaris per al seu correcte funcionament.
Inclou: Replanteig. Col.locació de la bomba de circulació. Connexió a la xarxa de distribució. Comprovació del seu correcte funcionament.
Criteri d'amidament de projecte: Nombre d'unitats previstes, segons documentació gràfica de Projecte.</t>
  </si>
  <si>
    <t>ICS010</t>
  </si>
  <si>
    <t>Canonada de distribució d'aigua calenta de calefacció formada per tub de coure rígid amb paret de 2 mm de gruix i 85/89 mm de diàmetre, col·locat superficialment en el interior de l'edifici, amb aïllament mitjançant camisa aïllant flexible d'escuma elastomèrica recoberta amb xapa d'alumini. Inclús material auxiliar para muntatge i subjecció a l'obra, accessoris i peces especials.
Inclou: Replanteig. Col·locació i fixació de canonades, accessoris i peces especials. Col·locació de l'aïllament. Aplicació del revestiment superficial de l'aïllament.
Criteri d'amidament de projecte: Longitud mesurada segons documentació gràfica de Projecte.</t>
  </si>
  <si>
    <t>ICS010AR</t>
  </si>
  <si>
    <t>Canonada de distribució d'aigua calenta de calefacció formada per tub de polipropilè copolímer random resistent a la temperatura (PP-RCT), de color verd, SDR7,4, sèrie 3,2, de 90 mm de diàmetre exterior i 12,3 mm de gruix, col·locat superficialment en el exterior de l'edifici, amb aïllament mitjançant camis aïllant de llana de vidre protegida per emulsió asfàltica recoberta amb pintura protectora per a aïllament de color blanc. Inclús material auxiliar para muntatge i subjecció a l'obra, accessoris i peces especials.
Inclou: Replanteig. Col·locació i fixació de canonades, accessoris i peces especials. Col·locació de l'aïllament. Aplicació del revestiment superficial de l'aïllament.
Criteri d'amidament de projecte: Longitud mesurada segons documentació gràfica de Projecte. (ICS010b)</t>
  </si>
  <si>
    <t>ICS075AR</t>
  </si>
  <si>
    <t>Vàlvula de retenció de doble clapeta, amb cos de ferro colat i clapeta, eix i ressort d'acer inoxidable, DN 65 mm, PN 16 atm. Inclús elements de muntatge i accessoris necessaris per al seu correcte funcionament.
Inclou: Replanteig. Col·locació de la vàlvula. Connexionat. Comprovació del seu correcte funcionament.
Criteri d'amidament de projecte: Nombre d'unitats previstes, segons documentació gràfica de Projecte. (ICS075g)</t>
  </si>
  <si>
    <t>ICS075MR</t>
  </si>
  <si>
    <t>Vàlvula de papallona de ferro colat, DN 65 mm. Inclús elements de muntatge i accessoris necessaris per al seu correcte funcionament.
Inclou: Replanteig. Col·locació. Connexionat. Comprovació del seu correcte funcionament.
Criteri d'amidament de projecte: Nombre d'unitats previstes, segons documentació gràfica de Projecte. (ICS075k)</t>
  </si>
  <si>
    <t>ICS082CR</t>
  </si>
  <si>
    <t>Filtre retenidor de residus de llautó, amb tamís d'acer inoxidable amb perforacions de 0,5 mm de diàmetre, amb rosca de 2 1/2´´, per a una pressió màxima de treball de 16 bar i una temperatura màxima de 110°C.
Inclou: Replanteig. Col·locació i fixació. Connexionat. Comprovació del seu correcte funcionament.
Criteri d'amidament de projecte: Nombre d'unitats previstes, segons documentació gràfica de Projecte. (ICS082f)</t>
  </si>
  <si>
    <t>ICS016</t>
  </si>
  <si>
    <t>Bomba circuladora, de rotor humit, de ferro colat, amb motor d'imant permanent, amb variador de freqüència incorporat i ventilació automàtica, amb dos modes de funcionament seleccionables mitjançant el botó de la caixa de connexions (velocitat constant i pressió proporcional), model Ego 15/40-130 ´´EBARA´´, de 130 mm de longitud, impulsor de tecnopolímer, eix motor i coixinets de ceràmica, connexions roscades de 1´´ de diàmetre, pressió màxima de treball 10 bar, rang de temperatura del líquid conduït de 5 a 95°C, aïllament classe H, protecció IP44, alimentació monofàsica a 230 V. Inclús pont de manòmetres format per manòmetre, vàlvules d'esfera i canonada de coure; elements de muntatge; caixa de connexions elèctriques amb condensador i accessoris necessaris per al seu correcte funcionament.
Inclou: Replanteig. Col·locació de la bomba de circulació. Connexió a la xarxa de distribució. Comprovació del seu correcte funcionament.
Criteri d'amidament de projecte: Nombre d'unitats previstes, segons documentació gràfica de Projecte.</t>
  </si>
  <si>
    <t>03</t>
  </si>
  <si>
    <t>Canonades, aillaments i safates</t>
  </si>
  <si>
    <t>01.02.01.03</t>
  </si>
  <si>
    <t>ICS011AR</t>
  </si>
  <si>
    <t>Canonada de distribució d'aigua freda i calenta de climatització formada per tub multicapa de polipropilè copolímer random/polipropilè copolímer random amb fibra de vidre/polipropilè copolímer random (PP-R/PP-R amb fibra de vidre/PP-R), amb capa exterior de color blau amb 4 bandes de color verd i capa interior de color verd RAL 6024 amb acabat efecte mirall per l'interior, Repolen Faser Clima, sèrie 5, SDR11, ´´REPOLEN´´, de 75 mm de diàmetre exterior i 6,8 mm de gruix, col·locat superficialment en el interior de l'edifici, amb aïllament mitjançant camisa aïllant flexible d'escuma elastomèrica. Inclús material auxiliar para muntatge i subjecció a l'obra, accessoris i peces especials.
Inclou: Replanteig. Col·locació i fixació de canonades, accessoris i peces especials. Col·locació de l'aïllament.
Criteri d'amidament de projecte: Longitud mesurada segons documentació gràfica de Projecte. (ICS011c)</t>
  </si>
  <si>
    <t>ICS011DR</t>
  </si>
  <si>
    <t>Canonada de distribució d'aigua freda i calenta de climatització formada per tub multicapa de polipropilè copolímer random/polipropilè copolímer random amb fibra de vidre/polipropilè copolímer random (PP-R/PP-R amb fibra de vidre/PP-R), amb capa exterior de color blau amb 4 bandes de color verd i capa interior de color verd RAL 6024 amb acabat efecte mirall per l'interior, Repolen Faser Clima, sèrie 5, SDR11, ´´REPOLEN´´, de 63 mm de diàmetre exterior i 5,8 mm de gruix, col·locat superficialment en el interior de l'edifici, amb aïllament mitjançant camisa aïllant flexible d'escuma elastomèrica. Inclús material auxiliar para muntatge i subjecció a l'obra, accessoris i peces especials.
Inclou: Replanteig. Col·locació i fixació de canonades, accessoris i peces especials. Col·locació de l'aïllament.
Criteri d'amidament de projecte: Longitud mesurada segons documentació gràfica de Projecte. (ICS011d)</t>
  </si>
  <si>
    <t>ICS011CR</t>
  </si>
  <si>
    <t>Canonada de distribució d'aigua freda i calenta de climatització formada per tub multicapa de polipropilè copolímer random/polipropilè copolímer random amb fibra de vidre/polipropilè copolímer random (PP-R/PP-R amb fibra de vidre/PP-R), amb capa exterior de color blau amb 4 bandes de color verd i capa interior de color verd RAL 6024 amb acabat efecte mirall per l'interior, Repolen Faser Clima, sèrie 5, SDR11, ´´REPOLEN´´, de 50 mm de diàmetre exterior i 4,6 mm de gruix, col·locat superficialment en el interior de l'edifici, amb aïllament mitjançant camisa aïllant flexible d'escuma elastomèrica. Inclús material auxiliar para muntatge i subjecció a l'obra, accessoris i peces especials.
Inclou: Replanteig. Col·locació i fixació de canonades, accessoris i peces especials. Col·locació de l'aïllament.
Criteri d'amidament de projecte: Longitud mesurada segons documentació gràfica de Projecte. (ICS011e)</t>
  </si>
  <si>
    <t>ICS011FR</t>
  </si>
  <si>
    <t>Canonada de distribució d'aigua freda i calenta de climatització formada per tub multicapa de polipropilè copolímer random/polipropilè copolímer random amb fibra de vidre/polipropilè copolímer random (PP-R/PP-R amb fibra de vidre/PP-R), amb capa exterior de color blau amb 4 bandes de color verd i capa interior de color verd RAL 6024 amb acabat efecte mirall per l'interior, Repolen Faser Clima, sèrie 5, SDR11, ´´REPOLEN´´, de 40 mm de diàmetre exterior i 3,7 mm de gruix, col·locat superficialment en el interior de l'edifici, amb aïllament mitjançant camisa aïllant flexible d'escuma elastomèrica. Inclús material auxiliar para muntatge i subjecció a l'obra, accessoris i peces especials.
Inclou: Replanteig. Col·locació i fixació de canonades, accessoris i peces especials. Col·locació de l'aïllament.
Criteri d'amidament de projecte: Longitud mesurada segons documentació gràfica de Projecte. (ICS011f)</t>
  </si>
  <si>
    <t>ICS011ER</t>
  </si>
  <si>
    <t>Canonada de distribució d'aigua freda i calenta de climatització formada per tub multicapa de polipropilè copolímer random/polipropilè copolímer random amb fibra de vidre/polipropilè copolímer random (PP-R/PP-R amb fibra de vidre/PP-R), amb capa exterior de color blau amb 4 bandes de color verd i capa interior de color verd RAL 6024 amb acabat efecte mirall per l'interior, Repolen Faser Clima, sèrie 5, SDR11, ´´REPOLEN´´, de 32 mm de diàmetre exterior i 2,9 mm de gruix, col·locat superficialment en el interior de l'edifici, amb aïllament mitjançant camisa aïllant flexible d'escuma elastomèrica. Inclús material auxiliar para muntatge i subjecció a l'obra, accessoris i peces especials.
Inclou: Replanteig. Col·locació i fixació de canonades, accessoris i peces especials. Col·locació de l'aïllament.
Criteri d'amidament de projecte: Longitud mesurada segons documentació gràfica de Projecte. (ICS011g)</t>
  </si>
  <si>
    <t>ICS011HR</t>
  </si>
  <si>
    <t>Canonada de distribució d'aigua freda i calenta de climatització formada per tub multicapa de polipropilè copolímer random/polipropilè copolímer random amb fibra de vidre/polipropilè copolímer random (PP-R/PP-R amb fibra de vidre/PP-R), amb capa exterior de color blau amb 4 bandes de color verd i capa interior de color verd RAL 6024 amb acabat efecte mirall per l'interior, Repolen Faser Clima, sèrie 3,2, SDR7,4, ´´REPOLEN´´, de 25 mm de diàmetre exterior i 3,5 mm de gruix, col·locat superficialment en el interior de l'edifici, amb aïllament mitjançant camisa aïllant flexible d'escuma elastomèrica. Inclús material auxiliar para muntatge i subjecció a l'obra, accessoris i peces especials.
Inclou: Replanteig. Col·locació i fixació de canonades, accessoris i peces especials. Col·locació de l'aïllament.
Criteri d'amidament de projecte: Longitud mesurada segons documentació gràfica de Projecte. (ICS011h)</t>
  </si>
  <si>
    <t>HYA010</t>
  </si>
  <si>
    <t>Ajudes a justificar, de qualsevol treball de ram de paleta, necessàries per a la correcta execució de l'instal·lació de climatització formada per: conductes amb els seus accessoris i peces especials, split, bombes de calor, formació de forat per a pas d'instal·lacions, reguladors, qualsevol altre element component de l'instal·lació i p/p de connexions a les xarxes elèctriques, de fontaneria i de salubritat, amb un grau de complexitat mig, en edifici educatiu, inclosa p/p d'elements comuns. Inclús material auxiliar per a la correcta execució dels treballs.
Inclou: Treballs d'obertura i tapat de regates. Obertura de forats en paraments, falsos sostres, murs, sostres i lloses, per al pas d'instal·lacions. Col·locació de passamurs. Col·locació i rebut de caixes per a elements encastats. Segellat de forats i buits de pas d'instal·lacions.
Criteri d'amidament de projecte: Superfície construïda, mesurada segons documentació gràfica de Projecte.</t>
  </si>
  <si>
    <t>NAA010</t>
  </si>
  <si>
    <t>Aïllament tèrmic de canonada en instal·lació interior de climatització, col·locada superficialment, per la distribució de fluids freds i calents (de 0°C a +10°C i de +40°C a +60°C respectivament), format per camisa aïllant d'escuma elastomèrica, de 102 mm de diàmetre interior i 40 mm de gruix, a força de cautxú sintètic flexible, d'estructura cel·lular tancada, amb adhesiu per a les unions i revestiment de xapa d'alumini.
Inclou: Preparació de la superfície suport. Replanteig i tall de l'aïllament. Col·locació de l'aïllament. Execució del revestiment d'alumini sobre la superfície de l'aïllament.
Criteri d'amidament de projecte: Longitud mesurada segons documentació gràfica de Projecte.</t>
  </si>
  <si>
    <t>04</t>
  </si>
  <si>
    <t>Terra radiant</t>
  </si>
  <si>
    <t>01.02.01.04</t>
  </si>
  <si>
    <t>ICE111</t>
  </si>
  <si>
    <t>Subministrament, instal.lacio i muntatge de Sistema de calefacció per terra radiant  format per, panell de galets marca Saunier Duval o equivalent , codi 80000013940 o equivalent 1400x800 mm, 23 mm de gruix base i 45 mm d'altura, amb làmina de galets de poliestirè termoconformat de 600 µm d'espessor, codi 49EC100 DE SAUNIER DUVAL O EQUIVALENT PER IMPEDIR LA TRASMISIO DE VAPOR, tub de polietilè reticulat (PE-Xa) CODI 0020115236 amb barrera d'oxigen (EVOH), de 16 mm de diàmetre exterior i 1,8 mm de gruix, banda de poliestirè expandit de color blau amb cinta adhesiva, de 150x8 mm, amb faldó d'estanquitat, perfil d'escuma de polietilè per a formació de junt de dilatació, malla de fibra de vidre i morter confeccionat en obra, amb 300 kg/m³ de ciment, dosificació 1:5, de 50 mm d'espessor, amb additiu fluïdificant per a morter. Totalment muntat, connexionat i provat.
Inclou: Preparació i neteja de la superfície de suport. Replanteig de la instal.lació. Fixació del sòcol perimetral. Col.locació dels panells. Replanteig de la canonada. Col.locació i fixació de les canonades. Col.locació de la malla de fibra de vidre per al reforç del morter.
Criteri d'amidament de projecte: Superfície útil, mesura segons documentació gràfica de Projecte.</t>
  </si>
  <si>
    <t>ICM055F</t>
  </si>
  <si>
    <t>Subministrament instal.lacio i muntatge de Caixa metàl.lica L =1000 mm. COL.LECTOR PLÀSTIC per a 10 circuits de 1' de diàmetre, compost de col.lector d'anada amb accionament manual termostatitzable, col.lector de retorn amb reguladors de cabal, purgadors, clau de buidatge, claus de tall d'esfera, termòmetres de cristall líquid, suports i detentors termostatitzables,</t>
  </si>
  <si>
    <t>AAE934R</t>
  </si>
  <si>
    <t>Ut</t>
  </si>
  <si>
    <t>Subministrament instal.lacio i muntatge  de Col.lector termoplàstic 1 via per a ampliacions. Connexió eurocon a tub de 16x1,8 mm (3/4´´) - 2 unitats (icmd34)</t>
  </si>
  <si>
    <t>ICM34</t>
  </si>
  <si>
    <t>Subministrament, instal.lació i  muntatge de Termòstat d'ambient Digital Fred/Calor cablejat</t>
  </si>
  <si>
    <t>ICM35</t>
  </si>
  <si>
    <t>Subministrament, instal.lació i  muntatge de Actuador tèrmic 230V, NC Baix consum. Adaptador col.lector termoplàstic</t>
  </si>
  <si>
    <t>IEH012FR</t>
  </si>
  <si>
    <t>Cable multipolar RV-K, sent la seva tensió assignada de 0,6/1 kV, reacció al foc classe Eca, amb conductor de coure classe 5 (-K) de 3G2,5 mm² de secció, amb aïllament de polietilè reticulat (R) i coberta de PVC (V). Inclús accessoris i elements de subjecció. (IEH012e)</t>
  </si>
  <si>
    <t>IEO010B</t>
  </si>
  <si>
    <t>Tub de PVC, sèrie B, de 16 mm de diàmetre i 2 mm de gruix, amb extrem atrompetat, segons UNE-EN 1329-1, amb el preu incrementat el 10% en concepte d'accessoris i peces especials.</t>
  </si>
  <si>
    <t>IOD025</t>
  </si>
  <si>
    <t>Caixa de derivació estanca, rectangular, de 105x150x80 mm, amb 10 cons i tapa de registre amb cargols de 1/4 de volta. Instal·lació en superfície. Inclús reglets de connexió i elements de fixació.</t>
  </si>
  <si>
    <t>05</t>
  </si>
  <si>
    <t>Desaigues</t>
  </si>
  <si>
    <t>01.02.01.05</t>
  </si>
  <si>
    <t>ISS010</t>
  </si>
  <si>
    <t>Col·lector suspès de xarxa horitzontal, format per tub de PVC, sèrie B, de 32 mm de diàmetre i 3 mm de gruix, unió enganxada amb adhesiu, amb una pendent mínima del 1,00%, per a l'evacuació d'aigües residuals (a baixa i alta temperatura) i/o pluvials en l'interior de l'estructura dels edificis. Inclús líquid netejador, adhesiu per a tubs i accessoris de PVC, material auxiliar para muntatge i subjecció a l'obra, accessoris i peces especials.
Inclou: Replanteig del recorregut del col·lector i de la situació dels elements de subjecció. Presentació en sec dels tubs. Fixació del material auxiliar per a muntatge i subjecció a l'obra. Muntatge, connexionat i comprovació del seu correcte funcionament.
Criteri d'amidament de projecte: Longitud mesurada en projecció horitzontal, segons documentació gràfica de Projecte.</t>
  </si>
  <si>
    <t>Xarxa de sanejament</t>
  </si>
  <si>
    <t>01.02.02</t>
  </si>
  <si>
    <t>ISB011</t>
  </si>
  <si>
    <t>Baixant exterior de la xarxa d'evacuació d'aigües residuals, formada per tub de PVC, sèrie B, de 40 mm de diàmetre i 3 mm de gruix; unió enganxada amb adhesiu. Inclús líquid netejador, adhesiu per a tubs i accessoris de PVC, material auxiliar para muntatge i subjecció a l'obra, accessoris i peces especials.
Inclou: Replanteig del recorregut del baixant i de la situació dels elements de subjecció. Presentació en sec dels tubs. Fixació del material auxiliar per a muntatge i subjecció a l'obra. Muntatge, connexionat i comprovació del seu correcte funcionament.
Criteri d'amidament de projecte: Longitud mesurada segons documentació gràfica de Projecte.</t>
  </si>
  <si>
    <t>ISB011BR</t>
  </si>
  <si>
    <t>Baixant exterior de la xarxa d'evacuació d'aigües residuals, formada per tub de PVC, sèrie B, de 50 mm de diàmetre i 3 mm de gruix; unió enganxada amb adhesiu. Inclús líquid netejador, adhesiu per a tubs i accessoris de PVC, material auxiliar para muntatge i subjecció a l'obra, accessoris i peces especials.
Inclou: Replanteig del recorregut del baixant i de la situació dels elements de subjecció. Presentació en sec dels tubs. Fixació del material auxiliar per a muntatge i subjecció a l'obra. Muntatge, connexionat i comprovació del seu correcte funcionament.
Criteri d'amidament de projecte: Longitud mesurada segons documentació gràfica de Projecte. (ISB011b)</t>
  </si>
  <si>
    <t>ISB011AR</t>
  </si>
  <si>
    <t>Baixant exterior de la xarxa d'evacuació d'aigües residuals, formada per tub de PVC, sèrie B, de 110 mm de diàmetre i 3,2 mm de gruix; unió enganxada amb adhesiu. Inclús líquid netejador, adhesiu per a tubs i accessoris de PVC, material auxiliar para muntatge i subjecció a l'obra, accessoris i peces especials.
Inclou: Replanteig del recorregut del baixant i de la situació dels elements de subjecció. Presentació en sec dels tubs. Fixació del material auxiliar per a muntatge i subjecció a l'obra. Muntatge, connexionat i comprovació del seu correcte funcionament.
Criteri d'amidament de projecte: Longitud mesurada segons documentació gràfica de Projecte. (ISB011c)</t>
  </si>
  <si>
    <t>ISB011DR</t>
  </si>
  <si>
    <t>Baixant exterior de la xarxa d'evacuació d'aigües residuals, formada per tub de PVC, sèrie B, de 160 mm de diàmetre i 3,2 mm de gruix; unió enganxada amb adhesiu. Inclús líquid netejador, adhesiu per a tubs i accessoris de PVC, material auxiliar para muntatge i subjecció a l'obra, accessoris i peces especials.
Inclou: Replanteig del recorregut del baixant i de la situació dels elements de subjecció. Presentació en sec dels tubs. Fixació del material auxiliar per a muntatge i subjecció a l'obra. Muntatge, connexionat i comprovació del seu correcte funcionament.
Criteri d'amidament de projecte: Longitud mesurada segons documentació gràfica de Projecte. (ISB011d)</t>
  </si>
  <si>
    <t>ISB011CR</t>
  </si>
  <si>
    <t>Baixant exterior de la xarxa d'evacuació d'aigües residuals, formada per tub de PVC, sèrie B, de 200 mm de diàmetre i 3,9 mm de gruix; unió enganxada amb adhesiu. Inclús líquid netejador, adhesiu per a tubs i accessoris de PVC, material auxiliar para muntatge i subjecció a l'obra, accessoris i peces especials.
Inclou: Replanteig del recorregut del baixant i de la situació dels elements de subjecció. Presentació en sec dels tubs. Fixació del material auxiliar per a muntatge i subjecció a l'obra. Muntatge, connexionat i comprovació del seu correcte funcionament.
Criteri d'amidament de projecte: Longitud mesurada segons documentació gràfica de Projecte. (ISB011e)</t>
  </si>
  <si>
    <t>ISB040</t>
  </si>
  <si>
    <t>Canonada per a ventilació primària de la xarxa d'evacuació d'aigües, formada per tub de PVC, de 110 mm de diàmetre i 1,4 mm de gruix; unió enganxada amb adhesiu. Inclús líquid netejador, adhesiu per a tubs i accessoris de PVC, material auxiliar para muntatge i subjecció a l'obra, accessoris i peces especials.
Inclou: Replanteig del recorregut de la canonada per a ventilació i de la situació dels elements de subjecció. Presentació en sec dels tubs. Fixació del material auxiliar per a muntatge i subjecció a l'obra. Muntatge, connexionat i comprovació del seu correcte funcionament.
Criteri d'amidament de projecte: Longitud mesurada segons documentació gràfica de Projecte.</t>
  </si>
  <si>
    <t>ISB0439R</t>
  </si>
  <si>
    <t>Vàlvula de ventilació de PVC, de 110 mm de diàmetre, per a canonada de ventilació primària o secundària, connectada a l'extrem superior del baixant amb unió enganxada amb adhesiu. Inclús líquid netejador i adhesiu per a tubs i accessoris de PVC.
Inclou: Replanteig. Muntatge i connexionat.
Criteri d'amidament de projecte: Nombre d'unitats previstes, segons documentació gràfica de Projecte. (ISB043b)</t>
  </si>
  <si>
    <t>UAC010</t>
  </si>
  <si>
    <t>Col·lector soterrat en terreny no agressiu, format per tub de PVC llis, sèrie SN-4, rigidesa anular nominal 4 kN/m², de 250 mm de diàmetre exterior i secció circular, amb una pendent mínima del 0,50%, per a conducció de sanejament sense pressió, col·locat sobre llit de sorra de 10 cm d'espessor, degudament compactada i anivellada amb picó vibrant de guiat manual, reblert lateral compactant fins als ronyons i posterior reblert amb la mateixa sorra fins a 30 cm per sobre de la generatriu superior. Inclús, junts de goma, lubricant per a muntatge, accessoris i peces especials.
Inclou: Replanteig del recorregut del col·lector. Presentació en sec dels tubs. Abocat de la sorra en el fons de la rasa. Descens i col·locació dels tubs en el fons de la rasa. Muntatge, connexionat i comprovació del seu correcte funcionament. Execució del reblert envoltant.
Criteri d'amidament de projecte: Longitud mesurada en projecció horitzontal, entre cares interiors de pericons o altres elements d'unió, segons documentació gràfica de Projecte.</t>
  </si>
  <si>
    <t>UU32R</t>
  </si>
  <si>
    <t>UT</t>
  </si>
  <si>
    <t>Partida alçada per la formacio de provisionals, desplaçament de xarxa de fecals i pluvials i serveis existents. (xf32)</t>
  </si>
  <si>
    <t>Baixa tensio</t>
  </si>
  <si>
    <t>01.02.03</t>
  </si>
  <si>
    <t>IEO010BR</t>
  </si>
  <si>
    <t>Canalització de safata llisa de PVC rígid, de 60x200 mm. Instal·lació fix en superfície. Inclús accessoris.
Inclou: Replanteig. Col·locació i fixació de la safata.
Criteri d'amidament de projecte: Longitud mesurada segons documentació gràfica de Projecte. (IEO010c)</t>
  </si>
  <si>
    <t>IEX405</t>
  </si>
  <si>
    <t>Armari de distribució metàl·lic, de superfície, amb porta cega, grau de protecció IP40, aïllament classe II, de 1050x1000x250 mm, apilable amb uns altres armaris, amb sostre, terra i laterals desmuntables per lliscament (sense cargols), tancament de seguretat, escamotejable, amb clau, acabat amb pintura epoxi, microtexturitzat. Totalment muntat.
Inclou: Col·locació i fixació de l'element.
Criteri d'amidament de projecte: Nombre d'unitats previstes, segons documentació gràfica de Projecte.</t>
  </si>
  <si>
    <t>IEX079</t>
  </si>
  <si>
    <t>Protector contra sobretensions transitòries, tipus 2 (ona 8/20 µs), amb interruptor automàtic de final de vida útil amb poder de tall 25 kA i cartutx extraïble, tetrapolar (3P+N), nivell de protecció 2,5 kV, intensitat màxima de descàrrega 40 kA, amb contacte de senyalització, de 131,5x103,9x75,9 mm, grau de protecció IP20, muntatge sobre carril DIN (35 mm). Totalment muntat, connexionat i provat.
Inclou: Muntatge i connexionat de l'element.
Criteri d'amidament de projecte: Nombre d'unitats previstes, segons documentació gràfica de Projecte.</t>
  </si>
  <si>
    <t>III011</t>
  </si>
  <si>
    <t>Subministrament instal.lacio i muntatge de Lluminària model CELER DOWNLIGHT ALUS TALL Ø200 25W 3300LM 4000K IP44 BLANC ECOTASA DE RESIDUS D'APARELL , acabat pintat, de color blanc. Instal.lació en la superfície del sostre
Inclou: Replanteig. Muntatge, connexionat i comprovació del seu correcte funcionament.
Criteri d'amidament de projecte: Nombre d'unitats previstes, segons documentació gràfica de Projecte.</t>
  </si>
  <si>
    <t>II0112</t>
  </si>
  <si>
    <t>Subministrament instal.lacio i muntatge de Lluminària model CELER DOWNLIGHT ALUS TALL Ø145 17W 3300LM 4000K IP44 BLANC ECOTASA DE RESIDUS D'APARELL , acabat pintat, de color blanc. Instal.lació en la superfície del sostre
Inclou: Replanteig. Muntatge, connexionat i comprovació del seu correcte funcionament.
Criteri d'amidament de projecte: Nombre d'unitats previstes, segons documentació gràfica de Projecte.</t>
  </si>
  <si>
    <t>II0114</t>
  </si>
  <si>
    <t>Subministrament instal.lacio i muntatge de Lluminària model CELER DOWNLIGHT LED SUPERFICIE 12W 4000K IRC80 BLANCO C2, acabat pintat, de color blanc. Instal.lació en la superfície del sostre
Inclou: Replanteig. Muntatge, connexionat i comprovació del seu correcte funcionament.
Criteri d'amidament de projecte: Nombre d'unitats previstes, segons documentació gràfica de Projecte.</t>
  </si>
  <si>
    <t>II0113</t>
  </si>
  <si>
    <t>Subministrament instal.lacio i muntatge de 
, acabat pintat, de color blanc. Instal.lació en la superfície del sostre
Inclou: Replanteig. Muntatge, connexionat i comprovació del seu correcte funcionament.
Criteri d'amidament de projecte: Nombre d'unitats previstes, segons documentació gràfica de Projecte.</t>
  </si>
  <si>
    <t>IEH010AR</t>
  </si>
  <si>
    <t>Cable multipolar H07ZZ-F (AS), sent la seva tensió assignada de 450/750 V, reacció al foc classe Cca-s1b,d1,a1, amb conductor de coure classe 5 (-F) de 3G1,5 mm² de secció, amb aïllament de compost reticulat a base de poliolefina lliure de halògens (Z) i coberta de compost reticulat a base de poliolefina lliure de halògens (Z). Inclús accessoris i elements de subjecció.
Inclou: Estesa del cable. Connexionat. Comprovació del seu correcte funcionament.
Criteri d'amidament de projecte: Longitud mesurada segons documentació gràfica de Projecte. (IEH010b)</t>
  </si>
  <si>
    <t>IEH010BR</t>
  </si>
  <si>
    <t>Cable multipolar H07ZZ-F (AS), sent la seva tensió assignada de 450/750 V, reacció al foc classe Cca-s1b,d1,a1, amb conductor de coure classe 5 (-F) de 3G2,5 mm² de secció, amb aïllament de compost reticulat a base de poliolefina lliure de halògens (Z) i coberta de compost reticulat a base de poliolefina lliure de halògens (Z). Inclús accessoris i elements de subjecció.
Inclou: Estesa del cable. Connexionat. Comprovació del seu correcte funcionament.
Criteri d'amidament de projecte: Longitud mesurada segons documentació gràfica de Projecte. (IEH010c)</t>
  </si>
  <si>
    <t>IEH010CR</t>
  </si>
  <si>
    <t>Cable multipolar H07ZZ-F (AS), sent la seva tensió assignada de 450/750 V, reacció al foc classe Cca-s1b,d1,a1, amb conductor de coure classe 5 (-F) de 3G4 mm² de secció, amb aïllament de compost reticulat a base de poliolefina lliure de halògens (Z) i coberta de compost reticulat a base de poliolefina lliure de halògens (Z). Inclús accessoris i elements de subjecció.
Inclou: Estesa del cable. Connexionat. Comprovació del seu correcte funcionament.
Criteri d'amidament de projecte: Longitud mesurada segons documentació gràfica de Projecte. (IEH010d)</t>
  </si>
  <si>
    <t>IEH010DR</t>
  </si>
  <si>
    <t>Cable multipolar H07ZZ-F (AS), sent la seva tensió assignada de 450/750 V, reacció al foc classe Cca-s1b,d1,a1, amb conductor de coure classe 5 (-F) de 3G6 mm² de secció, amb aïllament de compost reticulat a base de poliolefina lliure de halògens (Z) i coberta de compost reticulat a base de poliolefina lliure de halògens (Z). Inclús accessoris i elements de subjecció.
Inclou: Estesa del cable. Connexionat. Comprovació del seu correcte funcionament.
Criteri d'amidament de projecte: Longitud mesurada segons documentació gràfica de Projecte. (IEH010e)</t>
  </si>
  <si>
    <t>IEX050</t>
  </si>
  <si>
    <t>Interruptor automàtic magnetotèrmic, de 2 mòduls, bipolar (2P), intensitat nominal 10 A, poder de tall 6 kA, corba C, de 36x80x77,8 mm, grau de protecció IP20, muntatge sobre carril DIN (35 mm) i fixació a carril mitjançant grapes. Totalment muntat, connexionat i provat.
Inclou: Muntatge i connexionat de l'element.
Criteri d'amidament de projecte: Nombre d'unitats previstes, segons documentació gràfica de Projecte.</t>
  </si>
  <si>
    <t>IEX050AR</t>
  </si>
  <si>
    <t>Interruptor automàtic magnetotèrmic, de 2 mòduls, bipolar (2P), intensitat nominal 16 A, poder de tall 6 kA, corba C, de 36x80x77,8 mm, grau de protecció IP20, muntatge sobre carril DIN (35 mm) i fixació a carril mitjançant grapes. Totalment muntat, connexionat i provat.
Inclou: Muntatge i connexionat de l'element.
Criteri d'amidament de projecte: Nombre d'unitats previstes, segons documentació gràfica de Projecte. (IEX050b)</t>
  </si>
  <si>
    <t>IEX050BR</t>
  </si>
  <si>
    <t>Interruptor automàtic magnetotèrmic, de 2 mòduls, bipolar (2P), intensitat nominal 20 A, poder de tall 6 kA, corba C, de 36x80x77,8 mm, grau de protecció IP20, muntatge sobre carril DIN (35 mm) i fixació a carril mitjançant grapes. Totalment muntat, connexionat i provat.
Inclou: Muntatge i connexionat de l'element.
Criteri d'amidament de projecte: Nombre d'unitats previstes, segons documentació gràfica de Projecte. (IEX050c)</t>
  </si>
  <si>
    <t>IEX050CR</t>
  </si>
  <si>
    <t>Interruptor automàtic magnetotèrmic, de 2 mòduls, bipolar (2P), intensitat nominal 32 A, poder de tall 6 kA, corba C, de 36x80x77,8 mm, grau de protecció IP20, muntatge sobre carril DIN (35 mm) i fixació a carril mitjançant grapes. Totalment muntat, connexionat i provat.
Inclou: Muntatge i connexionat de l'element.
Criteri d'amidament de projecte: Nombre d'unitats previstes, segons documentació gràfica de Projecte. (IEX050d)</t>
  </si>
  <si>
    <t>ABT15</t>
  </si>
  <si>
    <t>Interruptor diferencial de la classe ac, gamma terciari, de 40 a d’intensitat nominal, bipolar (2p), de 0,03a de sensibilitat, de 6000 a de poder de tall segons une en 60898, de dos moduls din de 18 mm d’amplaria, muntat en perfil din.</t>
  </si>
  <si>
    <t>IOA021A</t>
  </si>
  <si>
    <t>Lluminària d'emergència, de 1,3 W, amb llum LED no reemplaçable, flux lluminós 100 lúmens, carcassa de 210x110x41 mm, aïllament classe II, graus de protecció IP42 i IK07, amb bateries de Ni-Cd, autonomia de 1 h, alimentació a 220/240 V i 50-60 Hz i pilot lluminós indicador de càrrega color verd, en zones comuns. Instal·lació en superfície o encastada. Inclús accessoris i elements de fixació.
Inclou: Replanteig. Fixació i anivellació. Muntatge, connexionat i comprovació del seu correcte funcionament.
Criteri d'amidament de projecte: Nombre d'unitats previstes, segons documentació gràfica de Projecte.
Criteri de mesura d'obra: Es mesurarà el nombre d'unitats realment executades segons especificacions de Projecte.</t>
  </si>
  <si>
    <t>CN009</t>
  </si>
  <si>
    <t>ML</t>
  </si>
  <si>
    <t>Tub flexible corrugat de PVC de diàmetre nominal referència 21, amb grau de resistència al xoc 5,  i muntat al sostre mort, inclòs part proporcional d'accessoris.No propagador de la flama d’acord amb UNE-EN 50085-1 I UNE-EN 50086-1</t>
  </si>
  <si>
    <t>CN012</t>
  </si>
  <si>
    <t>Tub flexible corrugat de PVC de diàmetre nominal referència 36, amb grau de resistència al xoc 5,  i muntat al sostre mort, inclòs part proporcional d'accessoris.No propagador de la flama d’acord amb UNE-EN 50085-1 I UNE-EN 50086-1</t>
  </si>
  <si>
    <t>IEO010FR</t>
  </si>
  <si>
    <t>Canalització de tub rígid de PVC, endollable, corbable en calent, de color gris RAL 7035, de 32 mm de diàmetre nominal, resistència a la compressió 750 N, resistència a l'impacte 2 joules, amb grau de protecció IP44. Instal·lació fix en superfície.
Inclou: Replanteig. Col·locació i fixació del tub.
Criteri d'amidament de projecte: Longitud mesurada segons documentació gràfica de Projecte. (IEO010g)</t>
  </si>
  <si>
    <t>IEM122</t>
  </si>
  <si>
    <t>Ud</t>
  </si>
  <si>
    <t>Detector de presència, antivandàlic, amb grau de protecció IP44, gamma mitjana format per mecanisme de commutació per a automatització del sistema d'enllumenat, detector de presència, antivandàlic, de material termoplàstic color blanc acabat brillant, amb grau de protecció IP40 i marco embellidor antivandàlic, per a 1 element de material termoplàstic color blanc acabat brillant, amb junta d'estanquitat grau de protecció IP44. Instal·lació encastada.
Criteri de valoració econòmica: El preu no inclou la caixa per a mecanisme encastat.
Inclou: Muntatge, connexió i comprovació del seu correcte funcionament.
Criteri de mesurament de projecte: Nombre d'unitats previstes, segons documentació gràfica de Projecte.
Criteri de mesurament d'obra: Es mesurarà el nombre d'unitats realment executades segons especificacions de Projecte.</t>
  </si>
  <si>
    <t>IEM015A</t>
  </si>
  <si>
    <t>Caixa de mecanismes per a centralització de funcions en lloc de treball, de material plàstic, de 3 fileres, amb capacitat per a 6 mecanismes modulars, encastat.
- 2 presses 16 ampers, bipolar més connexió a terra (ii+tt) per a corrent de companyia, amb pilot indicador de tensió.
- 2 presses 16 ampers, bipolar més connexió a terra (ii+tt) per a corrent de SAI, amb pilot indicador de tensió.
- 2 terminals rj-45, dotats amb finestra de protecció i allotjament per etiquetes autoadhesives. Treballs de muntatge, connexió, rotulació i fixació amb proves de funcionament i verificació de la xarxa de veu i dades.</t>
  </si>
  <si>
    <t>IEM015B</t>
  </si>
  <si>
    <t>Caixa de mecanismes per a centralització de funcions, de material plàstic, de 1 fileres, amb capacitat per a 2 mecanismes modulars, encastat
- 2 presses 16 ampers, bipolar més connexió a terra (ii+tt) per a corrent de companyia, amb pilot indicador de tensió.</t>
  </si>
  <si>
    <t>IEM015C</t>
  </si>
  <si>
    <t>Caixa de mecanismes per a centralització de funcions en lloc de treball, de material plàstic, de 1 fileres, amb capacitat per a 2 mecanismes modulars, encastat
- 2 presses 16 ampers, bipolar més connexió a terra (ii+tt) per a corrent de companyia, amb pilot indicador de tensió.
- 1 terminals rj-45, dotats amb finestra de protecció i allotjament per etiquetes autoadhesives. Treballs de muntatge, connexió, rotulació i fixació amb proves de funcionament i verificació de la xarxa de veu i dades.</t>
  </si>
  <si>
    <t>IEM020BR</t>
  </si>
  <si>
    <t>Interruptor unipolar (1P), gamma mitja, intensitat assignada 10 AX, tensió assignada 250 V, amb tecla simple, de color blanc i marc embellidor per a un element, de color blanc. Instal·lació encastada.
Inclou: Muntatge, connexionat i comprovació del seu correcte funcionament.
Criteri d'amidament de projecte: Nombre d'unitats previstes, segons documentació gràfica de Projecte. (IEM020c)</t>
  </si>
  <si>
    <t>IAF070</t>
  </si>
  <si>
    <t>Cable rígid U/UTP no propagador de la flama de 4 parells trenats de coure, categoria 6, reacció al foc classe Dca-s2,d2,a2 segons UNE-EN 50575, amb conductor unifilar de coure, aïllament de polietilè i beina exterior de poliolefina termoplàstica LSFH lliure de halògens, amb baixa emissió de fums i gasos corrosius, de 6,2 mm de diàmetre. Inclús accessoris i elements de subjecció.
Inclou: Estesa de cables.
Criteri d'amidament de projecte: Longitud mesurada segons documentació gràfica de Projecte.
Criteri de mesura d'obra: Es mesurarà la longitud realment executada segons especificacions de Projecte.</t>
  </si>
  <si>
    <t>PX001</t>
  </si>
  <si>
    <t>Certificació ISO 11801 cat.6</t>
  </si>
  <si>
    <t>Ventilacio</t>
  </si>
  <si>
    <t>01.02.04</t>
  </si>
  <si>
    <t>OB101</t>
  </si>
  <si>
    <t>Partida de cobrament integre per l'obra civil per obertura i tapat de tots els forats en parets interiors, exteriors, forjats del edifici i cobertes. Inclos la reposicio al seu estat original (enguixat, arrebossat, impermeabilitzacio).</t>
  </si>
  <si>
    <t>IVM026</t>
  </si>
  <si>
    <t>Subministrament , instal.lació i muntatge de recuperador de calor entalpic aire-aire, model de la sèrie HRD LITE EC 1600 de la casa Daitsu o equivalent ,  cabal d'aire nominal 1440 m³/h, pressió estàtica d'aire nominal 150 Pa, eficiència de recuperació calorífica 79,3%, classe d'eficiència energètica A, alimentació monofàsica (230V/50Hz), consum elèctric nominal 570 W,   dimensions 375x1790x1320 mm, pes 195 kg, filtre d'aire  F7/F9. Regulació: control remot amb pantalla digital, de paret, color negre amb regulació de sondes de CO2 i equipats amb reguladors de velocitat oer ajustar el cabdal. Instal.lació en fals sostre. Inclús elements per a suspensió del sostre i silent blocks.
Inclou: Replanteig. Col.locació i fixació del recuperador de calor. Connexió a la xarxa de desguàs. Connexió a la xarxa elèctrica. Connexionat dels conductes. Comprovació del seu correcte funcionament.
Criteri d'amidament de projecte: Nombre d'unitats previstes, segons documentació gràfica de Projecte.
Criteri de mesura d'obra: Es mesurarà el nombre d'unitats realment executades segons especificacions de Projecte.</t>
  </si>
  <si>
    <t>ICR021</t>
  </si>
  <si>
    <t>Subministrament, instal·lació i muntatge de plafó rígid de llana de vidre ISOVER d'alta densitat, de la marca Climaver neto o equivalent, revestit per la cara exterior amb una làmina d'alumini reforçada amb paper kraft i malla de vidre, que actua com a barrera de vapor, i per la seva cara interior, amb un teixit net de vidre reforçat de color negre de gran resistència mecànica, de 25 mm de gruix.</t>
  </si>
  <si>
    <t>ICR030AR</t>
  </si>
  <si>
    <t>Subministrament instal.lació i muntatge de reixes d’impulsió/ extraccio model L,T MINI DE MADEL  1000 x 125 del fabricant Madel o equivalent en acer galvanitzat per col.locar-les en conductes circulars o rectangulars. (ICR030b)</t>
  </si>
  <si>
    <t>ICR050AR</t>
  </si>
  <si>
    <t>Subministrament instal.lació i muntatge de reixes d’impulsió/ extraccio model L,T MINI DE MADEL  600 x 400 del fabricant Madel o equivalent en acer galvanitzat per col.locar-les en conductes circulars o rectangulars. (ICR050b)</t>
  </si>
  <si>
    <t>IVM014</t>
  </si>
  <si>
    <t>Extractor per a bany format per ventilador centrífug, velocitat 2250 r.p.m., potència màxima de 30 W, cabal de descàrrega lliure 110 m³/h, nivell de pressió sonora de 15,5 dBA, de dimensions 156x127x180 mm, diàmetre de sortida 100 mm, color blanc, motor per a alimentació monofàsica a 230 V i 50 Hz de freqüència, equipat amb pilot indicador d'acció i comporta antiretorn. Inclús accessoris i elements de fixació.
Inclou: Replanteig. Col·locació i fixació. Connexionat i comprovació del seu correcte funcionament.
Criteri d'amidament de projecte: Nombre d'unitats previstes, segons documentació gràfica de Projecte.</t>
  </si>
  <si>
    <t>IVM036</t>
  </si>
  <si>
    <t>Ventilador centrífug per a teulada, descàrrega horitzontal i perfil baix, amb rodet de branques cap enrere, base d'acer galvanitzat coberta d'alumini, motor de rotor extern per a alimentació monofàsica a 230 V i 50/60 Hz de freqüència, amb protecció tèrmica, aïllament classe F, grau de protecció IP54, autorefrigerat, de 2450 r.p.m., potència absorbida 0,14 kW, cabal màxim 1100 m³/h, nivell de pressió sonora 64 dBA, amb malla de protecció contra l'entrada de fulles i ocells, per a conducte de 225 mm de diàmetre; instal·lació en l'extrem exterior del conducte d'extracció (boca d'expulsió). Inclús accessoris i elements de fixació.
Inclou: Replanteig. Col·locació i fixació. Connexionat i comprovació del seu correcte funcionament.
Criteri d'amidament de projecte: Nombre d'unitats previstes, segons documentació gràfica de Projecte.</t>
  </si>
  <si>
    <t>Xarxa d'aigua freda i calenta</t>
  </si>
  <si>
    <t>01.02.05</t>
  </si>
  <si>
    <t>ICS012</t>
  </si>
  <si>
    <t>Canonada de distribució d'A.C.S. formada per tub de coure rígid amb paret de 1 mm de gruix i 13/15 mm de diàmetre, col·locat superficialment en el interior de l'edifici, amb aïllament mitjançant camisa aïllant flexible d'escuma elastomèrica. Inclús material auxiliar para muntatge i subjecció a l'obra, accessoris i peces especials.
Inclou: Replanteig. Col·locació i fixació de canonades, accessoris i peces especials. Col·locació de l'aïllament.
Criteri d'amidament de projecte: Longitud mesurada segons documentació gràfica de Projecte.</t>
  </si>
  <si>
    <t>ICS0128R</t>
  </si>
  <si>
    <t>Canonada de distribució d'A.C.S. formada per tub de coure rígid amb paret de 1 mm de gruix i 16/18 mm de diàmetre, col·locat superficialment en el interior de l'edifici, amb aïllament mitjançant camisa aïllant flexible d'escuma elastomèrica. Inclús material auxiliar para muntatge i subjecció a l'obra, accessoris i peces especials.
Inclou: Replanteig. Col·locació i fixació de canonades, accessoris i peces especials. Col·locació de l'aïllament.
Criteri d'amidament de projecte: Longitud mesurada segons documentació gràfica de Projecte. (ICS012b)</t>
  </si>
  <si>
    <t>ICS0129R</t>
  </si>
  <si>
    <t>Canonada de distribució d'A.C.S. formada per tub de coure rígid amb paret de 1 mm de gruix i 20/22 mm de diàmetre, col·locat superficialment en el interior de l'edifici, amb aïllament mitjançant camisa aïllant flexible d'escuma elastomèrica. Inclús material auxiliar para muntatge i subjecció a l'obra, accessoris i peces especials.
Inclou: Replanteig. Col·locació i fixació de canonades, accessoris i peces especials. Col·locació de l'aïllament.
Criteri d'amidament de projecte: Longitud mesurada segons documentació gràfica de Projecte. (ICS012c)</t>
  </si>
  <si>
    <t>ICS012ER</t>
  </si>
  <si>
    <t>Canonada de distribució d'A.C.S. formada per tub de coure rígid amb paret de 1 mm de gruix i 26/28 mm de diàmetre, col·locat superficialment en el interior de l'edifici, amb aïllament mitjançant camisa aïllant flexible d'escuma elastomèrica. Inclús material auxiliar para muntatge i subjecció a l'obra, accessoris i peces especials.
Inclou: Replanteig. Col·locació i fixació de canonades, accessoris i peces especials. Col·locació de l'aïllament.
Criteri d'amidament de projecte: Longitud mesurada segons documentació gràfica de Projecte. (ICS012d)</t>
  </si>
  <si>
    <t>ICS019JR</t>
  </si>
  <si>
    <t>Electrobomba centrífuga, de ferro colat, de tres velocitats, amb una potència de 0,071 kW, impulsor de tecnopolímer, eix motor d'acer cromat, boques roscades mascle de 1´´, aïllament classe H, per a alimentació monofàsica a 230 V. Inclús pont de manòmetres format per manòmetre, vàlvules d'esfera i canonada de coure; elements de muntatge; caixa de connexions elèctriques amb condensador i accessoris necessaris per al seu correcte funcionament.
Inclou: Replanteig. Col·locació de la bomba de circulació. Connexió a la xarxa de distribució. Comprovació del seu correcte funcionament.
Criteri d'amidament de projecte: Nombre d'unitats previstes, segons documentació gràfica de Projecte. (ICS019b)</t>
  </si>
  <si>
    <t>ICS075LR</t>
  </si>
  <si>
    <t>Vàlvula d'esfera de llautó niquelat per roscar de 1´´. Inclús elements de muntatge i accessoris necessaris per al seu correcte funcionament.
Inclou: Replanteig. Col·locació. Connexionat. Comprovació del seu correcte funcionament.
Criteri d'amidament de projecte: Nombre d'unitats previstes, segons documentació gràfica de Projecte. (ICS075h)</t>
  </si>
  <si>
    <t>ICS075HR</t>
  </si>
  <si>
    <t>Vàlvula d'esfera de llautó niquelat per roscar de 1 1/4´´. Inclús elements de muntatge i accessoris necessaris per al seu correcte funcionament.
Inclou: Replanteig. Col·locació. Connexionat. Comprovació del seu correcte funcionament.
Criteri d'amidament de projecte: Nombre d'unitats previstes, segons documentació gràfica de Projecte. (ICS075l)</t>
  </si>
  <si>
    <t>IFW010</t>
  </si>
  <si>
    <t>Vàlvula d'esfera de llautó niquelat per roscar de 3´´.
Inclou: Replanteig. Col·locació, connexionat i comprovació del seu correcte funcionament.
Criteri d'amidament de projecte: Nombre d'unitats previstes, segons documentació gràfica de Projecte.</t>
  </si>
  <si>
    <t>06</t>
  </si>
  <si>
    <t>Sanitaris i griferia</t>
  </si>
  <si>
    <t>01.02.06</t>
  </si>
  <si>
    <t>SAI005</t>
  </si>
  <si>
    <t>Inodor de porcellana vitrificada de sortida horitzontal , amb seient i tapa de color blanc, infantil, col.locat sobre el paviment i connectat a la xarxa d’evacuació , amb joc de maneguets per a desguàs, codi de comanda 131.015.11.1. Inclús aixeta de regulació, enllaç d'alimentació flexible i silicona per a segellat de junts.
Inclou: Replanteig. Col·locació i fixació de l'aparell. Muntatge del desguàs. Connexió a la xarxa d'evacuació. Muntatge de l'aixeteria. Connexió a la xarxa d'aigua freda. Comprovació del seu correcte funcionament. Segellat de junts.
Criteri d'amidament de projecte: Nombre d'unitats previstes, segons documentació gràfica de Projecte.</t>
  </si>
  <si>
    <t>SAL045</t>
  </si>
  <si>
    <t>Lavabo de porcellana vitrificada senzill, d’amplària de 97 x 36 cm, de color blanc, preu alt igual a les existents i fotografies de la memòria, inclòs l’estructura de recolzament a terra, i desguàs amb sifó botella d'ABS, acabat brillant imitació crom. Inclús silicona per a segellat de junts.
Inclou: Replanteig. Col.locació i fixació de l'aparell. Muntatge del desguàs. Connexió a la xarxa d'evacuació. Comprovació del seu correcte funcionament. Segellat de junts.
Criteri d'amidament de projecte: Nombre d'unitats previstes, segons documentació gràfica de Projecte.</t>
  </si>
  <si>
    <t>SAL023</t>
  </si>
  <si>
    <t>Lavabo rectangular d'encastar en taulell, d'argila refractària, acabat termoesmaltat KeraTect, color blanc, acabat brillant, codi de comanda 500.741.01.2, sèrie VariForm ´´GEBERIT´´, de 550x450x178 mm, amb un orifici per les aixetes i sobreeixidor. Inclús joc de fixació i silicona per a segellat de junts.
Inclou: Replanteig. Col·locació i fixació de l'aparell. Muntatge del desguàs. Connexió a la xarxa d'evacuació. Comprovació del seu correcte funcionament. Segellat de junts.
Criteri d'amidament de projecte: Nombre d'unitats previstes, segons documentació gràfica de Projecte.</t>
  </si>
  <si>
    <t>SAV010</t>
  </si>
  <si>
    <t>Abocador de porcellana sanitària, de peu, model Garda ´´ROCA´´, color Blanco, de 420x500x445 mm, de 420x500x445 mm, de sortida horitzontal, amb peça d'unió, reixeta de desguàs i joc de fixació, amb reixeta d'acer inoxidable, amb coixinet, per a abocador model Garda, equipat amb aixeta mescladora bicomandament mural, per a safareig, de canella giratòria, acabat cromat, model Brava. Inclús silicona per a segellat de junts.
Inclou: Replanteig. Col·locació i fixació de l'aparell. Muntatge del desguàs. Connexió a la xarxa d'evacuació. Muntatge de l'aixeteria. Connexió a les xarxes d'aigua freda i calenta. Comprovació del seu correcte funcionament. Segellat de junts.
Criteri d'amidament de projecte: Nombre d'unitats previstes, segons documentació gràfica de Projecte.</t>
  </si>
  <si>
    <t>SGL010</t>
  </si>
  <si>
    <t>Aixeta auto mescladora  temporitzada, mural, amb instal.lació muntada superficial sobre taulell o aparell sanitari, de llautó cromat, tipus 2, encastada a taulell de cuina., vàlvula antiretorn i filtres, inclús elements de fixació i enllaços d'alimentació flexibles amb connexió d'entrada de 3/8´´ de diàmetre.
Inclou: Replanteig. Col·locació. Connexionat. Comprovació del seu correcte funcionament.
Criteri d'amidament de projecte: Nombre d'unitats previstes, segons documentació gràfica de Projecte.</t>
  </si>
  <si>
    <t>AI06RP</t>
  </si>
  <si>
    <t>Subministrament d'aixetes per piques dels professors iquals a les existents i a les fotografies de la memoria, encastada a taulell de cuina., vàlvula antiretorn i filtres, inclús elements de fixació i enllaços d'alimentació flexibles amb connexió d'entrada de 3/8´´ de diàmetre.
Inclou: Replanteig. Col·locació. Connexionat. Comprovació del seu correcte funcionament.
Criteri d'amidament de projecte: Nombre d'unitats previstes, segons documentació gràfica de Projecte.</t>
  </si>
  <si>
    <t>07</t>
  </si>
  <si>
    <t>Fotovoltaica</t>
  </si>
  <si>
    <t>01.02.07</t>
  </si>
  <si>
    <t>SOL01</t>
  </si>
  <si>
    <t>Subministrament , instal.lació i muntatge de mòduls fotovoltaics monocristal.lins marca Heinrich Kopp GmbH    o equivalent, model Heinrich Kopp GmbH KOPP-550Wp, de 550 Wp de potència nominal. Dimensions: 2300 mm x 1134 mm x 35 mm. Alta fiabilitat amb classificació en fàbrica de potència pic garantida de 0 / + 5W. Rendiment de mòdul de 20,4%. tipus de cèl.lula: Cèl.lula monocristal.lina en silici amb tecnologia PERC Shingled.  Marc: alumini anoditzat, platejat o negre. Cristall frontal: vidre antireflexivo temperat de 3,2 mm de gruix. Pes: 28 kg. Caixa de connexions: IP67, amb 2 díodes, cables 1 m de longitud, amb secció de 4 mm2 amb Multi-Contact (MC4). Classe de protecció: II. els certificats d'acord amb les normes IEC 61215 i IEC 61730 garanteixen estàndards de qualitat internacionals. Garantia de plaques de 10 anys amb un rendiment del 80 % de l'energia generada,  col.locat amb suport sobre terra i teulada plana.</t>
  </si>
  <si>
    <t>SOL05</t>
  </si>
  <si>
    <t>Subministrament, intal.lacio i muntatge d’inversor Sunny Tripower STP6.0.0. o equivalent. Inversor fotovoltaic per a la injecció a la xarxa Pac, r / Sac, màx. 6.0 kW / 6.0kVA d'injecció trifàsica, amb injecció de potència reactiva, sense transformador, interfície de comunicació Speedwire / Webconnect integrada incl. protocols SMA Modbus i SunSpec, Webserver integrat, interfície de comunicació RS485 i TS4, tecnologia multistring, connexió de DC SUNCLIX, incl. desconnexió DC.</t>
  </si>
  <si>
    <t>SOL03</t>
  </si>
  <si>
    <t>m2</t>
  </si>
  <si>
    <t>Subministrament i muntatge de sistema de muntatge Vitovolt 300 Aero One Turn sud 10° oequivalent pels moduls prescrits en projecgyte. Sistema de muntatge per a mòduls fotovoltaics   amb orientació sud, amb una inclinació de 10°. Compost per: Perfil de sòl més perfil bàsic inferior i connectors de tirant transversal per a fixació mitjançant pinces intermèdies i finals dels mòduls. Subministrable com a accessori xapes desviadores de vent. Esta inclos el pes mort de llastre amb certificacio técnica, signada per tecnic qualificat que es compleix amb les carregues i forze fixades per CTE, per que s'eviti qualsevol desplaçament, bolcada o caiguda a llarg termini. El sistema de muntatge s'ha desenvolupat i fabricat amb l'última tecnologia, segun les normes tècniques de seguretat reconegudes. Tots els perfils de sòl estan dotats amb un aïllament de protecció d'alta tecnologia d'11 mm. Tots els perfils estan equipats amb orificis de desguàs en la part inferior, per a evitar l'acumulació d'aigua i danys causats per les gelades. Inclou el subministrament i muntatge dels contrapesos del sistema de suport per gravetat adaptats a la coberta i justificat amb càlcul de càrregues específic.</t>
  </si>
  <si>
    <t>SOL04</t>
  </si>
  <si>
    <t>Subministrament i muntatge de SMA Energy Ficar, unitat de mesura bidireccional amb interfície SMA Speedwire per a capturar mesures electricas en cada fase (connexió directa a la xarxa fins a 63 A)</t>
  </si>
  <si>
    <t>DD02R</t>
  </si>
  <si>
    <t>Confecció dels plànols ´´As Built´´ de les obres realment executades amb muntatge de plànol informatitzat, inclòs en document amb informe de les obres, programa d'obres real executat, certificats del control de qualitat, llistat de dades dels subcontractistes, plànols i disc amb tota la informació digitalitzada. S'entregara planols amb coordenades GIS i profunditats de les escomeses de totes les parcel·les amb profunditat i fotografia per cada escomessa. (ob02)</t>
  </si>
  <si>
    <t>DRT67</t>
  </si>
  <si>
    <t>Subministrament i montatge del Quadre de proteccions elèctriques costat CA: inclou armari mural per allotjar proteccions, interruptors magnetotèrmics, un interruptor diferencial i 1 descarregador de sobretensions. Embarrat per realitzar línia trifásica, canalització i estesa de línies elèctriques en corrent altern trifasic des del quadre CA fins al CGBT de l'edifici, a bades de tub o safata i conductors lliure d'halògens de secció adequada, amb una caiguda màxima de tensió del 1,00 %, Inclou armari homologat o similar, protecció magnetotermica i diferencial en capçalera en alconnexió al CGBT. Segons esquema unifilar projecte. En cas de dubte seguir criteri direcció facultativa.Unitat montada, comprovada i posada en marxa.</t>
  </si>
  <si>
    <t>NN3R</t>
  </si>
  <si>
    <t>u</t>
  </si>
  <si>
    <t>Subministrament i montatge del Quadre de proteccions elèctriques costat CC: inclou armari mural per allotjar proteccions, portafusibles seccionables per a cada serie de 20 A, descarregadors de sobretensions i seccionador general. Segons esquema unifilar projecte. En cas de dubte seguir criteri direcció facultativa.Unitat montada, comprovada i posada en marxa. Inclou la canalització i estesa de línies elèctriques en corrent continuo des de moduls fins a inversos, a bades de tub o safata i conductors topsolar PV ZZ-F RZ-1 (AS) de 6 mm2. inclou la formació de sèrie elèctrica amb connectors solars. (sdg)</t>
  </si>
  <si>
    <t>PO873424</t>
  </si>
  <si>
    <t>Subministrament i montatge posta a terra costat CA. Segons esquema unifilar projecte. En cas de dubte seguir criteri direcció facultativa.Unitat montada, comprovada i posada en marxa.</t>
  </si>
  <si>
    <t>PO873423</t>
  </si>
  <si>
    <t>Subministrament i montatge posta a terra costat CC. Segons esquema unifilar projecte. En cas de dubte seguir criteri direcció facultativa.Unitat montada, comprovada i posada en marxa.</t>
  </si>
  <si>
    <t>PO873229</t>
  </si>
  <si>
    <t>Instal.lació elèctrica, treballs de muntatge mecànic i elèctric de tots els elements de la instal.lació amb els mitjans necessaris, arranjament de quadres i armaris. Inclou posada en marxa de la instal.lació, taxes d'industria i legalització segon real decret RD900/2015. Esta inclos la obertura i tapat de forat de tot el edifici.</t>
  </si>
  <si>
    <t>INS01</t>
  </si>
  <si>
    <t>Documentació tècnica, projecte, certificat final, taxes i tramitació a oficina de gestió indicada de Industria inclos taxes.</t>
  </si>
  <si>
    <t>VOS06</t>
  </si>
  <si>
    <t>Subministrament i montatge de sistema de seguiment i monitorització in situ de la instal.lació. Inclou software i tots els dispositius de recollida de dades, cablejat fins a l'armari de comunicacionsi posta a punt. En cas de dubte seguir criteri direcció facultativa.Unitat montada, comprovada i posada en marxa.</t>
  </si>
  <si>
    <t>SOL08</t>
  </si>
  <si>
    <t>m.l.</t>
  </si>
  <si>
    <t>Safata aillant de PVC llisa , de 50x150 mm, amb 1 compartiment i amb coberta, muntada sobre suports horitzontals. Inclou suports horitzontals tots els mitjans auxiliars i ajudes d’altres rams.</t>
  </si>
  <si>
    <t>SOL09</t>
  </si>
  <si>
    <t>Cable elèctric unipolar, Tecsun ´´PRYSMIAN´´, resistent a la intempèrie, per a instal·lacions fotovoltaiques, amb certificació TÜV, garantit per 30 anys, tipus PV1-F, tensió nominal 0,6/1 kV, tensió màxima en corrent continu 1,8 kV, reacció al foc classe Eca, amb conductor de coure recuit, flexible (classe 5), de 1x6 mm² de secció, aïllament d'elastòmer reticulat, de tipus EI6/EI8, coberta d'elastòmer reticulat, de tipus EM5/EM8, aïllament classe II, de color negre, i amb les següents característiques: no propagació de la flama, baixa emissió de fums opacs,reduïda emissió de gasos tòxics, lliure de halògens, nul·la emissió de gasos corrosius, resistència a l'absorció d'aigua, resistència al fred, resistència als rajos ultraviolat, resistència als agents químics, resistència als greixos i olis, resistència als cops i resistència a l'abrasió. Totalment muntat, connexionat i provat. Inclou: Estesa del cable. Connexionat. Criteri d'amidament de projecte: Longitud mesurada segons documentació gràfica de Projecte.Criteri de mesura d'obra: Es mesurarà la longitud realment executada segons especificacions de Projecte.</t>
  </si>
  <si>
    <t>CC455R</t>
  </si>
  <si>
    <t>Cable multipolar RZ1-K (AS), sent la seva tensió assignada de 0,6/1 kV, reacció al foc classe Cca-s1b,d1,a1, amb conductor de coure classe 5 (-K) de 5G16 mm² de secció, amb aïllament de polietilè reticulat (R) i coberta de compost termoplàstic a força de poliolefina lliure de halògens amb baixa emissió de fums i gasos corrosius (Z1). Fins i tot p/p d'accessoris i elements de subjecció. Totalment muntat, connexionat i provat.
Inclou: Estesa del cable. Connexionat . Criteri d'amidament de projecte: Longitud mesurada segons documentació gràfica de Projecte. Criteri de mesura d'obra: Es mesurarà la longitud realment executada segons especificacions de Projecte. (ie455)</t>
  </si>
  <si>
    <t>08</t>
  </si>
  <si>
    <t>Incendis</t>
  </si>
  <si>
    <t>01.02.08</t>
  </si>
  <si>
    <t>IOS020</t>
  </si>
  <si>
    <t>Placa de senyalització de mitjans d'evacuació, de PVC fotoluminiscent, amb categoria de fotoluminiscència A segons UNE 23035-4, de 447x447 mm. Inclús elements de fixació.
Inclou: Replanteig. Fixació al parament.
Criteri d'amidament de projecte: Nombre d'unitats previstes, segons documentació gràfica de Projecte.
Criteri de mesura d'obra: Es mesurarà el nombre d'unitats realment executades segons especificacions de Projecte.</t>
  </si>
  <si>
    <t>IOX110</t>
  </si>
  <si>
    <t>Extintor portàtil de pols químic ABC polivalent, amb pressió incorporada amb nitrogen, amb 6 kg d'agent extintor, d'eficàcia 27A-183B, amb casc d´acer amb revestiment interior resistent a la corrosió i acabat exterior amb pintura epoxi color vermell, tub sonda, vàlvula de palanca, anella de seguretat, manòmetre, base de plàstic i mànega amb filtre difusor. Inclús suport i accessoris de muntatge.
Inclou: Col·locació i fixació del suport. Col·locació de l'extintor.
Criteri d'amidament de projecte: Nombre d'unitats previstes, segons documentació gràfica de Projecte.
Criteri de mesura d'obra: Es mesurarà el nombre d'unitats realment col·locades segons especificacions de Projecte.</t>
  </si>
  <si>
    <t>IOD001</t>
  </si>
  <si>
    <t>Central compacta model FC724-ZA de la marca Siemens o equivalent, fins a 504 direccions C-Net v 4(8) enllaços 1,5A. Inclou FFAA 150W i dues bateries de 12V 26 Ah Vds.
Inclou: Replanteig. Fixació al parament. Col·locació de les bateries. Muntatge, connexionat i comprovació del seu correcte funcionament.
Criteri d'amidament de projecte: Nombre d'unitats previstes, segons documentació gràfica de Projecte.
Criteri de mesura d'obra: Es mesurarà el nombre d'unitats realment executades segons especificacions de Projecte.</t>
  </si>
  <si>
    <t>IOD002</t>
  </si>
  <si>
    <t>Subministrament i muntatge de Detector model Cerbeus PRO optic analógic OP720 de la marca Siemens o equivalent, Inclús base DB721 per a detectors OP720.
Inclou: Replanteig. Fixació de la base. Muntatge, connexionat i comprovació del seu correcte funcionament.
Criteri d'amidament de projecte: Nombre d'unitats previstes, segons documentació gràfica de Projecte.
Criteri de mesura d'obra: Es mesurarà el nombre d'unitats realment executades segons especificacions de Projecte.</t>
  </si>
  <si>
    <t>IOD005</t>
  </si>
  <si>
    <t>Sirena amb flaix de llaç Siemens FDS226-RW o equivalent.
Inclou: Replanteig. Fixació al parament. Muntatge, connexionat i comprovació del seu correcte funcionament.
Criteri d'amidament de projecte: Nombre d'unitats previstes, segons documentació gràfica de Projecte.
Criteri de mesura d'obra: Es mesurarà el nombre d'unitats realment executades segons especificacions de Projecte.</t>
  </si>
  <si>
    <t>IOD006</t>
  </si>
  <si>
    <t>Subministrament i muntatge de base intermitja, model FDSB226-WW de la marca Siemens o equivalent, amb sirena i indicador luminós, inclús base de muntatge en sostre pla FDB228.</t>
  </si>
  <si>
    <t>IOD007</t>
  </si>
  <si>
    <t>Subministrament i muntatge de módul d'entrades/sortides model FDCIO222 (4x/4x) o equivalent.</t>
  </si>
  <si>
    <t>IOD008</t>
  </si>
  <si>
    <t>Subministrament i muntage de sirena exterior c/óptica model ES2:M100FE de la marca Siemens o equivalent.</t>
  </si>
  <si>
    <t>IOD011</t>
  </si>
  <si>
    <t>Cablejat format per cable bipolar Z1O2Z1-K (AS), no propagador de la flama, amb conductor multifilar de coure classe 5 (-K) de 2x1,5 mm² de secció, amb aïllament de compost termoplàstic a força de poliolefina lliure de halògens amb baixa emissió de fums i gasos corrosius (Z1), pantalla de cinta d'alumini i polièster (O2) amb conductor de drenatge d'estany de coure i coberta externa de compost termoplàstic a força de poliolefina lliure de halògens amb baixa emissió de fums i gasos corrosius (Z1) color vermell amb franja verda, sent la seva tensió assignada de 300/500 V. Inclús quants accessoris siguin necessaris per a la seva correcta instal·lació.
Inclou: Estesa de cables.
Criteri d'amidament de projecte: Longitud mesurada segons documentació gràfica de Projecte.
Criteri de mesura d'obra: Es mesurarà la longitud realment executada segons especificacions de Projecte.</t>
  </si>
  <si>
    <t>IEO010A</t>
  </si>
  <si>
    <t>Canalització de tub rígid de PVC, endollable, corbable en calent, de color gris RAL 7035, de 32 mm de diàmetre nominal, resistència a la compressió 750 N, resistència a l'impacte 2 joules, amb grau de protecció IP44. Instal·lació fix en superfície.
Inclou: Replanteig. Col·locació i fixació del tub.
Criteri d'amidament de projecte: Longitud mesurada segons documentació gràfica de Projecte.
Criteri de mesura d'obra: Es mesurarà la longitud realment executada segons especificacions de Projecte.</t>
  </si>
  <si>
    <t>IEO010</t>
  </si>
  <si>
    <t>Canalització de tub rígid de PVC, endollable, corbable en calent, de color gris RAL 7035, de 16 mm de diàmetre nominal, resistència a la compressió 750 N, resistència a l'impacte 2 joules, amb grau de protecció IP44. Instal·lació fix en superfície.
Inclou: Replanteig. Col·locació i fixació del tub.
Criteri d'amidament de projecte: Longitud mesurada segons documentació gràfica de Projecte.
Criteri de mesura d'obra: Es mesurarà la longitud realment executada segons especificacions de Projecte.</t>
  </si>
  <si>
    <t>PA002</t>
  </si>
  <si>
    <t>Elaboració de plànols Asbuild s'entregara una copia en format paper a D.F i una altre en format paper i digital a la propietat.</t>
  </si>
  <si>
    <t>PA23</t>
  </si>
  <si>
    <t>Partida d’alçada per adaptació de les instal.lació existents de detecció d’incendis i polsadors i integració amb els nous elements.</t>
  </si>
  <si>
    <t>IOD104</t>
  </si>
  <si>
    <t>Polsador d'alarma analògic direccionable de rearmament manual amb aïllador de curtcircuit, de ABS color vermell, amb led d'activació i indicador d'alarma. Inclús elements de fixació.
Inclou: Replanteig. Fixació al parament. Muntatge, connexionat i comprovació del seu correcte funcionament.
Criteri d'amidament de projecte: Nombre d'unitats previstes, segons documentació gràfica de Projecte.</t>
  </si>
  <si>
    <t>EI01</t>
  </si>
  <si>
    <t>Subministrament, instal·lacio de muntatge de electoriman per retenir les portes de sectoritzacio dels espais.</t>
  </si>
  <si>
    <t>09</t>
  </si>
  <si>
    <t>REG</t>
  </si>
  <si>
    <t>01.02.09</t>
  </si>
  <si>
    <t>URD020</t>
  </si>
  <si>
    <t>Canonada de rig per degoteig, formada per tub de polietilè, color negre, de 12 mm de diàmetre exterior, amb degoters integrats, situats cada 30 cm. Inclús accessoris de connexió.
Inclou: Replanteig i traçat. Col·locació de la canonada. Connexionat i comprovació del seu correcte funcionament.
Criteri d'amidament de projecte: Longitud mesurada segons documentació gràfica de Projecte.</t>
  </si>
  <si>
    <t>URD010</t>
  </si>
  <si>
    <t>Canonada de forniment i distribució d'aigua de rig, formada per tub de polietilè PE 40 de color negre amb bandes de color blau, de 25 mm de diàmetre exterior i 3,5 mm de gruix, PN=10 atm, enterrada, col·locada sobre llit de sorra de 10 cm de gruix, degudament compactada i anivellada amb picó vibrant de guiat manual, reblert lateral compactant fins als ronyons i posterior reblert amb la mateixa sorra fins a 10 cm per sobre de la generatriu superior de la canonada. Inclús accessoris de connexió.
Inclou: Replanteig i traçat. Abocat de la sorra en el fons de la rasa. Col·locació de la canonada. Connexionat i comprovació del seu correcte funcionament. Execució del reblert envoltant.
Criteri d'amidament de projecte: Longitud mesurada segons documentació gràfica de Projecte.</t>
  </si>
  <si>
    <t>URM030</t>
  </si>
  <si>
    <t>Programador electrònic per a regatge automàtic, per a 4 estacions, amb 1 programa i 3 arrencades diàries del programa, alimentació per bateria de 9 V, amb capacitat per posar en funcionament diverses electrovàlvules simultàniament i col·locació mural en interior. Inclús programació. Totalment muntat i connexionat.
Inclou: Instal·lació en la superfície de la paret. Connexionat elèctric amb les electrovàlvules. Connexionat elèctric amb el transformador. Programació.
Criteri d'amidament de projecte: Nombre d'unitats previstes, segons documentació gràfica de Projecte.</t>
  </si>
  <si>
    <t>URM010</t>
  </si>
  <si>
    <t>Electrovàlvula per a reg per degoteig, cos de plàstic, connexions roscades, de 1/2´´ de diàmetre, alimentació del solenoide a 24 Vca, pressió màxima de 8 bar, amb pericó de plàstic proveït de tapa. Inclús accessoris de connexió a la canonada d'abastiment i distribució, excavació i replé posterior. Totalment muntada i connexionada.
Inclou: Replanteig del pericó. Excavació amb mitjans manuals. Col·locació de l'arqueta prefabricada. Allotjament de l'electrovàlvula. Realització de connexions hidràuliques de l'electrovàlvula a la canonada d'abastament i distribució. Connexió elèctrica amb el cable d'alimentació.
Criteri d'amidament de projecte: Nombre d'unitats previstes, segons documentació gràfica de Projecte.</t>
  </si>
  <si>
    <t>44I34R</t>
  </si>
  <si>
    <t>Programador REG casa Solem compatible o equivalent,  model compatible amb el sistema implantat al ajuntament. (swe34)</t>
  </si>
  <si>
    <t>0A</t>
  </si>
  <si>
    <t>Videoporter</t>
  </si>
  <si>
    <t>01.02.0A</t>
  </si>
  <si>
    <t>IAV011</t>
  </si>
  <si>
    <t>Ampliació d’Instal.lació de videoporter existent, inclou videoporter per cada aula ampliada, adapatacio de instal.lacio existent, polsadors de trucada, tancament superior i inferior i telecàmera colo, alimentador i monitors amb base de connexió. Inclús, obreportes, visera, distribuïdors de vídeo, cablejat i caixes.
Inclou: Replanteig i traçat. Col.locació i fixació de tubs i caixes. Estesa de cables. Muntatge, connexionat i comprovació del seu correcte funcionament.
Criteri d'amidament de projecte: Nombre d'unitats previstes, segons documentació gràfica de Projecte.</t>
  </si>
  <si>
    <t>Varis</t>
  </si>
  <si>
    <t>01.03</t>
  </si>
  <si>
    <t>PA003</t>
  </si>
  <si>
    <t>Projecte de legalitzacio  de la instal.lació termica, electrica etc, inclou els drets de visat del projecte amb certificat final al col·legi profesional i costos de entitats de control i tramitacio a la O.G.E.
.</t>
  </si>
  <si>
    <t>PA005</t>
  </si>
  <si>
    <t>Drets d'escomesa de la cia. subministradora de fluid elèctric, per a una ampliació de potència nominal necessària (a justificar).</t>
  </si>
  <si>
    <t>HYL020</t>
  </si>
  <si>
    <t>Neteja final d'obra en edifici d'altres usos, amb una superfície construïda mitja de 800 m², incloent els treballs d'eliminació de la sucietat i la pols acumulada en paraments i tancaments metàl·lics, neteja i desinfecció de banys i lavavos, neteja de vidres i tancaments exteriors, eliminació de taques i restes de guix i morter adherits en terres i altres elements, recollida i retirada de plàstics i cartrons, tot això junt amb les restes de fi d'obra dipositats en el contenidor de residus per al seu transport a abocador autoritzat.
Inclou: Treballs de neteja. Retirada i apilament de les restes generades. Càrrega manual de les restes generades sobre camió o contenidor.
Criteri d'amidament de projecte: Nombre d'unitats previstes, segons documentació gràfica de Projecte.
Criteri de mesura d'obra: Es mesurarà el nombre d'unitats realment executades segons especificacions de Projecte.</t>
  </si>
  <si>
    <t>05931R</t>
  </si>
  <si>
    <t>Partida alçada a justificar d'import màxim pel manteniment en bon estat de totes les unitats d'obra durant l'execució de les mateixes, deixant les zones de pas netes, i garantint d'una manera constant l'accessibilitat de tots els accessos de l'escola, tot utilitzant planxes d'acer, rampes de sauló o formigó, estesa de material antifang, etc., segons directrius de la Direcció Facultativa (05dgf)</t>
  </si>
  <si>
    <t>P2323</t>
  </si>
  <si>
    <t>Partida de cobrament integre per la gestio tots els residuos de l'obra que inclou, la carrega, transport i taxes de disposicio a centre de reciclatge, a monodiposit, a abocador especific o a centre de recollida i transferencia, amb un recorregut de fins a 20 km, amb camio, carregat amb mitjans mecanics o manuls.</t>
  </si>
  <si>
    <t>07ER</t>
  </si>
  <si>
    <t>Partida alçada a justificar d’import màxim pel control de qualitat de totes les unitats d’obra d’acord amb el programa i les especificacions de la direcció facultativa (07a)</t>
  </si>
  <si>
    <t>YSS020</t>
  </si>
  <si>
    <t>Subministrament, col·locació i desmuntatge de cartell general indicatiu de riscos, de PVC de serigrafia, de 990x670 mm, amb 6 orificis de fixació, amortitzable en 3 usos, fixat amb brides de niló. Inclús manteniment en condicions segures durant tot el període de temps que es requereixi.
Inclou: Col·locació. Desmuntatge posterior. Transport fins al lloc de magatzematge o retirada a contenidor.
Criteri d'amidament de projecte: Nombre d'unitats previstes, segons Estudi o Estudi Bàsic de Seguretat i Salut.</t>
  </si>
  <si>
    <t>YSS030</t>
  </si>
  <si>
    <t>Subministrament, col·locació i desmuntatge de senyal d'advertiment, de PVC de serigrafia, de 297x210 mm, amb pictograma negre de forma triangular sobre fons groc, amb 4 orificis de fixació, amortitzable en 3 usos, fixada amb brides de niló. Inclús manteniment en condicions segures durant tot el període de temps que es requereixi.
Inclou: Col·locació. Desmuntatge posterior. Transport fins al lloc de magatzematge o retirada a contenidor.
Criteri d'amidament de projecte: Nombre d'unitats previstes, segons Estudi o Estudi Bàsic de Seguretat i Salut.</t>
  </si>
  <si>
    <t>YSS031</t>
  </si>
  <si>
    <t>Subministrament, col·locació i desmuntatge de senyal de prohibició, de PVC de serigrafia, de 297x210 mm, amb pictograma negre de forma circular sobre fons blanc, amb 4 orificis de fixació, amortitzable en 3 usos, fixada amb brides de niló. Inclús manteniment en condicions segures durant tot el període de temps que es requereixi.
Inclou: Col·locació. Desmuntatge posterior. Transport fins al lloc de magatzematge o retirada a contenidor.
Criteri d'amidament de projecte: Nombre d'unitats previstes, segons Estudi o Estudi Bàsic de Seguretat i Salut.</t>
  </si>
  <si>
    <t>YSS032</t>
  </si>
  <si>
    <t>Subministrament, col·locació i desmuntatge de senyal d'obligació, de PVC de serigrafia, de 297x210 mm, amb pictograma blanc de forma circular sobre fons blau, amb 4 orificis de fixació, amortitzable en 3 usos, fixada amb brides de niló. Inclús manteniment en condicions segures durant tot el període de temps que es requereixi.
Inclou: Col·locació. Desmuntatge posterior. Transport fins al lloc de magatzematge o retirada a contenidor.
Criteri d'amidament de projecte: Nombre d'unitats previstes, segons Estudi o Estudi Bàsic de Seguretat i Salut.</t>
  </si>
  <si>
    <t>YSS033</t>
  </si>
  <si>
    <t>Subministrament, col·locació i desmuntatge de senyal d'extinció, de PVC de serigrafia, de 297x210 mm, amb pictograma blanc de forma rectangular sobre fons vermell, amb 4 orificis de fixació, amortitzable en 3 usos, fixada amb brides de niló. Inclús manteniment en condicions segures durant tot el període de temps que es requereixi.
Inclou: Col·locació. Desmuntatge posterior. Transport fins al lloc de magatzematge o retirada a contenidor.
Criteri d'amidament de projecte: Nombre d'unitats previstes, segons Estudi o Estudi Bàsic de Seguretat i Salut.</t>
  </si>
  <si>
    <t>YSS034</t>
  </si>
  <si>
    <t>Subministrament, col·locació i desmuntatge de senyal d'evacuació, salvament i socors, de PVC de serigrafia, de 297x210 mm, amb pictograma blanc de forma rectangular sobre fons verd, amb 4 orificis de fixació, amortitzable en 3 usos, fixada amb brides de niló. Inclús manteniment en condicions segures durant tot el període de temps que es requereixi.
Inclou: Col·locació. Desmuntatge posterior. Transport fins al lloc de magatzematge o retirada a contenidor.
Criteri d'amidament de projecte: Nombre d'unitats previstes, segons Estudi o Estudi Bàsic de Seguretat i Salut.</t>
  </si>
  <si>
    <t>Seguretat i salut</t>
  </si>
  <si>
    <t>01.04</t>
  </si>
  <si>
    <t>SS25</t>
  </si>
  <si>
    <t>Seguretat i salut contempla la implementació de mesures preventives per garantir la integritat física dels treballadors durant la instal·lació de les noves màquines de climatització. Inclou la senyalització adequada, equips de protecció individual, formació específica en riscos laborals i supervisió constant per complir amb les normatives vigents.</t>
  </si>
  <si>
    <t xml:space="preserve">IMPORT TOTAL DEL PRESSUPOST : </t>
  </si>
  <si>
    <t>AMIDAMENTS</t>
  </si>
  <si>
    <t>N</t>
  </si>
  <si>
    <t>01.01.003</t>
  </si>
  <si>
    <t>L</t>
  </si>
  <si>
    <t>Excavació de rases per instal·lacions fins a una profunditat de 2 m, en terra d'argila semidura, amb mitjans manuals, i aplec en les vores de l'excavació.
Inclou: Replanteig general i fixació dels punts i nivells de referència. Col·locació de les lliteres en els cantons i extrems de les alineacions. Excavació en successives rases horitzontals i extracció de terres. Refinat de fons amb extracció de les terres. Aplec dels materials excavats en les vores de l'excavació.
Criteri d'amidament de projecte: Volum mesurat sobre les seccions teòriques de l'excavació, segons documentació gràfica de Projecte, sense duplicar cantonades ni encontres.</t>
  </si>
  <si>
    <t>Rassa instal·lacions</t>
  </si>
  <si>
    <t>clavegueram exterio</t>
  </si>
  <si>
    <t>clavegueram interior</t>
  </si>
  <si>
    <t>Arquetes</t>
  </si>
  <si>
    <t>01.01.006</t>
  </si>
  <si>
    <t>Canalització de tub de PVC, sèrie B, de 160 mm de diàmetre i 3,2 mm de gruix. Instal·lació fix en superfície. Inclús accessoris i peces especials.
Inclou: Replanteig. Col·locació i fixació del tub.
Criteri d'amidament de projecte: Longitud mesurada segons documentació gràfica de Projecte. (IEO010b)</t>
  </si>
  <si>
    <t>Pasa tubs conductes aigua</t>
  </si>
  <si>
    <t>01.01.010</t>
  </si>
  <si>
    <t>Clos de parcel·la format per panells de malla electrosoldada amb plecs de reforç, de 200x50 mm de pas de malla, reduït a 50x50 mm en les zones de plec, i 5 mm de diàmetre, enmarcada amb tubs horitzontals de 50x30x1,5 mm i tubs verticals de 40x30x1,5 mm, de 3,00x2,00 m, acabat galvanitzat i plastificat en color blanc RAL 9010 i pals de perfil buit de secció rectangular, de 60x40x1,5 mm, encastats en murs de fàbrica o formigó. Inclús morter de ciment per a rebuda dels pals accessoris per a la fixació dels panells de malla electrosoldada modular als pilars metàl·lics.
Inclou: Replanteig. Obertura de buits per col·locació dels muntants. Col·locació dels pals. Abocat del morter. Aplomat i alineació dels pals. Col·locació dels panells de malla. Col·locació d'accessoris. Atirantat dels panells de malla.
Criteri d'amidament de projecte: Longitud mesurada segons documentació gràfica de Projecte, deduint els buits de longitud major de 1 m.</t>
  </si>
  <si>
    <t>Reixat equips aerotermia</t>
  </si>
  <si>
    <t>01.01.011</t>
  </si>
  <si>
    <t>Porta reixat de xapa d'acer galvanitzat, acabat lacat, d'una fulla batent, dimensions 100x200 cm, perfils rectangulars en cèrcol sòcol inferior realitzat amb xapa grecada de 1,2 mm d'espessor a dues cares, per a accés de vianants. Obertura manual. Inclús frontisses o ancoratges metàl·lics laterals dels bastidors asseguts amb formigó HM-25/B/20/X0, armadura portant de la cancel·la i rebuts a obra, elements d'ancoratge, ferramentes de seguretat i tancament, acabat amb emprimació antioxidant i accessoris.
Inclou: Instal·lació de la porta reixa. Muntatge del sistema d'obertura. Muntatge del sistema d'accionament. Repàs i greixatge de mecanismes.
Criteri d'amidament de projecte: Nombre d'unitats previstes, segons documentació gràfica de Projecte.</t>
  </si>
  <si>
    <t>01.01.012</t>
  </si>
  <si>
    <t>Paviment continu exterior de formigó amb addició de fibres, amb junts, de 15 cm d'espessor, realitzat amb formigó HM-20/B/20/X0 fabricat en central i abocament des de camió amb un contingut de fibres sense funció estructural, fibres de vidre resistents als àlcalis (AR) de 2 kg/m³, estès i vibrat manual mitjançant regla vibrant; tractat superficialment amb capa de trànsit de morter decoratiu de rodolament per a paviment de formigó, color blanc, compost de ciment, àrids de sílice, additius orgànics i pigments, amb un rendiment aproximat de 3 kg/m², espolsat manualment sobre el formigó encara fresc i posterior remolinat mecànic de tota la superfície fins aconseguir que el morter quedi completament integrat en el formigó.
Inclou: Preparació i neteja de la superfície suport. Replanteig dels junts de construcció, de dilatació i de retracció. Col·locació d'encofrats. Estesa de nivells mitjançant tocaments, mestres de formigó o regles. Reg de la superfície base. Connexionat, ancoratge i embroquetat de les xarxes d'instal·lacions projectades. Mesclat en camió formigonera. Abocat, estesa i vibrat del formigó. Curat del formigó. Aplicació manual del morter, assegurant-se de la total cubrición del formigó fresc. Retirada d'encofrats. Fratasado mecànic de la superfície.
Criteri d'amidament de projecte: Superfície mesurada en projecció horitzontal, segons documentació gràfica de Projecte.</t>
  </si>
  <si>
    <t>Solera maquines</t>
  </si>
  <si>
    <t>01.01.013</t>
  </si>
  <si>
    <t>Clavegueram i rases</t>
  </si>
  <si>
    <t>01.02.01.01.001</t>
  </si>
  <si>
    <t>Subministrament i posada en obra d'unitat interior d'aire condicionat de Fancoil amb motor EC d’alta eficiència, model 4-035 NK de la marca Saunier Duval o equivalent. Unitat interior de tipus cassette potència frigorífica nominal de 3960 W, potència calorífica nominal de 4630 W, alimentació elèctrica monofàsica de 230 V,potencia nominal 27W,  pressió sonora de 39 dB, unes dimensions de alt/ample/fondo 575/261/575 mm, caudal nominal 719 m3/h.
Inclou: 
- Unitat bàsica 2 tubs sense control infraroig i motor EC
- Panell frontal sense receptor IR, amb reixeta manual no muntat
- Extra cost per al filtre G4
- Tub de presa d’aire exterior 80 mm
- Vàlvula de 3 vies amb servomotor ON/OFF 230V instal.lada dins de la unitat (sistema 2 tubs)
- Control remot electrònic 
- Garantia 24 mesos per a recanvis i mà de obra
Buidatge per a la seva càrrega, Estació elevadora per a evacuació de condensats, amb dipòsit alimentació monofàsica a 230 V, consum de la bomba 75 W, nivell sonor 47 dBA, protecció IP20, cable d'alimentació de 4 m amb endoll, cable per a connexió d'alarma de 1,7 m, mànega flexible de descàrrega de 5 m, adaptador d'entrada de 19, 32 i 40 mm de diàmetre i cargols per a col.locació en paret. 
Criteri d'amidament de projecte: Longitud mesurada segons documentació gràfica de Projecte. 
Inclos trams necessaris per a tapa circuits d’aigua i condensats per canal de distribucio muntades o fixades al forjat inclos suport, fixació i accessoris de muntatge. No propagador de la flama d'acord amb UNE-EN 50085-1 i UNE-EN 50086-1, rotulacio i fixació amb proves de funcionament i regulació tot inclòs.</t>
  </si>
  <si>
    <t>Sala polivalent</t>
  </si>
  <si>
    <t>Tutoria</t>
  </si>
  <si>
    <t>Aula 12-2</t>
  </si>
  <si>
    <t>Aula 12-3</t>
  </si>
  <si>
    <t>01.02.01.01.002</t>
  </si>
  <si>
    <t>Vàlvula d'equilibrat dinamic, camp de regulació de 0,13 a 5,9 m³/h, amb cos de bronze, preses per a mesurament de pressió, volant amb 40 posicions d'ajust, vàlvula de purga, connexions roscades femella de 3/4´´ de diàmetre i temperatura màxima de 110°C.
Inclou: Replanteig. Col·locació. Connexionat. Comprovació del seu correcte funcionament.
Criteri d'amidament de projecte: Nombre d'unitats previstes, segons documentació gràfica de Projecte.</t>
  </si>
  <si>
    <t>01.02.01.01.008</t>
  </si>
  <si>
    <t>Vàlvula d'esfera de llautó CW617N acabat cromat, de 3/4´´, per roscar, PN=50 bar i temperatura de servei des de -20°C (excloent congelació) fins a 140°C. Inclús elements de muntatge i accessoris necessaris per al seu correcte funcionament.
Inclou: Replanteig. Col·locació. Connexionat. Comprovació del seu correcte funcionament.
Criteri d'amidament de projecte: Nombre d'unitats previstes, segons documentació gràfica de Projecte. (ICS075i)</t>
  </si>
  <si>
    <t>01.02.01.01.010</t>
  </si>
  <si>
    <t>Purgador automàtic d'aire amb boia i rosca de 3/4´´ de diàmetre, cos i tapa de llautó, per a una pressió màxima de treball de 10 bar i una temperatura màxima de 110°C. Inclús elements de muntatge i accessoris necessaris per al seu correcte funcionament.
Inclou: Replanteig. Col·locació. Connexionat. Comprovació del seu correcte funcionament.
Criteri d'amidament de projecte: Nombre d'unitats previstes, segons documentació gràfica de Projecte.</t>
  </si>
  <si>
    <t>01.02.01.01.011</t>
  </si>
  <si>
    <t>Subministrament i muntatge de control remot per equips d'aire condicionat amb cable, model Saunier DUval o equivalent..
Inclou:  Col.locació i fixació. Col.locació i fixació dels accessoris. Cablejat connexionat a la xarxa elèctrica.
Criteri d'amidament de projecte: Nombre d'unitats previstes, segons documentació gràfica de Projecte.</t>
  </si>
  <si>
    <t>Sala Polivalents</t>
  </si>
  <si>
    <t>Sala tutoria</t>
  </si>
  <si>
    <t>Aula 12-1</t>
  </si>
  <si>
    <t>01.02.01.02.010</t>
  </si>
  <si>
    <t>Vàlvula de papallona de ferro colat, DN 40 mm. Inclús elements de muntatge i accessoris necessaris per al seu correcte funcionament.
Inclou: Replanteig. Col·locació. Connexionat. Comprovació del seu correcte funcionament.
Criteri d'amidament de projecte: Nombre d'unitats previstes, segons documentació gràfica de Projecte. (ICS075o)</t>
  </si>
  <si>
    <t>01.02.01.02.011</t>
  </si>
  <si>
    <t>Vàlvula de papallona de ferro colat, DN 50 mm. Inclús elements de muntatge i accessoris necessaris per al seu correcte funcionament.
Inclou: Replanteig. Col·locació. Connexionat. Comprovació del seu correcte funcionament.
Criteri d'amidament de projecte: Nombre d'unitats previstes, segons documentació gràfica de Projecte. (ICS075d)</t>
  </si>
  <si>
    <t>Primari bombes</t>
  </si>
  <si>
    <t>01.02.01.02.012</t>
  </si>
  <si>
    <t>Vàlvula de papallona de ferro colat, DN 80 mm. Inclús elements de muntatge i accessoris necessaris per al seu correcte funcionament.
Inclou: Replanteig. Col·locació. Connexionat. Comprovació del seu correcte funcionament.
Criteri d'amidament de projecte: Nombre d'unitats previstes, segons documentació gràfica de Projecte. (ICS075n)</t>
  </si>
  <si>
    <t>01.02.01.02.013</t>
  </si>
  <si>
    <t>Vàlvula de retenció de doble clapeta, amb cos de ferro colat i clapeta, eix i ressort d'acer inoxidable, DN 50 mm, PN 16 atm. Inclús elements de muntatge i accessoris necessaris per al seu correcte funcionament.
Inclou: Replanteig. Col·locació de la vàlvula. Connexionat. Comprovació del seu correcte funcionament.
Criteri d'amidament de projecte: Nombre d'unitats previstes, segons documentació gràfica de Projecte. (ICS075r)</t>
  </si>
  <si>
    <t>Bombes primari</t>
  </si>
  <si>
    <t>01.02.01.02.015</t>
  </si>
  <si>
    <t>Vàlvula de seguretat, de llautó, de 2´´ de diàmetre, regulable de 2 a 8 bar de pressió. Inclús elements de muntatge i accessoris necessaris per al seu correcte funcionament.
Inclou: Replanteig. Col·locació. Connexionat. Comprovació del seu correcte funcionament.
Criteri d'amidament de projecte: Nombre d'unitats previstes, segons documentació gràfica de Projecte.</t>
  </si>
  <si>
    <t>Diposit</t>
  </si>
  <si>
    <t>01.02.01.02.016</t>
  </si>
  <si>
    <t>Vàlvula de 3 vies de 2´´, mescladora, amb actuador de 230 V. Inclús elements de muntatge i accessoris necessaris per al seu correcte funcionament.
Inclou: Replanteig. Col·locació. Connexionat. Comprovació del seu correcte funcionament.
Criteri d'amidament de projecte: Nombre d'unitats previstes, segons documentació gràfica de Projecte. (ICS075b)</t>
  </si>
  <si>
    <t>01.02.01.02.018</t>
  </si>
  <si>
    <t>Filtre retenidor de residus de llautó, amb tamís d'acer inoxidable amb perforacions de 0,5 mm de diàmetre, amb rosca de 2´´, per a una pressió màxima de treball de 16 bar i una temperatura màxima de 110°C.
Inclou: Replanteig. Col·locació i fixació. Connexionat. Comprovació del seu correcte funcionament.
Criteri d'amidament de projecte: Nombre d'unitats previstes, segons documentació gràfica de Projecte.</t>
  </si>
  <si>
    <t>01.02.01.02.019</t>
  </si>
  <si>
    <t>Filtre retenidor de residus de bronze, amb tamís d'acer inoxidable amb perforacions de 0,5 mm de diàmetre, amb rosca de 3´´, per a una pressió màxima de treball de 16 bar i una temperatura màxima de 110°C.
Inclou: Replanteig. Col·locació i fixació. Connexionat. Comprovació del seu correcte funcionament.
Criteri d'amidament de projecte: Nombre d'unitats previstes, segons documentació gràfica de Projecte. (ICS082d)</t>
  </si>
  <si>
    <t>Primari</t>
  </si>
  <si>
    <t>01.02.01.02.022</t>
  </si>
  <si>
    <t>Subministrament instal.lacio i muntatge de bombacentrífuga, de ferro colat, de tres velocitats, amb una potència de 0,151 kW, impulsor de tecnopolímer, per un caudal de 12 m3/h eix motor d'acer cromat, boques roscades mascle de 2´´, aïllament classe H, per a alimentació monofàsica a 230 V. Inclús pont de manòmetres format per manòmetre, vàlvules d'esfera i canonada de coure; elements de muntatge; caixa de connexions elèctriques amb condensador i accessoris necessaris per al seu correcte funcionament.
Inclou: Replanteig. Col.locació de la bomba de circulació. Connexió a la xarxa de distribució. Comprovació del seu correcte funcionament.
Criteri d'amidament de projecte: Nombre d'unitats previstes, segons documentació gràfica de Projecte.</t>
  </si>
  <si>
    <t>Bombes circuits</t>
  </si>
  <si>
    <t>01.02.01.02.023</t>
  </si>
  <si>
    <t>Canonada de distribució d'aigua calenta de calefacció formada per tub de coure rígid amb paret de 2 mm de gruix i 85/89 mm de diàmetre, col·locat superficialment en el interior de l'edifici, amb aïllament mitjançant camisa aïllant flexible d'escuma elastomèrica recoberta amb xapa d'alumini. Inclús material auxiliar para muntatge i subjecció a l'obra, accessoris i peces especials.
Inclou: Replanteig. Col·locació i fixació de canonades, accessoris i peces especials. Col·locació de l'aïllament. Aplicació del revestiment superficial de l'aïllament.
Criteri d'amidament de projecte: Longitud mesurada segons documentació gràfica de Projecte.</t>
  </si>
  <si>
    <t>Col·lector impulsio i retonr</t>
  </si>
  <si>
    <t>01.02.01.02.024</t>
  </si>
  <si>
    <t>Canonada de distribució d'aigua calenta de calefacció formada per tub de polipropilè copolímer random resistent a la temperatura (PP-RCT), de color verd, SDR7,4, sèrie 3,2, de 90 mm de diàmetre exterior i 12,3 mm de gruix, col·locat superficialment en el exterior de l'edifici, amb aïllament mitjançant camis aïllant de llana de vidre protegida per emulsió asfàltica recoberta amb pintura protectora per a aïllament de color blanc. Inclús material auxiliar para muntatge i subjecció a l'obra, accessoris i peces especials.
Inclou: Replanteig. Col·locació i fixació de canonades, accessoris i peces especials. Col·locació de l'aïllament. Aplicació del revestiment superficial de l'aïllament.
Criteri d'amidament de projecte: Longitud mesurada segons documentació gràfica de Projecte. (ICS010b)</t>
  </si>
  <si>
    <t>Rassa</t>
  </si>
  <si>
    <t>01.02.01.02.025</t>
  </si>
  <si>
    <t>Vàlvula de retenció de doble clapeta, amb cos de ferro colat i clapeta, eix i ressort d'acer inoxidable, DN 65 mm, PN 16 atm. Inclús elements de muntatge i accessoris necessaris per al seu correcte funcionament.
Inclou: Replanteig. Col·locació de la vàlvula. Connexionat. Comprovació del seu correcte funcionament.
Criteri d'amidament de projecte: Nombre d'unitats previstes, segons documentació gràfica de Projecte. (ICS075g)</t>
  </si>
  <si>
    <t>Fancoil</t>
  </si>
  <si>
    <t>01.02.01.02.026</t>
  </si>
  <si>
    <t>Vàlvula de papallona de ferro colat, DN 65 mm. Inclús elements de muntatge i accessoris necessaris per al seu correcte funcionament.
Inclou: Replanteig. Col·locació. Connexionat. Comprovació del seu correcte funcionament.
Criteri d'amidament de projecte: Nombre d'unitats previstes, segons documentació gràfica de Projecte. (ICS075k)</t>
  </si>
  <si>
    <t>01.02.01.02.028</t>
  </si>
  <si>
    <t>Bomba circuladora, de rotor humit, de ferro colat, amb motor d'imant permanent, amb variador de freqüència incorporat i ventilació automàtica, amb dos modes de funcionament seleccionables mitjançant el botó de la caixa de connexions (velocitat constant i pressió proporcional), model Ego 15/40-130 ´´EBARA´´, de 130 mm de longitud, impulsor de tecnopolímer, eix motor i coixinets de ceràmica, connexions roscades de 1´´ de diàmetre, pressió màxima de treball 10 bar, rang de temperatura del líquid conduït de 5 a 95°C, aïllament classe H, protecció IP44, alimentació monofàsica a 230 V. Inclús pont de manòmetres format per manòmetre, vàlvules d'esfera i canonada de coure; elements de muntatge; caixa de connexions elèctriques amb condensador i accessoris necessaris per al seu correcte funcionament.
Inclou: Replanteig. Col·locació de la bomba de circulació. Connexió a la xarxa de distribució. Comprovació del seu correcte funcionament.
Criteri d'amidament de projecte: Nombre d'unitats previstes, segons documentació gràfica de Projecte.</t>
  </si>
  <si>
    <t>01.02.01.03.001</t>
  </si>
  <si>
    <t>Canonada de distribució d'aigua freda i calenta de climatització formada per tub multicapa de polipropilè copolímer random/polipropilè copolímer random amb fibra de vidre/polipropilè copolímer random (PP-R/PP-R amb fibra de vidre/PP-R), amb capa exterior de color blau amb 4 bandes de color verd i capa interior de color verd RAL 6024 amb acabat efecte mirall per l'interior, Repolen Faser Clima, sèrie 5, SDR11, ´´REPOLEN´´, de 75 mm de diàmetre exterior i 6,8 mm de gruix, col·locat superficialment en el interior de l'edifici, amb aïllament mitjançant camisa aïllant flexible d'escuma elastomèrica. Inclús material auxiliar para muntatge i subjecció a l'obra, accessoris i peces especials.
Inclou: Replanteig. Col·locació i fixació de canonades, accessoris i peces especials. Col·locació de l'aïllament.
Criteri d'amidament de projecte: Longitud mesurada segons documentació gràfica de Projecte. (ICS011c)</t>
  </si>
  <si>
    <t>Sala Bombes escomesa</t>
  </si>
  <si>
    <t>01.02.01.03.002</t>
  </si>
  <si>
    <t>Canonada de distribució d'aigua freda i calenta de climatització formada per tub multicapa de polipropilè copolímer random/polipropilè copolímer random amb fibra de vidre/polipropilè copolímer random (PP-R/PP-R amb fibra de vidre/PP-R), amb capa exterior de color blau amb 4 bandes de color verd i capa interior de color verd RAL 6024 amb acabat efecte mirall per l'interior, Repolen Faser Clima, sèrie 5, SDR11, ´´REPOLEN´´, de 63 mm de diàmetre exterior i 5,8 mm de gruix, col·locat superficialment en el interior de l'edifici, amb aïllament mitjançant camisa aïllant flexible d'escuma elastomèrica. Inclús material auxiliar para muntatge i subjecció a l'obra, accessoris i peces especials.
Inclou: Replanteig. Col·locació i fixació de canonades, accessoris i peces especials. Col·locació de l'aïllament.
Criteri d'amidament de projecte: Longitud mesurada segons documentació gràfica de Projecte. (ICS011d)</t>
  </si>
  <si>
    <t>Alimentacio fancoil</t>
  </si>
  <si>
    <t>01.02.01.03.003</t>
  </si>
  <si>
    <t>Canonada de distribució d'aigua freda i calenta de climatització formada per tub multicapa de polipropilè copolímer random/polipropilè copolímer random amb fibra de vidre/polipropilè copolímer random (PP-R/PP-R amb fibra de vidre/PP-R), amb capa exterior de color blau amb 4 bandes de color verd i capa interior de color verd RAL 6024 amb acabat efecte mirall per l'interior, Repolen Faser Clima, sèrie 5, SDR11, ´´REPOLEN´´, de 50 mm de diàmetre exterior i 4,6 mm de gruix, col·locat superficialment en el interior de l'edifici, amb aïllament mitjançant camisa aïllant flexible d'escuma elastomèrica. Inclús material auxiliar para muntatge i subjecció a l'obra, accessoris i peces especials.
Inclou: Replanteig. Col·locació i fixació de canonades, accessoris i peces especials. Col·locació de l'aïllament.
Criteri d'amidament de projecte: Longitud mesurada segons documentació gràfica de Projecte. (ICS011e)</t>
  </si>
  <si>
    <t>Compresosrs</t>
  </si>
  <si>
    <t>01.02.01.03.004</t>
  </si>
  <si>
    <t>Canonada de distribució d'aigua freda i calenta de climatització formada per tub multicapa de polipropilè copolímer random/polipropilè copolímer random amb fibra de vidre/polipropilè copolímer random (PP-R/PP-R amb fibra de vidre/PP-R), amb capa exterior de color blau amb 4 bandes de color verd i capa interior de color verd RAL 6024 amb acabat efecte mirall per l'interior, Repolen Faser Clima, sèrie 5, SDR11, ´´REPOLEN´´, de 40 mm de diàmetre exterior i 3,7 mm de gruix, col·locat superficialment en el interior de l'edifici, amb aïllament mitjançant camisa aïllant flexible d'escuma elastomèrica. Inclús material auxiliar para muntatge i subjecció a l'obra, accessoris i peces especials.
Inclou: Replanteig. Col·locació i fixació de canonades, accessoris i peces especials. Col·locació de l'aïllament.
Criteri d'amidament de projecte: Longitud mesurada segons documentació gràfica de Projecte. (ICS011f)</t>
  </si>
  <si>
    <t>01.02.01.03.005</t>
  </si>
  <si>
    <t>Canonada de distribució d'aigua freda i calenta de climatització formada per tub multicapa de polipropilè copolímer random/polipropilè copolímer random amb fibra de vidre/polipropilè copolímer random (PP-R/PP-R amb fibra de vidre/PP-R), amb capa exterior de color blau amb 4 bandes de color verd i capa interior de color verd RAL 6024 amb acabat efecte mirall per l'interior, Repolen Faser Clima, sèrie 5, SDR11, ´´REPOLEN´´, de 32 mm de diàmetre exterior i 2,9 mm de gruix, col·locat superficialment en el interior de l'edifici, amb aïllament mitjançant camisa aïllant flexible d'escuma elastomèrica. Inclús material auxiliar para muntatge i subjecció a l'obra, accessoris i peces especials.
Inclou: Replanteig. Col·locació i fixació de canonades, accessoris i peces especials. Col·locació de l'aïllament.
Criteri d'amidament de projecte: Longitud mesurada segons documentació gràfica de Projecte. (ICS011g)</t>
  </si>
  <si>
    <t>Fancoiks</t>
  </si>
  <si>
    <t>01.02.01.04.001</t>
  </si>
  <si>
    <t>Subministrament, instal.lacio i muntatge de Sistema de calefacció per terra radiant  format per, panell de galets marca Saunier Duval o equivalent , codi 80000013940 o equivalent 1400x800 mm, 23 mm de gruix base i 45 mm d'altura, amb làmina de galets de poliestirè termoconformat de 600 µm d'espessor, codi 49EC100 DE SAUNIER DUVAL O EQUIVALENT PER IMPEDIR LA TRASMISIO DE VAPOR, tub de polietilè reticulat (PE-Xa) CODI 0020115236 amb barrera d'oxigen (EVOH), de 16 mm de diàmetre exterior i 1,8 mm de gruix, banda de poliestirè expandit de color blau amb cinta adhesiva, de 150x8 mm, amb faldó d'estanquitat, perfil d'escuma de polietilè per a formació de junt de dilatació, malla de fibra de vidre i morter confeccionat en obra, amb 300 kg/m³ de ciment, dosificació 1:5, de 50 mm d'espessor, amb additiu fluïdificant per a morter. Totalment muntat, connexionat i provat.
Inclou: Preparació i neteja de la superfície de suport. Replanteig de la instal.lació. Fixació del sòcol perimetral. Col.locació dels panells. Replanteig de la canonada. Col.locació i fixació de les canonades. Col.locació de la malla de fibra de vidre per al reforç del morter.
Criteri d'amidament de projecte: Superfície útil, mesura segons documentació gràfica de Projecte.</t>
  </si>
  <si>
    <t>Ampliacio</t>
  </si>
  <si>
    <t>01.02.01.04.006</t>
  </si>
  <si>
    <t>Aules</t>
  </si>
  <si>
    <t>01.02.01.05.001</t>
  </si>
  <si>
    <t>Col·lector suspès de xarxa horitzontal, format per tub de PVC, sèrie B, de 32 mm de diàmetre i 3 mm de gruix, unió enganxada amb adhesiu, amb una pendent mínima del 1,00%, per a l'evacuació d'aigües residuals (a baixa i alta temperatura) i/o pluvials en l'interior de l'estructura dels edificis. Inclús líquid netejador, adhesiu per a tubs i accessoris de PVC, material auxiliar para muntatge i subjecció a l'obra, accessoris i peces especials.
Inclou: Replanteig del recorregut del col·lector i de la situació dels elements de subjecció. Presentació en sec dels tubs. Fixació del material auxiliar per a muntatge i subjecció a l'obra. Muntatge, connexionat i comprovació del seu correcte funcionament.
Criteri d'amidament de projecte: Longitud mesurada en projecció horitzontal, segons documentació gràfica de Projecte.</t>
  </si>
  <si>
    <t>01.02.02.003</t>
  </si>
  <si>
    <t>Baixant exterior de la xarxa d'evacuació d'aigües residuals, formada per tub de PVC, sèrie B, de 110 mm de diàmetre i 3,2 mm de gruix; unió enganxada amb adhesiu. Inclús líquid netejador, adhesiu per a tubs i accessoris de PVC, material auxiliar para muntatge i subjecció a l'obra, accessoris i peces especials.
Inclou: Replanteig del recorregut del baixant i de la situació dels elements de subjecció. Presentació en sec dels tubs. Fixació del material auxiliar per a muntatge i subjecció a l'obra. Muntatge, connexionat i comprovació del seu correcte funcionament.
Criteri d'amidament de projecte: Longitud mesurada segons documentació gràfica de Projecte. (ISB011c)</t>
  </si>
  <si>
    <t>Residuals</t>
  </si>
  <si>
    <t>Baixants</t>
  </si>
  <si>
    <t>Horitzaontgs pluvials</t>
  </si>
  <si>
    <t>01.02.03.004</t>
  </si>
  <si>
    <t>Subministrament instal.lacio i muntatge de Lluminària model CELER DOWNLIGHT ALUS TALL Ø200 25W 3300LM 4000K IP44 BLANC ECOTASA DE RESIDUS D'APARELL , acabat pintat, de color blanc. Instal.lació en la superfície del sostre
Inclou: Replanteig. Muntatge, connexionat i comprovació del seu correcte funcionament.
Criteri d'amidament de projecte: Nombre d'unitats previstes, segons documentació gràfica de Projecte.</t>
  </si>
  <si>
    <t>01.02.03.005</t>
  </si>
  <si>
    <t>Subministrament instal.lacio i muntatge de Lluminària model CELER DOWNLIGHT ALUS TALL Ø145 17W 3300LM 4000K IP44 BLANC ECOTASA DE RESIDUS D'APARELL , acabat pintat, de color blanc. Instal.lació en la superfície del sostre
Inclou: Replanteig. Muntatge, connexionat i comprovació del seu correcte funcionament.
Criteri d'amidament de projecte: Nombre d'unitats previstes, segons documentació gràfica de Projecte.</t>
  </si>
  <si>
    <t>Despatx</t>
  </si>
  <si>
    <t>Passadis</t>
  </si>
  <si>
    <t>01.02.03.006</t>
  </si>
  <si>
    <t>Subministrament instal.lacio i muntatge de Lluminària model CELER DOWNLIGHT LED SUPERFICIE 12W 4000K IRC80 BLANCO C2, acabat pintat, de color blanc. Instal.lació en la superfície del sostre
Inclou: Replanteig. Muntatge, connexionat i comprovació del seu correcte funcionament.
Criteri d'amidament de projecte: Nombre d'unitats previstes, segons documentació gràfica de Projecte.</t>
  </si>
  <si>
    <t>Porxo</t>
  </si>
  <si>
    <t>01.02.03.007</t>
  </si>
  <si>
    <t>Subministrament instal.lacio i muntatge de 
, acabat pintat, de color blanc. Instal.lació en la superfície del sostre
Inclou: Replanteig. Muntatge, connexionat i comprovació del seu correcte funcionament.
Criteri d'amidament de projecte: Nombre d'unitats previstes, segons documentació gràfica de Projecte.</t>
  </si>
  <si>
    <t>Magatzem</t>
  </si>
  <si>
    <t>01.02.03.008</t>
  </si>
  <si>
    <t>Cable multipolar H07ZZ-F (AS), sent la seva tensió assignada de 450/750 V, reacció al foc classe Cca-s1b,d1,a1, amb conductor de coure classe 5 (-F) de 3G1,5 mm² de secció, amb aïllament de compost reticulat a base de poliolefina lliure de halògens (Z) i coberta de compost reticulat a base de poliolefina lliure de halògens (Z). Inclús accessoris i elements de subjecció.
Inclou: Estesa del cable. Connexionat. Comprovació del seu correcte funcionament.
Criteri d'amidament de projecte: Longitud mesurada segons documentació gràfica de Projecte. (IEH010b)</t>
  </si>
  <si>
    <t>E.A.A.</t>
  </si>
  <si>
    <t>01.02.03.009</t>
  </si>
  <si>
    <t>Cable multipolar H07ZZ-F (AS), sent la seva tensió assignada de 450/750 V, reacció al foc classe Cca-s1b,d1,a1, amb conductor de coure classe 5 (-F) de 3G2,5 mm² de secció, amb aïllament de compost reticulat a base de poliolefina lliure de halògens (Z) i coberta de compost reticulat a base de poliolefina lliure de halògens (Z). Inclús accessoris i elements de subjecció.
Inclou: Estesa del cable. Connexionat. Comprovació del seu correcte funcionament.
Criteri d'amidament de projecte: Longitud mesurada segons documentació gràfica de Projecte. (IEH010c)</t>
  </si>
  <si>
    <t>Punts de llum</t>
  </si>
  <si>
    <t>vENTIALDORS</t>
  </si>
  <si>
    <t>Motors persinaes</t>
  </si>
  <si>
    <t>01.02.03.010</t>
  </si>
  <si>
    <t>Cable multipolar H07ZZ-F (AS), sent la seva tensió assignada de 450/750 V, reacció al foc classe Cca-s1b,d1,a1, amb conductor de coure classe 5 (-F) de 3G4 mm² de secció, amb aïllament de compost reticulat a base de poliolefina lliure de halògens (Z) i coberta de compost reticulat a base de poliolefina lliure de halògens (Z). Inclús accessoris i elements de subjecció.
Inclou: Estesa del cable. Connexionat. Comprovació del seu correcte funcionament.
Criteri d'amidament de projecte: Longitud mesurada segons documentació gràfica de Projecte. (IEH010d)</t>
  </si>
  <si>
    <t>Recuperador de calor</t>
  </si>
  <si>
    <t>01.02.03.011</t>
  </si>
  <si>
    <t>Cable multipolar H07ZZ-F (AS), sent la seva tensió assignada de 450/750 V, reacció al foc classe Cca-s1b,d1,a1, amb conductor de coure classe 5 (-F) de 3G6 mm² de secció, amb aïllament de compost reticulat a base de poliolefina lliure de halògens (Z) i coberta de compost reticulat a base de poliolefina lliure de halògens (Z). Inclús accessoris i elements de subjecció.
Inclou: Estesa del cable. Connexionat. Comprovació del seu correcte funcionament.
Criteri d'amidament de projecte: Longitud mesurada segons documentació gràfica de Projecte. (IEH010e)</t>
  </si>
  <si>
    <t>Bombes de calor</t>
  </si>
  <si>
    <t>01.02.03.012</t>
  </si>
  <si>
    <t>Interruptor automàtic magnetotèrmic, de 2 mòduls, bipolar (2P), intensitat nominal 10 A, poder de tall 6 kA, corba C, de 36x80x77,8 mm, grau de protecció IP20, muntatge sobre carril DIN (35 mm) i fixació a carril mitjançant grapes. Totalment muntat, connexionat i provat.
Inclou: Muntatge i connexionat de l'element.
Criteri d'amidament de projecte: Nombre d'unitats previstes, segons documentació gràfica de Projecte.</t>
  </si>
  <si>
    <t>Segons quadre</t>
  </si>
  <si>
    <t>01.02.03.017</t>
  </si>
  <si>
    <t>Lluminària d'emergència, de 1,3 W, amb llum LED no reemplaçable, flux lluminós 100 lúmens, carcassa de 210x110x41 mm, aïllament classe II, graus de protecció IP42 i IK07, amb bateries de Ni-Cd, autonomia de 1 h, alimentació a 220/240 V i 50-60 Hz i pilot lluminós indicador de càrrega color verd, en zones comuns. Instal·lació en superfície o encastada. Inclús accessoris i elements de fixació.
Inclou: Replanteig. Fixació i anivellació. Muntatge, connexionat i comprovació del seu correcte funcionament.
Criteri d'amidament de projecte: Nombre d'unitats previstes, segons documentació gràfica de Projecte.
Criteri de mesura d'obra: Es mesurarà el nombre d'unitats realment executades segons especificacions de Projecte.</t>
  </si>
  <si>
    <t>Zona ampliada</t>
  </si>
  <si>
    <t>Equips a sustituir per malmesa bateria zona existent</t>
  </si>
  <si>
    <t>01.02.03.018</t>
  </si>
  <si>
    <t>EAA</t>
  </si>
  <si>
    <t>Endolls</t>
  </si>
  <si>
    <t>mOTORS PERSIANSNES</t>
  </si>
  <si>
    <t>01.02.03.019</t>
  </si>
  <si>
    <t>vENTIALDORS RADON</t>
  </si>
  <si>
    <t>01.02.03.021</t>
  </si>
  <si>
    <t>Detector de presència, antivandàlic, amb grau de protecció IP44, gamma mitjana format per mecanisme de commutació per a automatització del sistema d'enllumenat, detector de presència, antivandàlic, de material termoplàstic color blanc acabat brillant, amb grau de protecció IP40 i marco embellidor antivandàlic, per a 1 element de material termoplàstic color blanc acabat brillant, amb junta d'estanquitat grau de protecció IP44. Instal·lació encastada.
Criteri de valoració econòmica: El preu no inclou la caixa per a mecanisme encastat.
Inclou: Muntatge, connexió i comprovació del seu correcte funcionament.
Criteri de mesurament de projecte: Nombre d'unitats previstes, segons documentació gràfica de Projecte.
Criteri de mesurament d'obra: Es mesurarà el nombre d'unitats realment executades segons especificacions de Projecte.</t>
  </si>
  <si>
    <t>Detectors banys</t>
  </si>
  <si>
    <t>Magatzems</t>
  </si>
  <si>
    <t>01.02.03.026</t>
  </si>
  <si>
    <t>Cable rígid U/UTP no propagador de la flama de 4 parells trenats de coure, categoria 6, reacció al foc classe Dca-s2,d2,a2 segons UNE-EN 50575, amb conductor unifilar de coure, aïllament de polietilè i beina exterior de poliolefina termoplàstica LSFH lliure de halògens, amb baixa emissió de fums i gasos corrosius, de 6,2 mm de diàmetre. Inclús accessoris i elements de subjecció.
Inclou: Estesa de cables.
Criteri d'amidament de projecte: Longitud mesurada segons documentació gràfica de Projecte.
Criteri de mesura d'obra: Es mesurarà la longitud realment executada segons especificacions de Projecte.</t>
  </si>
  <si>
    <t>Base de pressa</t>
  </si>
  <si>
    <t>01.02.03.027</t>
  </si>
  <si>
    <t>Bases</t>
  </si>
  <si>
    <t>01.02.04.003</t>
  </si>
  <si>
    <t>Conducte de 300x220</t>
  </si>
  <si>
    <t>Conducte de 200x220</t>
  </si>
  <si>
    <t>Conductes 200x120</t>
  </si>
  <si>
    <t>Escreix</t>
  </si>
  <si>
    <t>Rado</t>
  </si>
  <si>
    <t>01.02.04.004</t>
  </si>
  <si>
    <t>Recuperador</t>
  </si>
  <si>
    <t>01.02.04.005</t>
  </si>
  <si>
    <t>Reixes</t>
  </si>
  <si>
    <t>01.02.04.006</t>
  </si>
  <si>
    <t>Extractor per a bany format per ventilador centrífug, velocitat 2250 r.p.m., potència màxima de 30 W, cabal de descàrrega lliure 110 m³/h, nivell de pressió sonora de 15,5 dBA, de dimensions 156x127x180 mm, diàmetre de sortida 100 mm, color blanc, motor per a alimentació monofàsica a 230 V i 50 Hz de freqüència, equipat amb pilot indicador d'acció i comporta antiretorn. Inclús accessoris i elements de fixació.
Inclou: Replanteig. Col·locació i fixació. Connexionat i comprovació del seu correcte funcionament.
Criteri d'amidament de projecte: Nombre d'unitats previstes, segons documentació gràfica de Projecte.</t>
  </si>
  <si>
    <t>Banys</t>
  </si>
  <si>
    <t>01.02.04.007</t>
  </si>
  <si>
    <t>Ventilador centrífug per a teulada, descàrrega horitzontal i perfil baix, amb rodet de branques cap enrere, base d'acer galvanitzat coberta d'alumini, motor de rotor extern per a alimentació monofàsica a 230 V i 50/60 Hz de freqüència, amb protecció tèrmica, aïllament classe F, grau de protecció IP54, autorefrigerat, de 2450 r.p.m., potència absorbida 0,14 kW, cabal màxim 1100 m³/h, nivell de pressió sonora 64 dBA, amb malla de protecció contra l'entrada de fulles i ocells, per a conducte de 225 mm de diàmetre; instal·lació en l'extrem exterior del conducte d'extracció (boca d'expulsió). Inclús accessoris i elements de fixació.
Inclou: Replanteig. Col·locació i fixació. Connexionat i comprovació del seu correcte funcionament.
Criteri d'amidament de projecte: Nombre d'unitats previstes, segons documentació gràfica de Projecte.</t>
  </si>
  <si>
    <t>Radon coberta</t>
  </si>
  <si>
    <t>01.02.05.001</t>
  </si>
  <si>
    <t>Canonada de distribució d'A.C.S. formada per tub de coure rígid amb paret de 1 mm de gruix i 13/15 mm de diàmetre, col·locat superficialment en el interior de l'edifici, amb aïllament mitjançant camisa aïllant flexible d'escuma elastomèrica. Inclús material auxiliar para muntatge i subjecció a l'obra, accessoris i peces especials.
Inclou: Replanteig. Col·locació i fixació de canonades, accessoris i peces especials. Col·locació de l'aïllament.
Criteri d'amidament de projecte: Longitud mesurada segons documentació gràfica de Projecte.</t>
  </si>
  <si>
    <t>ACF</t>
  </si>
  <si>
    <t>ACs</t>
  </si>
  <si>
    <t>Retorn</t>
  </si>
  <si>
    <t>01.02.05.002</t>
  </si>
  <si>
    <t>Canonada de distribució d'A.C.S. formada per tub de coure rígid amb paret de 1 mm de gruix i 16/18 mm de diàmetre, col·locat superficialment en el interior de l'edifici, amb aïllament mitjançant camisa aïllant flexible d'escuma elastomèrica. Inclús material auxiliar para muntatge i subjecció a l'obra, accessoris i peces especials.
Inclou: Replanteig. Col·locació i fixació de canonades, accessoris i peces especials. Col·locació de l'aïllament.
Criteri d'amidament de projecte: Longitud mesurada segons documentació gràfica de Projecte. (ICS012b)</t>
  </si>
  <si>
    <t>01.02.05.003</t>
  </si>
  <si>
    <t>Canonada de distribució d'A.C.S. formada per tub de coure rígid amb paret de 1 mm de gruix i 20/22 mm de diàmetre, col·locat superficialment en el interior de l'edifici, amb aïllament mitjançant camisa aïllant flexible d'escuma elastomèrica. Inclús material auxiliar para muntatge i subjecció a l'obra, accessoris i peces especials.
Inclou: Replanteig. Col·locació i fixació de canonades, accessoris i peces especials. Col·locació de l'aïllament.
Criteri d'amidament de projecte: Longitud mesurada segons documentació gràfica de Projecte. (ICS012c)</t>
  </si>
  <si>
    <t>01.02.05.004</t>
  </si>
  <si>
    <t>Canonada de distribució d'A.C.S. formada per tub de coure rígid amb paret de 1 mm de gruix i 26/28 mm de diàmetre, col·locat superficialment en el interior de l'edifici, amb aïllament mitjançant camisa aïllant flexible d'escuma elastomèrica. Inclús material auxiliar para muntatge i subjecció a l'obra, accessoris i peces especials.
Inclou: Replanteig. Col·locació i fixació de canonades, accessoris i peces especials. Col·locació de l'aïllament.
Criteri d'amidament de projecte: Longitud mesurada segons documentació gràfica de Projecte. (ICS012d)</t>
  </si>
  <si>
    <t>01.02.05.006</t>
  </si>
  <si>
    <t>Vàlvula d'esfera de llautó niquelat per roscar de 1´´. Inclús elements de muntatge i accessoris necessaris per al seu correcte funcionament.
Inclou: Replanteig. Col·locació. Connexionat. Comprovació del seu correcte funcionament.
Criteri d'amidament de projecte: Nombre d'unitats previstes, segons documentació gràfica de Projecte. (ICS075h)</t>
  </si>
  <si>
    <t>Cambres</t>
  </si>
  <si>
    <t>01.02.05.007</t>
  </si>
  <si>
    <t>Vàlvula d'esfera de llautó niquelat per roscar de 1 1/4´´. Inclús elements de muntatge i accessoris necessaris per al seu correcte funcionament.
Inclou: Replanteig. Col·locació. Connexionat. Comprovació del seu correcte funcionament.
Criteri d'amidament de projecte: Nombre d'unitats previstes, segons documentació gràfica de Projecte. (ICS075l)</t>
  </si>
  <si>
    <t>Anada i retorn</t>
  </si>
  <si>
    <t>01.02.06.001</t>
  </si>
  <si>
    <t>Inodor de porcellana vitrificada de sortida horitzontal , amb seient i tapa de color blanc, infantil, col.locat sobre el paviment i connectat a la xarxa d’evacuació , amb joc de maneguets per a desguàs, codi de comanda 131.015.11.1. Inclús aixeta de regulació, enllaç d'alimentació flexible i silicona per a segellat de junts.
Inclou: Replanteig. Col·locació i fixació de l'aparell. Muntatge del desguàs. Connexió a la xarxa d'evacuació. Muntatge de l'aixeteria. Connexió a la xarxa d'aigua freda. Comprovació del seu correcte funcionament. Segellat de junts.
Criteri d'amidament de projecte: Nombre d'unitats previstes, segons documentació gràfica de Projecte.</t>
  </si>
  <si>
    <t>01.02.06.002</t>
  </si>
  <si>
    <t>Lavabo de porcellana vitrificada senzill, d’amplària de 97 x 36 cm, de color blanc, preu alt igual a les existents i fotografies de la memòria, inclòs l’estructura de recolzament a terra, i desguàs amb sifó botella d'ABS, acabat brillant imitació crom. Inclús silicona per a segellat de junts.
Inclou: Replanteig. Col.locació i fixació de l'aparell. Muntatge del desguàs. Connexió a la xarxa d'evacuació. Comprovació del seu correcte funcionament. Segellat de junts.
Criteri d'amidament de projecte: Nombre d'unitats previstes, segons documentació gràfica de Projecte.</t>
  </si>
  <si>
    <t>Lavabos</t>
  </si>
  <si>
    <t>01.02.06.005</t>
  </si>
  <si>
    <t>Aixeta auto mescladora  temporitzada, mural, amb instal.lació muntada superficial sobre taulell o aparell sanitari, de llautó cromat, tipus 2, encastada a taulell de cuina., vàlvula antiretorn i filtres, inclús elements de fixació i enllaços d'alimentació flexibles amb connexió d'entrada de 3/8´´ de diàmetre.
Inclou: Replanteig. Col·locació. Connexionat. Comprovació del seu correcte funcionament.
Criteri d'amidament de projecte: Nombre d'unitats previstes, segons documentació gràfica de Projecte.</t>
  </si>
  <si>
    <t>01.02.07.003</t>
  </si>
  <si>
    <t>Moduls</t>
  </si>
  <si>
    <t>01.02.07.013</t>
  </si>
  <si>
    <t>Linia plaques</t>
  </si>
  <si>
    <t>Quadre</t>
  </si>
  <si>
    <t>01.02.07.014</t>
  </si>
  <si>
    <t>Plaques</t>
  </si>
  <si>
    <t>01.02.08.009</t>
  </si>
  <si>
    <t>Cablejat format per cable bipolar Z1O2Z1-K (AS), no propagador de la flama, amb conductor multifilar de coure classe 5 (-K) de 2x1,5 mm² de secció, amb aïllament de compost termoplàstic a força de poliolefina lliure de halògens amb baixa emissió de fums i gasos corrosius (Z1), pantalla de cinta d'alumini i polièster (O2) amb conductor de drenatge d'estany de coure i coberta externa de compost termoplàstic a força de poliolefina lliure de halògens amb baixa emissió de fums i gasos corrosius (Z1) color vermell amb franja verda, sent la seva tensió assignada de 300/500 V. Inclús quants accessoris siguin necessaris per a la seva correcta instal·lació.
Inclou: Estesa de cables.
Criteri d'amidament de projecte: Longitud mesurada segons documentació gràfica de Projecte.
Criteri de mesura d'obra: Es mesurarà la longitud realment executada segons especificacions de Projecte.</t>
  </si>
  <si>
    <t>Elements</t>
  </si>
  <si>
    <t>01.02.0A.001</t>
  </si>
  <si>
    <t>Ampliació d’Instal.lació de videoporter existent, inclou videoporter per cada aula ampliada, adapatacio de instal.lacio existent, polsadors de trucada, tancament superior i inferior i telecàmera colo, alimentador i monitors amb base de connexió. Inclús, obreportes, visera, distribuïdors de vídeo, cablejat i caixes.
Inclou: Replanteig i traçat. Col.locació i fixació de tubs i caixes. Estesa de cables. Muntatge, connexionat i comprovació del seu correcte funcionament.
Criteri d'amidament de projecte: Nombre d'unitats previstes, segons documentació gràfica de Projecte.</t>
  </si>
  <si>
    <t>01.03.002</t>
  </si>
  <si>
    <t>Projecte de legalitzacio  de la instal.lació termica, electrica etc, inclou els drets de visat del projecte amb certificat final al col·legi profesional i costos de entitats de control i tramitacio a la O.G.E.
.</t>
  </si>
  <si>
    <t>Rite</t>
  </si>
  <si>
    <t>Incnedis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</si>
</sst>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10" x14ac:knownFonts="1">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s>
  <fills count="5">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FFFFCC"/>
        <bgColor rgb="FFFFFFCC"/>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applyNumberFormat="0" applyBorder="0" applyAlignment="0"/>
  </cellStyleXfs>
  <cellXfs count="26">
    <xf numFmtId="0" fontId="0" fillId="0" borderId="0" xfId="0"/>
    <xf numFmtId="0" fontId="9" fillId="0" borderId="0" xfId="0" applyFont="1" applyAlignment="1">
      <alignment horizontal="justify" vertical="top" wrapText="1"/>
    </xf>
    <xf numFmtId="0" fontId="7" fillId="2" borderId="0" xfId="0" applyFont="1" applyFill="1" applyAlignment="1">
      <alignment horizontal="center"/>
    </xf>
    <xf numFmtId="0" fontId="6" fillId="0" borderId="0" xfId="0" applyFont="1"/>
    <xf numFmtId="0" fontId="1" fillId="0" borderId="0" xfId="0" applyFont="1"/>
    <xf numFmtId="0" fontId="1" fillId="0" borderId="0" xfId="0" applyFont="1"/>
    <xf numFmtId="0" fontId="0" fillId="2" borderId="0" xfId="0" applyFill="1"/>
    <xf numFmtId="0" fontId="2" fillId="2" borderId="0" xfId="0" applyFont="1" applyFill="1" applyAlignment="1">
      <alignment horizontal="center"/>
    </xf>
    <xf numFmtId="0" fontId="3" fillId="3" borderId="0" xfId="0" applyFont="1" applyFill="1" applyAlignment="1">
      <alignment horizontal="right"/>
    </xf>
    <xf numFmtId="0" fontId="3" fillId="0" borderId="0" xfId="0" applyFont="1"/>
    <xf numFmtId="49" fontId="3" fillId="0" borderId="0" xfId="0" applyNumberFormat="1" applyFont="1"/>
    <xf numFmtId="49" fontId="1" fillId="0" borderId="0" xfId="0" applyNumberFormat="1" applyFont="1"/>
    <xf numFmtId="164" fontId="1" fillId="4" borderId="0" xfId="0" applyNumberFormat="1" applyFont="1" applyFill="1" applyProtection="1">
      <protection locked="0"/>
    </xf>
    <xf numFmtId="165" fontId="1" fillId="0" borderId="0" xfId="0" applyNumberFormat="1" applyFont="1"/>
    <xf numFmtId="164" fontId="1" fillId="0" borderId="0" xfId="0" applyNumberFormat="1" applyFont="1"/>
    <xf numFmtId="0" fontId="1" fillId="0" borderId="0" xfId="0" applyFont="1" applyAlignment="1">
      <alignment wrapText="1"/>
    </xf>
    <xf numFmtId="164" fontId="3" fillId="0" borderId="0" xfId="0" applyNumberFormat="1" applyFont="1"/>
    <xf numFmtId="0" fontId="4" fillId="0" borderId="0" xfId="0" applyFont="1"/>
    <xf numFmtId="164" fontId="4" fillId="0" borderId="0" xfId="0" applyNumberFormat="1" applyFont="1"/>
    <xf numFmtId="0" fontId="8" fillId="0" borderId="0" xfId="0" applyFont="1"/>
    <xf numFmtId="49" fontId="8" fillId="0" borderId="0" xfId="0" applyNumberFormat="1" applyFont="1"/>
    <xf numFmtId="0" fontId="9" fillId="0" borderId="0" xfId="0" applyFont="1" applyAlignment="1">
      <alignment vertical="top"/>
    </xf>
    <xf numFmtId="49" fontId="9" fillId="0" borderId="0" xfId="0" applyNumberFormat="1" applyFont="1" applyAlignment="1">
      <alignment vertical="top"/>
    </xf>
    <xf numFmtId="165" fontId="9" fillId="0" borderId="0" xfId="0" applyNumberFormat="1" applyFont="1" applyAlignment="1">
      <alignment vertical="top"/>
    </xf>
    <xf numFmtId="165" fontId="5" fillId="0" borderId="0" xfId="0" applyNumberFormat="1" applyFont="1"/>
    <xf numFmtId="165" fontId="5" fillId="0" borderId="1" xfId="0" applyNumberFormat="1"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92"/>
  <sheetViews>
    <sheetView tabSelected="1" workbookViewId="0">
      <pane ySplit="8" topLeftCell="A9" activePane="bottomLeft" state="frozenSplit"/>
      <selection activeCell="J8" sqref="J8"/>
      <selection pane="bottomLeft" activeCell="G15" sqref="G15"/>
    </sheetView>
  </sheetViews>
  <sheetFormatPr baseColWidth="10" defaultColWidth="9.140625" defaultRowHeight="15" x14ac:dyDescent="0.25"/>
  <cols>
    <col min="1" max="1" width="18.7109375" customWidth="1"/>
    <col min="2" max="2" width="3.42578125" customWidth="1"/>
    <col min="3" max="3" width="13.7109375" customWidth="1"/>
    <col min="4" max="4" width="4.42578125" customWidth="1"/>
    <col min="5" max="5" width="48.7109375" customWidth="1"/>
    <col min="6" max="7" width="12.7109375" customWidth="1"/>
    <col min="8" max="8" width="13.7109375" customWidth="1"/>
  </cols>
  <sheetData>
    <row r="1" spans="1:8" x14ac:dyDescent="0.25">
      <c r="E1" s="4" t="s">
        <v>0</v>
      </c>
      <c r="F1" s="4" t="s">
        <v>0</v>
      </c>
      <c r="G1" s="4" t="s">
        <v>0</v>
      </c>
      <c r="H1" s="4" t="s">
        <v>0</v>
      </c>
    </row>
    <row r="2" spans="1:8" x14ac:dyDescent="0.25">
      <c r="E2" s="4"/>
      <c r="F2" s="4"/>
      <c r="G2" s="4"/>
      <c r="H2" s="4"/>
    </row>
    <row r="3" spans="1:8" x14ac:dyDescent="0.25">
      <c r="E3" s="4"/>
      <c r="F3" s="4"/>
      <c r="G3" s="4"/>
      <c r="H3" s="4"/>
    </row>
    <row r="4" spans="1:8" x14ac:dyDescent="0.25">
      <c r="E4" s="4"/>
      <c r="F4" s="4"/>
      <c r="G4" s="4"/>
      <c r="H4" s="4"/>
    </row>
    <row r="6" spans="1:8" ht="18.75" x14ac:dyDescent="0.3">
      <c r="C6" s="6"/>
      <c r="D6" s="6"/>
      <c r="E6" s="7" t="s">
        <v>1</v>
      </c>
      <c r="F6" s="6"/>
      <c r="G6" s="6"/>
      <c r="H6" s="6"/>
    </row>
    <row r="8" spans="1:8" x14ac:dyDescent="0.25">
      <c r="F8" s="8" t="s">
        <v>2</v>
      </c>
      <c r="G8" s="8" t="s">
        <v>3</v>
      </c>
      <c r="H8" s="8" t="s">
        <v>4</v>
      </c>
    </row>
    <row r="10" spans="1:8" x14ac:dyDescent="0.25">
      <c r="C10" s="9" t="s">
        <v>5</v>
      </c>
      <c r="D10" s="10" t="s">
        <v>6</v>
      </c>
      <c r="E10" s="9" t="s">
        <v>7</v>
      </c>
    </row>
    <row r="11" spans="1:8" x14ac:dyDescent="0.25">
      <c r="C11" s="9" t="s">
        <v>8</v>
      </c>
      <c r="D11" s="10" t="s">
        <v>6</v>
      </c>
      <c r="E11" s="9" t="s">
        <v>9</v>
      </c>
    </row>
    <row r="13" spans="1:8" x14ac:dyDescent="0.25">
      <c r="A13" s="5" t="s">
        <v>10</v>
      </c>
      <c r="B13" s="5">
        <v>1</v>
      </c>
      <c r="C13" s="5" t="s">
        <v>11</v>
      </c>
      <c r="D13" s="11" t="s">
        <v>12</v>
      </c>
      <c r="E13" s="5" t="s">
        <v>13</v>
      </c>
      <c r="F13" s="12">
        <v>163.29</v>
      </c>
      <c r="G13" s="13">
        <v>1</v>
      </c>
      <c r="H13" s="14">
        <f t="shared" ref="H13:H27" si="0">ROUND(ROUND(F13,2)*ROUND(G13,3),2)</f>
        <v>163.29</v>
      </c>
    </row>
    <row r="14" spans="1:8" x14ac:dyDescent="0.25">
      <c r="A14" s="5" t="s">
        <v>10</v>
      </c>
      <c r="B14" s="5">
        <v>2</v>
      </c>
      <c r="C14" s="5" t="s">
        <v>14</v>
      </c>
      <c r="D14" s="11" t="s">
        <v>15</v>
      </c>
      <c r="E14" s="5" t="s">
        <v>16</v>
      </c>
      <c r="F14" s="12">
        <v>3.43</v>
      </c>
      <c r="G14" s="13">
        <v>0.1</v>
      </c>
      <c r="H14" s="14">
        <f t="shared" si="0"/>
        <v>0.34</v>
      </c>
    </row>
    <row r="15" spans="1:8" ht="124.5" x14ac:dyDescent="0.25">
      <c r="A15" s="5" t="s">
        <v>10</v>
      </c>
      <c r="B15" s="5">
        <v>3</v>
      </c>
      <c r="C15" s="5" t="s">
        <v>17</v>
      </c>
      <c r="D15" s="11" t="s">
        <v>18</v>
      </c>
      <c r="E15" s="15" t="s">
        <v>19</v>
      </c>
      <c r="F15" s="12">
        <v>48.8</v>
      </c>
      <c r="G15" s="13">
        <v>236</v>
      </c>
      <c r="H15" s="14">
        <f t="shared" si="0"/>
        <v>11516.8</v>
      </c>
    </row>
    <row r="16" spans="1:8" ht="57" x14ac:dyDescent="0.25">
      <c r="A16" s="5" t="s">
        <v>10</v>
      </c>
      <c r="B16" s="5">
        <v>4</v>
      </c>
      <c r="C16" s="5" t="s">
        <v>20</v>
      </c>
      <c r="D16" s="11" t="s">
        <v>18</v>
      </c>
      <c r="E16" s="15" t="s">
        <v>21</v>
      </c>
      <c r="F16" s="12">
        <v>72.87</v>
      </c>
      <c r="G16" s="13">
        <v>7.2</v>
      </c>
      <c r="H16" s="14">
        <f t="shared" si="0"/>
        <v>524.66</v>
      </c>
    </row>
    <row r="17" spans="1:8" ht="124.5" x14ac:dyDescent="0.25">
      <c r="A17" s="5" t="s">
        <v>10</v>
      </c>
      <c r="B17" s="5">
        <v>5</v>
      </c>
      <c r="C17" s="5" t="s">
        <v>22</v>
      </c>
      <c r="D17" s="11" t="s">
        <v>18</v>
      </c>
      <c r="E17" s="15" t="s">
        <v>23</v>
      </c>
      <c r="F17" s="12">
        <v>8.68</v>
      </c>
      <c r="G17" s="13">
        <v>200</v>
      </c>
      <c r="H17" s="14">
        <f t="shared" si="0"/>
        <v>1736</v>
      </c>
    </row>
    <row r="18" spans="1:8" ht="68.25" x14ac:dyDescent="0.25">
      <c r="A18" s="5" t="s">
        <v>10</v>
      </c>
      <c r="B18" s="5">
        <v>6</v>
      </c>
      <c r="C18" s="5" t="s">
        <v>24</v>
      </c>
      <c r="D18" s="11" t="s">
        <v>15</v>
      </c>
      <c r="E18" s="15" t="s">
        <v>25</v>
      </c>
      <c r="F18" s="12">
        <v>10.91</v>
      </c>
      <c r="G18" s="13">
        <v>45</v>
      </c>
      <c r="H18" s="14">
        <f t="shared" si="0"/>
        <v>490.95</v>
      </c>
    </row>
    <row r="19" spans="1:8" ht="102" x14ac:dyDescent="0.25">
      <c r="A19" s="5" t="s">
        <v>10</v>
      </c>
      <c r="B19" s="5">
        <v>7</v>
      </c>
      <c r="C19" s="5" t="s">
        <v>26</v>
      </c>
      <c r="D19" s="11" t="s">
        <v>18</v>
      </c>
      <c r="E19" s="15" t="s">
        <v>27</v>
      </c>
      <c r="F19" s="12">
        <v>6.11</v>
      </c>
      <c r="G19" s="13">
        <v>50</v>
      </c>
      <c r="H19" s="14">
        <f t="shared" si="0"/>
        <v>305.5</v>
      </c>
    </row>
    <row r="20" spans="1:8" ht="147" x14ac:dyDescent="0.25">
      <c r="A20" s="5" t="s">
        <v>10</v>
      </c>
      <c r="B20" s="5">
        <v>8</v>
      </c>
      <c r="C20" s="5" t="s">
        <v>28</v>
      </c>
      <c r="D20" s="11" t="s">
        <v>18</v>
      </c>
      <c r="E20" s="15" t="s">
        <v>29</v>
      </c>
      <c r="F20" s="12">
        <v>31.52</v>
      </c>
      <c r="G20" s="13">
        <v>50</v>
      </c>
      <c r="H20" s="14">
        <f t="shared" si="0"/>
        <v>1576</v>
      </c>
    </row>
    <row r="21" spans="1:8" ht="135.75" x14ac:dyDescent="0.25">
      <c r="A21" s="5" t="s">
        <v>10</v>
      </c>
      <c r="B21" s="5">
        <v>9</v>
      </c>
      <c r="C21" s="5" t="s">
        <v>30</v>
      </c>
      <c r="D21" s="11" t="s">
        <v>31</v>
      </c>
      <c r="E21" s="15" t="s">
        <v>32</v>
      </c>
      <c r="F21" s="12">
        <v>8.6300000000000008</v>
      </c>
      <c r="G21" s="13">
        <v>25</v>
      </c>
      <c r="H21" s="14">
        <f t="shared" si="0"/>
        <v>215.75</v>
      </c>
    </row>
    <row r="22" spans="1:8" ht="180.75" x14ac:dyDescent="0.25">
      <c r="A22" s="5" t="s">
        <v>10</v>
      </c>
      <c r="B22" s="5">
        <v>10</v>
      </c>
      <c r="C22" s="5" t="s">
        <v>33</v>
      </c>
      <c r="D22" s="11" t="s">
        <v>15</v>
      </c>
      <c r="E22" s="15" t="s">
        <v>34</v>
      </c>
      <c r="F22" s="12">
        <v>145.33000000000001</v>
      </c>
      <c r="G22" s="13">
        <v>6</v>
      </c>
      <c r="H22" s="14">
        <f t="shared" si="0"/>
        <v>871.98</v>
      </c>
    </row>
    <row r="23" spans="1:8" ht="147" x14ac:dyDescent="0.25">
      <c r="A23" s="5" t="s">
        <v>10</v>
      </c>
      <c r="B23" s="5">
        <v>11</v>
      </c>
      <c r="C23" s="5" t="s">
        <v>35</v>
      </c>
      <c r="D23" s="11" t="s">
        <v>36</v>
      </c>
      <c r="E23" s="15" t="s">
        <v>37</v>
      </c>
      <c r="F23" s="12">
        <v>794.46</v>
      </c>
      <c r="G23" s="13">
        <v>1</v>
      </c>
      <c r="H23" s="14">
        <f t="shared" si="0"/>
        <v>794.46</v>
      </c>
    </row>
    <row r="24" spans="1:8" ht="259.5" x14ac:dyDescent="0.25">
      <c r="A24" s="5" t="s">
        <v>10</v>
      </c>
      <c r="B24" s="5">
        <v>12</v>
      </c>
      <c r="C24" s="5" t="s">
        <v>38</v>
      </c>
      <c r="D24" s="11" t="s">
        <v>31</v>
      </c>
      <c r="E24" s="15" t="s">
        <v>39</v>
      </c>
      <c r="F24" s="12">
        <v>31.18</v>
      </c>
      <c r="G24" s="13">
        <v>2.4</v>
      </c>
      <c r="H24" s="14">
        <f t="shared" si="0"/>
        <v>74.83</v>
      </c>
    </row>
    <row r="25" spans="1:8" x14ac:dyDescent="0.25">
      <c r="A25" s="5" t="s">
        <v>10</v>
      </c>
      <c r="B25" s="5">
        <v>13</v>
      </c>
      <c r="C25" s="5" t="s">
        <v>40</v>
      </c>
      <c r="D25" s="11" t="s">
        <v>31</v>
      </c>
      <c r="E25" s="5" t="s">
        <v>41</v>
      </c>
      <c r="F25" s="12">
        <v>15.91</v>
      </c>
      <c r="G25" s="13">
        <v>124</v>
      </c>
      <c r="H25" s="14">
        <f t="shared" si="0"/>
        <v>1972.84</v>
      </c>
    </row>
    <row r="26" spans="1:8" ht="270.75" x14ac:dyDescent="0.25">
      <c r="A26" s="5" t="s">
        <v>10</v>
      </c>
      <c r="B26" s="5">
        <v>14</v>
      </c>
      <c r="C26" s="5" t="s">
        <v>42</v>
      </c>
      <c r="D26" s="11" t="s">
        <v>36</v>
      </c>
      <c r="E26" s="15" t="s">
        <v>43</v>
      </c>
      <c r="F26" s="12">
        <v>409.72</v>
      </c>
      <c r="G26" s="13">
        <v>16</v>
      </c>
      <c r="H26" s="14">
        <f t="shared" si="0"/>
        <v>6555.52</v>
      </c>
    </row>
    <row r="27" spans="1:8" x14ac:dyDescent="0.25">
      <c r="A27" s="5" t="s">
        <v>10</v>
      </c>
      <c r="B27" s="5">
        <v>15</v>
      </c>
      <c r="C27" s="5" t="s">
        <v>44</v>
      </c>
      <c r="D27" s="11" t="s">
        <v>12</v>
      </c>
      <c r="E27" s="5" t="s">
        <v>45</v>
      </c>
      <c r="F27" s="12">
        <v>258.08999999999997</v>
      </c>
      <c r="G27" s="13">
        <v>1</v>
      </c>
      <c r="H27" s="14">
        <f t="shared" si="0"/>
        <v>258.08999999999997</v>
      </c>
    </row>
    <row r="28" spans="1:8" x14ac:dyDescent="0.25">
      <c r="E28" s="9" t="s">
        <v>46</v>
      </c>
      <c r="F28" s="9"/>
      <c r="G28" s="9"/>
      <c r="H28" s="16">
        <f>SUM(H13:H27)</f>
        <v>27057.010000000002</v>
      </c>
    </row>
    <row r="30" spans="1:8" x14ac:dyDescent="0.25">
      <c r="C30" s="9" t="s">
        <v>5</v>
      </c>
      <c r="D30" s="10" t="s">
        <v>6</v>
      </c>
      <c r="E30" s="9" t="s">
        <v>7</v>
      </c>
    </row>
    <row r="31" spans="1:8" x14ac:dyDescent="0.25">
      <c r="C31" s="9" t="s">
        <v>8</v>
      </c>
      <c r="D31" s="10" t="s">
        <v>47</v>
      </c>
      <c r="E31" s="9" t="s">
        <v>48</v>
      </c>
    </row>
    <row r="32" spans="1:8" x14ac:dyDescent="0.25">
      <c r="C32" s="9" t="s">
        <v>49</v>
      </c>
      <c r="D32" s="10" t="s">
        <v>6</v>
      </c>
      <c r="E32" s="9" t="s">
        <v>50</v>
      </c>
    </row>
    <row r="33" spans="1:8" x14ac:dyDescent="0.25">
      <c r="C33" s="9" t="s">
        <v>51</v>
      </c>
      <c r="D33" s="10" t="s">
        <v>6</v>
      </c>
      <c r="E33" s="9" t="s">
        <v>52</v>
      </c>
    </row>
    <row r="35" spans="1:8" ht="327" x14ac:dyDescent="0.25">
      <c r="A35" s="5" t="s">
        <v>53</v>
      </c>
      <c r="B35" s="5">
        <v>1</v>
      </c>
      <c r="C35" s="5" t="s">
        <v>54</v>
      </c>
      <c r="D35" s="11" t="s">
        <v>36</v>
      </c>
      <c r="E35" s="15" t="s">
        <v>55</v>
      </c>
      <c r="F35" s="12">
        <v>575.01</v>
      </c>
      <c r="G35" s="13">
        <v>9</v>
      </c>
      <c r="H35" s="14">
        <f t="shared" ref="H35:H45" si="1">ROUND(ROUND(F35,2)*ROUND(G35,3),2)</f>
        <v>5175.09</v>
      </c>
    </row>
    <row r="36" spans="1:8" ht="90.75" x14ac:dyDescent="0.25">
      <c r="A36" s="5" t="s">
        <v>53</v>
      </c>
      <c r="B36" s="5">
        <v>2</v>
      </c>
      <c r="C36" s="5" t="s">
        <v>56</v>
      </c>
      <c r="D36" s="11" t="s">
        <v>36</v>
      </c>
      <c r="E36" s="15" t="s">
        <v>57</v>
      </c>
      <c r="F36" s="12">
        <v>62.01</v>
      </c>
      <c r="G36" s="13">
        <v>9</v>
      </c>
      <c r="H36" s="14">
        <f t="shared" si="1"/>
        <v>558.09</v>
      </c>
    </row>
    <row r="37" spans="1:8" ht="90.75" x14ac:dyDescent="0.25">
      <c r="A37" s="5" t="s">
        <v>53</v>
      </c>
      <c r="B37" s="5">
        <v>3</v>
      </c>
      <c r="C37" s="5" t="s">
        <v>58</v>
      </c>
      <c r="D37" s="11" t="s">
        <v>36</v>
      </c>
      <c r="E37" s="15" t="s">
        <v>59</v>
      </c>
      <c r="F37" s="12">
        <v>71.989999999999995</v>
      </c>
      <c r="G37" s="13">
        <v>0.1</v>
      </c>
      <c r="H37" s="14">
        <f t="shared" si="1"/>
        <v>7.2</v>
      </c>
    </row>
    <row r="38" spans="1:8" ht="79.5" x14ac:dyDescent="0.25">
      <c r="A38" s="5" t="s">
        <v>53</v>
      </c>
      <c r="B38" s="5">
        <v>4</v>
      </c>
      <c r="C38" s="5" t="s">
        <v>60</v>
      </c>
      <c r="D38" s="11" t="s">
        <v>36</v>
      </c>
      <c r="E38" s="15" t="s">
        <v>61</v>
      </c>
      <c r="F38" s="12">
        <v>161.9</v>
      </c>
      <c r="G38" s="13">
        <v>9</v>
      </c>
      <c r="H38" s="14">
        <f t="shared" si="1"/>
        <v>1457.1</v>
      </c>
    </row>
    <row r="39" spans="1:8" ht="79.5" x14ac:dyDescent="0.25">
      <c r="A39" s="5" t="s">
        <v>53</v>
      </c>
      <c r="B39" s="5">
        <v>5</v>
      </c>
      <c r="C39" s="5" t="s">
        <v>62</v>
      </c>
      <c r="D39" s="11" t="s">
        <v>36</v>
      </c>
      <c r="E39" s="15" t="s">
        <v>63</v>
      </c>
      <c r="F39" s="12">
        <v>168.46</v>
      </c>
      <c r="G39" s="13">
        <v>0.1</v>
      </c>
      <c r="H39" s="14">
        <f t="shared" si="1"/>
        <v>16.850000000000001</v>
      </c>
    </row>
    <row r="40" spans="1:8" ht="90.75" x14ac:dyDescent="0.25">
      <c r="A40" s="5" t="s">
        <v>53</v>
      </c>
      <c r="B40" s="5">
        <v>6</v>
      </c>
      <c r="C40" s="5" t="s">
        <v>64</v>
      </c>
      <c r="D40" s="11" t="s">
        <v>36</v>
      </c>
      <c r="E40" s="15" t="s">
        <v>65</v>
      </c>
      <c r="F40" s="12">
        <v>15.56</v>
      </c>
      <c r="G40" s="13">
        <v>9</v>
      </c>
      <c r="H40" s="14">
        <f t="shared" si="1"/>
        <v>140.04</v>
      </c>
    </row>
    <row r="41" spans="1:8" ht="90.75" x14ac:dyDescent="0.25">
      <c r="A41" s="5" t="s">
        <v>53</v>
      </c>
      <c r="B41" s="5">
        <v>7</v>
      </c>
      <c r="C41" s="5" t="s">
        <v>66</v>
      </c>
      <c r="D41" s="11" t="s">
        <v>36</v>
      </c>
      <c r="E41" s="15" t="s">
        <v>67</v>
      </c>
      <c r="F41" s="12">
        <v>17.190000000000001</v>
      </c>
      <c r="G41" s="13">
        <v>0.1</v>
      </c>
      <c r="H41" s="14">
        <f t="shared" si="1"/>
        <v>1.72</v>
      </c>
    </row>
    <row r="42" spans="1:8" ht="90.75" x14ac:dyDescent="0.25">
      <c r="A42" s="5" t="s">
        <v>53</v>
      </c>
      <c r="B42" s="5">
        <v>8</v>
      </c>
      <c r="C42" s="5" t="s">
        <v>68</v>
      </c>
      <c r="D42" s="11" t="s">
        <v>36</v>
      </c>
      <c r="E42" s="15" t="s">
        <v>69</v>
      </c>
      <c r="F42" s="12">
        <v>15.99</v>
      </c>
      <c r="G42" s="13">
        <v>18</v>
      </c>
      <c r="H42" s="14">
        <f t="shared" si="1"/>
        <v>287.82</v>
      </c>
    </row>
    <row r="43" spans="1:8" ht="90.75" x14ac:dyDescent="0.25">
      <c r="A43" s="5" t="s">
        <v>53</v>
      </c>
      <c r="B43" s="5">
        <v>9</v>
      </c>
      <c r="C43" s="5" t="s">
        <v>70</v>
      </c>
      <c r="D43" s="11" t="s">
        <v>36</v>
      </c>
      <c r="E43" s="15" t="s">
        <v>71</v>
      </c>
      <c r="F43" s="12">
        <v>21.78</v>
      </c>
      <c r="G43" s="13">
        <v>0.1</v>
      </c>
      <c r="H43" s="14">
        <f t="shared" si="1"/>
        <v>2.1800000000000002</v>
      </c>
    </row>
    <row r="44" spans="1:8" ht="90.75" x14ac:dyDescent="0.25">
      <c r="A44" s="5" t="s">
        <v>53</v>
      </c>
      <c r="B44" s="5">
        <v>10</v>
      </c>
      <c r="C44" s="5" t="s">
        <v>72</v>
      </c>
      <c r="D44" s="11" t="s">
        <v>36</v>
      </c>
      <c r="E44" s="15" t="s">
        <v>73</v>
      </c>
      <c r="F44" s="12">
        <v>14.41</v>
      </c>
      <c r="G44" s="13">
        <v>9</v>
      </c>
      <c r="H44" s="14">
        <f t="shared" si="1"/>
        <v>129.69</v>
      </c>
    </row>
    <row r="45" spans="1:8" ht="79.5" x14ac:dyDescent="0.25">
      <c r="A45" s="5" t="s">
        <v>53</v>
      </c>
      <c r="B45" s="5">
        <v>11</v>
      </c>
      <c r="C45" s="5" t="s">
        <v>74</v>
      </c>
      <c r="D45" s="11" t="s">
        <v>36</v>
      </c>
      <c r="E45" s="15" t="s">
        <v>75</v>
      </c>
      <c r="F45" s="12">
        <v>118.17</v>
      </c>
      <c r="G45" s="13">
        <v>3</v>
      </c>
      <c r="H45" s="14">
        <f t="shared" si="1"/>
        <v>354.51</v>
      </c>
    </row>
    <row r="46" spans="1:8" x14ac:dyDescent="0.25">
      <c r="E46" s="9" t="s">
        <v>46</v>
      </c>
      <c r="F46" s="9"/>
      <c r="G46" s="9"/>
      <c r="H46" s="16">
        <f>SUM(H35:H45)</f>
        <v>8130.29</v>
      </c>
    </row>
    <row r="48" spans="1:8" x14ac:dyDescent="0.25">
      <c r="C48" s="9" t="s">
        <v>5</v>
      </c>
      <c r="D48" s="10" t="s">
        <v>6</v>
      </c>
      <c r="E48" s="9" t="s">
        <v>7</v>
      </c>
    </row>
    <row r="49" spans="1:8" x14ac:dyDescent="0.25">
      <c r="C49" s="9" t="s">
        <v>8</v>
      </c>
      <c r="D49" s="10" t="s">
        <v>47</v>
      </c>
      <c r="E49" s="9" t="s">
        <v>48</v>
      </c>
    </row>
    <row r="50" spans="1:8" x14ac:dyDescent="0.25">
      <c r="C50" s="9" t="s">
        <v>49</v>
      </c>
      <c r="D50" s="10" t="s">
        <v>6</v>
      </c>
      <c r="E50" s="9" t="s">
        <v>50</v>
      </c>
    </row>
    <row r="51" spans="1:8" x14ac:dyDescent="0.25">
      <c r="C51" s="9" t="s">
        <v>51</v>
      </c>
      <c r="D51" s="10" t="s">
        <v>47</v>
      </c>
      <c r="E51" s="9" t="s">
        <v>76</v>
      </c>
    </row>
    <row r="53" spans="1:8" ht="304.5" x14ac:dyDescent="0.25">
      <c r="A53" s="5" t="s">
        <v>77</v>
      </c>
      <c r="B53" s="5">
        <v>1</v>
      </c>
      <c r="C53" s="5" t="s">
        <v>78</v>
      </c>
      <c r="D53" s="11" t="s">
        <v>36</v>
      </c>
      <c r="E53" s="15" t="s">
        <v>79</v>
      </c>
      <c r="F53" s="12">
        <v>7063.54</v>
      </c>
      <c r="G53" s="13">
        <v>1</v>
      </c>
      <c r="H53" s="14">
        <f t="shared" ref="H53:H80" si="2">ROUND(ROUND(F53,2)*ROUND(G53,3),2)</f>
        <v>7063.54</v>
      </c>
    </row>
    <row r="54" spans="1:8" ht="360.75" x14ac:dyDescent="0.25">
      <c r="A54" s="5" t="s">
        <v>77</v>
      </c>
      <c r="B54" s="5">
        <v>2</v>
      </c>
      <c r="C54" s="5" t="s">
        <v>80</v>
      </c>
      <c r="D54" s="11" t="s">
        <v>12</v>
      </c>
      <c r="E54" s="15" t="s">
        <v>81</v>
      </c>
      <c r="F54" s="12">
        <v>6576.12</v>
      </c>
      <c r="G54" s="13">
        <v>2</v>
      </c>
      <c r="H54" s="14">
        <f t="shared" si="2"/>
        <v>13152.24</v>
      </c>
    </row>
    <row r="55" spans="1:8" x14ac:dyDescent="0.25">
      <c r="A55" s="5" t="s">
        <v>77</v>
      </c>
      <c r="B55" s="5">
        <v>3</v>
      </c>
      <c r="C55" s="5" t="s">
        <v>82</v>
      </c>
      <c r="D55" s="11" t="s">
        <v>12</v>
      </c>
      <c r="E55" s="5" t="s">
        <v>83</v>
      </c>
      <c r="F55" s="12">
        <v>81.73</v>
      </c>
      <c r="G55" s="13">
        <v>3</v>
      </c>
      <c r="H55" s="14">
        <f t="shared" si="2"/>
        <v>245.19</v>
      </c>
    </row>
    <row r="56" spans="1:8" x14ac:dyDescent="0.25">
      <c r="A56" s="5" t="s">
        <v>77</v>
      </c>
      <c r="B56" s="5">
        <v>4</v>
      </c>
      <c r="C56" s="5" t="s">
        <v>84</v>
      </c>
      <c r="D56" s="11" t="s">
        <v>12</v>
      </c>
      <c r="E56" s="5" t="s">
        <v>85</v>
      </c>
      <c r="F56" s="12">
        <v>833.16</v>
      </c>
      <c r="G56" s="13">
        <v>1</v>
      </c>
      <c r="H56" s="14">
        <f t="shared" si="2"/>
        <v>833.16</v>
      </c>
    </row>
    <row r="57" spans="1:8" x14ac:dyDescent="0.25">
      <c r="A57" s="5" t="s">
        <v>77</v>
      </c>
      <c r="B57" s="5">
        <v>5</v>
      </c>
      <c r="C57" s="5" t="s">
        <v>86</v>
      </c>
      <c r="D57" s="11" t="s">
        <v>12</v>
      </c>
      <c r="E57" s="5" t="s">
        <v>87</v>
      </c>
      <c r="F57" s="12">
        <v>198.37</v>
      </c>
      <c r="G57" s="13">
        <v>1</v>
      </c>
      <c r="H57" s="14">
        <f t="shared" si="2"/>
        <v>198.37</v>
      </c>
    </row>
    <row r="58" spans="1:8" x14ac:dyDescent="0.25">
      <c r="A58" s="5" t="s">
        <v>77</v>
      </c>
      <c r="B58" s="5">
        <v>6</v>
      </c>
      <c r="C58" s="5" t="s">
        <v>88</v>
      </c>
      <c r="D58" s="11" t="s">
        <v>12</v>
      </c>
      <c r="E58" s="5" t="s">
        <v>89</v>
      </c>
      <c r="F58" s="12">
        <v>119.03</v>
      </c>
      <c r="G58" s="13">
        <v>1</v>
      </c>
      <c r="H58" s="14">
        <f t="shared" si="2"/>
        <v>119.03</v>
      </c>
    </row>
    <row r="59" spans="1:8" ht="90.75" x14ac:dyDescent="0.25">
      <c r="A59" s="5" t="s">
        <v>77</v>
      </c>
      <c r="B59" s="5">
        <v>7</v>
      </c>
      <c r="C59" s="5" t="s">
        <v>90</v>
      </c>
      <c r="D59" s="11" t="s">
        <v>36</v>
      </c>
      <c r="E59" s="15" t="s">
        <v>91</v>
      </c>
      <c r="F59" s="12">
        <v>458.37</v>
      </c>
      <c r="G59" s="13">
        <v>1</v>
      </c>
      <c r="H59" s="14">
        <f t="shared" si="2"/>
        <v>458.37</v>
      </c>
    </row>
    <row r="60" spans="1:8" ht="124.5" x14ac:dyDescent="0.25">
      <c r="A60" s="5" t="s">
        <v>77</v>
      </c>
      <c r="B60" s="5">
        <v>8</v>
      </c>
      <c r="C60" s="5" t="s">
        <v>92</v>
      </c>
      <c r="D60" s="11" t="s">
        <v>36</v>
      </c>
      <c r="E60" s="15" t="s">
        <v>93</v>
      </c>
      <c r="F60" s="12">
        <v>317.83999999999997</v>
      </c>
      <c r="G60" s="13">
        <v>1</v>
      </c>
      <c r="H60" s="14">
        <f t="shared" si="2"/>
        <v>317.83999999999997</v>
      </c>
    </row>
    <row r="61" spans="1:8" ht="135.75" x14ac:dyDescent="0.25">
      <c r="A61" s="5" t="s">
        <v>77</v>
      </c>
      <c r="B61" s="5">
        <v>9</v>
      </c>
      <c r="C61" s="5" t="s">
        <v>94</v>
      </c>
      <c r="D61" s="11" t="s">
        <v>36</v>
      </c>
      <c r="E61" s="15" t="s">
        <v>95</v>
      </c>
      <c r="F61" s="12">
        <v>29.4</v>
      </c>
      <c r="G61" s="13">
        <v>2</v>
      </c>
      <c r="H61" s="14">
        <f t="shared" si="2"/>
        <v>58.8</v>
      </c>
    </row>
    <row r="62" spans="1:8" ht="68.25" x14ac:dyDescent="0.25">
      <c r="A62" s="5" t="s">
        <v>77</v>
      </c>
      <c r="B62" s="5">
        <v>10</v>
      </c>
      <c r="C62" s="5" t="s">
        <v>96</v>
      </c>
      <c r="D62" s="11" t="s">
        <v>36</v>
      </c>
      <c r="E62" s="15" t="s">
        <v>97</v>
      </c>
      <c r="F62" s="12">
        <v>37.799999999999997</v>
      </c>
      <c r="G62" s="13">
        <v>2</v>
      </c>
      <c r="H62" s="14">
        <f t="shared" si="2"/>
        <v>75.599999999999994</v>
      </c>
    </row>
    <row r="63" spans="1:8" ht="68.25" x14ac:dyDescent="0.25">
      <c r="A63" s="5" t="s">
        <v>77</v>
      </c>
      <c r="B63" s="5">
        <v>11</v>
      </c>
      <c r="C63" s="5" t="s">
        <v>98</v>
      </c>
      <c r="D63" s="11" t="s">
        <v>36</v>
      </c>
      <c r="E63" s="15" t="s">
        <v>99</v>
      </c>
      <c r="F63" s="12">
        <v>40.159999999999997</v>
      </c>
      <c r="G63" s="13">
        <v>14</v>
      </c>
      <c r="H63" s="14">
        <f t="shared" si="2"/>
        <v>562.24</v>
      </c>
    </row>
    <row r="64" spans="1:8" ht="68.25" x14ac:dyDescent="0.25">
      <c r="A64" s="5" t="s">
        <v>77</v>
      </c>
      <c r="B64" s="5">
        <v>12</v>
      </c>
      <c r="C64" s="5" t="s">
        <v>100</v>
      </c>
      <c r="D64" s="11" t="s">
        <v>36</v>
      </c>
      <c r="E64" s="15" t="s">
        <v>101</v>
      </c>
      <c r="F64" s="12">
        <v>48.32</v>
      </c>
      <c r="G64" s="13">
        <v>2</v>
      </c>
      <c r="H64" s="14">
        <f t="shared" si="2"/>
        <v>96.64</v>
      </c>
    </row>
    <row r="65" spans="1:8" ht="90.75" x14ac:dyDescent="0.25">
      <c r="A65" s="5" t="s">
        <v>77</v>
      </c>
      <c r="B65" s="5">
        <v>13</v>
      </c>
      <c r="C65" s="5" t="s">
        <v>102</v>
      </c>
      <c r="D65" s="11" t="s">
        <v>36</v>
      </c>
      <c r="E65" s="15" t="s">
        <v>103</v>
      </c>
      <c r="F65" s="12">
        <v>35.950000000000003</v>
      </c>
      <c r="G65" s="13">
        <v>7</v>
      </c>
      <c r="H65" s="14">
        <f t="shared" si="2"/>
        <v>251.65</v>
      </c>
    </row>
    <row r="66" spans="1:8" ht="90.75" x14ac:dyDescent="0.25">
      <c r="A66" s="5" t="s">
        <v>77</v>
      </c>
      <c r="B66" s="5">
        <v>14</v>
      </c>
      <c r="C66" s="5" t="s">
        <v>104</v>
      </c>
      <c r="D66" s="11" t="s">
        <v>36</v>
      </c>
      <c r="E66" s="15" t="s">
        <v>105</v>
      </c>
      <c r="F66" s="12">
        <v>51.01</v>
      </c>
      <c r="G66" s="13">
        <v>2</v>
      </c>
      <c r="H66" s="14">
        <f t="shared" si="2"/>
        <v>102.02</v>
      </c>
    </row>
    <row r="67" spans="1:8" ht="79.5" x14ac:dyDescent="0.25">
      <c r="A67" s="5" t="s">
        <v>77</v>
      </c>
      <c r="B67" s="5">
        <v>15</v>
      </c>
      <c r="C67" s="5" t="s">
        <v>106</v>
      </c>
      <c r="D67" s="11" t="s">
        <v>36</v>
      </c>
      <c r="E67" s="15" t="s">
        <v>107</v>
      </c>
      <c r="F67" s="12">
        <v>88.59</v>
      </c>
      <c r="G67" s="13">
        <v>4</v>
      </c>
      <c r="H67" s="14">
        <f t="shared" si="2"/>
        <v>354.36</v>
      </c>
    </row>
    <row r="68" spans="1:8" ht="79.5" x14ac:dyDescent="0.25">
      <c r="A68" s="5" t="s">
        <v>77</v>
      </c>
      <c r="B68" s="5">
        <v>16</v>
      </c>
      <c r="C68" s="5" t="s">
        <v>108</v>
      </c>
      <c r="D68" s="11" t="s">
        <v>36</v>
      </c>
      <c r="E68" s="15" t="s">
        <v>109</v>
      </c>
      <c r="F68" s="12">
        <v>276.54000000000002</v>
      </c>
      <c r="G68" s="13">
        <v>2</v>
      </c>
      <c r="H68" s="14">
        <f t="shared" si="2"/>
        <v>553.08000000000004</v>
      </c>
    </row>
    <row r="69" spans="1:8" ht="79.5" x14ac:dyDescent="0.25">
      <c r="A69" s="5" t="s">
        <v>77</v>
      </c>
      <c r="B69" s="5">
        <v>17</v>
      </c>
      <c r="C69" s="5" t="s">
        <v>110</v>
      </c>
      <c r="D69" s="11" t="s">
        <v>36</v>
      </c>
      <c r="E69" s="15" t="s">
        <v>111</v>
      </c>
      <c r="F69" s="12">
        <v>259.52</v>
      </c>
      <c r="G69" s="13">
        <v>1</v>
      </c>
      <c r="H69" s="14">
        <f t="shared" si="2"/>
        <v>259.52</v>
      </c>
    </row>
    <row r="70" spans="1:8" ht="90.75" x14ac:dyDescent="0.25">
      <c r="A70" s="5" t="s">
        <v>77</v>
      </c>
      <c r="B70" s="5">
        <v>18</v>
      </c>
      <c r="C70" s="5" t="s">
        <v>112</v>
      </c>
      <c r="D70" s="11" t="s">
        <v>36</v>
      </c>
      <c r="E70" s="15" t="s">
        <v>113</v>
      </c>
      <c r="F70" s="12">
        <v>58.43</v>
      </c>
      <c r="G70" s="13">
        <v>5</v>
      </c>
      <c r="H70" s="14">
        <f t="shared" si="2"/>
        <v>292.14999999999998</v>
      </c>
    </row>
    <row r="71" spans="1:8" ht="90.75" x14ac:dyDescent="0.25">
      <c r="A71" s="5" t="s">
        <v>77</v>
      </c>
      <c r="B71" s="5">
        <v>19</v>
      </c>
      <c r="C71" s="5" t="s">
        <v>114</v>
      </c>
      <c r="D71" s="11" t="s">
        <v>36</v>
      </c>
      <c r="E71" s="15" t="s">
        <v>115</v>
      </c>
      <c r="F71" s="12">
        <v>97.54</v>
      </c>
      <c r="G71" s="13">
        <v>1</v>
      </c>
      <c r="H71" s="14">
        <f t="shared" si="2"/>
        <v>97.54</v>
      </c>
    </row>
    <row r="72" spans="1:8" ht="90.75" x14ac:dyDescent="0.25">
      <c r="A72" s="5" t="s">
        <v>77</v>
      </c>
      <c r="B72" s="5">
        <v>20</v>
      </c>
      <c r="C72" s="5" t="s">
        <v>116</v>
      </c>
      <c r="D72" s="11" t="s">
        <v>36</v>
      </c>
      <c r="E72" s="15" t="s">
        <v>117</v>
      </c>
      <c r="F72" s="12">
        <v>11.71</v>
      </c>
      <c r="G72" s="13">
        <v>12</v>
      </c>
      <c r="H72" s="14">
        <f t="shared" si="2"/>
        <v>140.52000000000001</v>
      </c>
    </row>
    <row r="73" spans="1:8" x14ac:dyDescent="0.25">
      <c r="A73" s="5" t="s">
        <v>77</v>
      </c>
      <c r="B73" s="5">
        <v>21</v>
      </c>
      <c r="C73" s="5" t="s">
        <v>118</v>
      </c>
      <c r="D73" s="11" t="s">
        <v>36</v>
      </c>
      <c r="E73" s="5" t="s">
        <v>119</v>
      </c>
      <c r="F73" s="12">
        <v>350.32</v>
      </c>
      <c r="G73" s="13">
        <v>3</v>
      </c>
      <c r="H73" s="14">
        <f t="shared" si="2"/>
        <v>1050.96</v>
      </c>
    </row>
    <row r="74" spans="1:8" ht="135.75" x14ac:dyDescent="0.25">
      <c r="A74" s="5" t="s">
        <v>77</v>
      </c>
      <c r="B74" s="5">
        <v>22</v>
      </c>
      <c r="C74" s="5" t="s">
        <v>120</v>
      </c>
      <c r="D74" s="11" t="s">
        <v>36</v>
      </c>
      <c r="E74" s="15" t="s">
        <v>121</v>
      </c>
      <c r="F74" s="12">
        <v>603.77</v>
      </c>
      <c r="G74" s="13">
        <v>3</v>
      </c>
      <c r="H74" s="14">
        <f t="shared" si="2"/>
        <v>1811.31</v>
      </c>
    </row>
    <row r="75" spans="1:8" ht="124.5" x14ac:dyDescent="0.25">
      <c r="A75" s="5" t="s">
        <v>77</v>
      </c>
      <c r="B75" s="5">
        <v>23</v>
      </c>
      <c r="C75" s="5" t="s">
        <v>122</v>
      </c>
      <c r="D75" s="11" t="s">
        <v>15</v>
      </c>
      <c r="E75" s="15" t="s">
        <v>123</v>
      </c>
      <c r="F75" s="12">
        <v>126.41</v>
      </c>
      <c r="G75" s="13">
        <v>6</v>
      </c>
      <c r="H75" s="14">
        <f t="shared" si="2"/>
        <v>758.46</v>
      </c>
    </row>
    <row r="76" spans="1:8" ht="147" x14ac:dyDescent="0.25">
      <c r="A76" s="5" t="s">
        <v>77</v>
      </c>
      <c r="B76" s="5">
        <v>24</v>
      </c>
      <c r="C76" s="5" t="s">
        <v>124</v>
      </c>
      <c r="D76" s="11" t="s">
        <v>15</v>
      </c>
      <c r="E76" s="15" t="s">
        <v>125</v>
      </c>
      <c r="F76" s="12">
        <v>85.23</v>
      </c>
      <c r="G76" s="13">
        <v>36</v>
      </c>
      <c r="H76" s="14">
        <f t="shared" si="2"/>
        <v>3068.28</v>
      </c>
    </row>
    <row r="77" spans="1:8" ht="90.75" x14ac:dyDescent="0.25">
      <c r="A77" s="5" t="s">
        <v>77</v>
      </c>
      <c r="B77" s="5">
        <v>25</v>
      </c>
      <c r="C77" s="5" t="s">
        <v>126</v>
      </c>
      <c r="D77" s="11" t="s">
        <v>36</v>
      </c>
      <c r="E77" s="15" t="s">
        <v>127</v>
      </c>
      <c r="F77" s="12">
        <v>39.67</v>
      </c>
      <c r="G77" s="13">
        <v>2</v>
      </c>
      <c r="H77" s="14">
        <f t="shared" si="2"/>
        <v>79.34</v>
      </c>
    </row>
    <row r="78" spans="1:8" ht="68.25" x14ac:dyDescent="0.25">
      <c r="A78" s="5" t="s">
        <v>77</v>
      </c>
      <c r="B78" s="5">
        <v>26</v>
      </c>
      <c r="C78" s="5" t="s">
        <v>128</v>
      </c>
      <c r="D78" s="11" t="s">
        <v>36</v>
      </c>
      <c r="E78" s="15" t="s">
        <v>129</v>
      </c>
      <c r="F78" s="12">
        <v>46.16</v>
      </c>
      <c r="G78" s="13">
        <v>2</v>
      </c>
      <c r="H78" s="14">
        <f t="shared" si="2"/>
        <v>92.32</v>
      </c>
    </row>
    <row r="79" spans="1:8" ht="90.75" x14ac:dyDescent="0.25">
      <c r="A79" s="5" t="s">
        <v>77</v>
      </c>
      <c r="B79" s="5">
        <v>27</v>
      </c>
      <c r="C79" s="5" t="s">
        <v>130</v>
      </c>
      <c r="D79" s="11" t="s">
        <v>36</v>
      </c>
      <c r="E79" s="15" t="s">
        <v>131</v>
      </c>
      <c r="F79" s="12">
        <v>84.04</v>
      </c>
      <c r="G79" s="13">
        <v>1</v>
      </c>
      <c r="H79" s="14">
        <f t="shared" si="2"/>
        <v>84.04</v>
      </c>
    </row>
    <row r="80" spans="1:8" ht="192" x14ac:dyDescent="0.25">
      <c r="A80" s="5" t="s">
        <v>77</v>
      </c>
      <c r="B80" s="5">
        <v>28</v>
      </c>
      <c r="C80" s="5" t="s">
        <v>132</v>
      </c>
      <c r="D80" s="11" t="s">
        <v>36</v>
      </c>
      <c r="E80" s="15" t="s">
        <v>133</v>
      </c>
      <c r="F80" s="12">
        <v>533.45000000000005</v>
      </c>
      <c r="G80" s="13">
        <v>3</v>
      </c>
      <c r="H80" s="14">
        <f t="shared" si="2"/>
        <v>1600.35</v>
      </c>
    </row>
    <row r="81" spans="1:8" x14ac:dyDescent="0.25">
      <c r="E81" s="9" t="s">
        <v>46</v>
      </c>
      <c r="F81" s="9"/>
      <c r="G81" s="9"/>
      <c r="H81" s="16">
        <f>SUM(H53:H80)</f>
        <v>33776.92</v>
      </c>
    </row>
    <row r="83" spans="1:8" x14ac:dyDescent="0.25">
      <c r="C83" s="9" t="s">
        <v>5</v>
      </c>
      <c r="D83" s="10" t="s">
        <v>6</v>
      </c>
      <c r="E83" s="9" t="s">
        <v>7</v>
      </c>
    </row>
    <row r="84" spans="1:8" x14ac:dyDescent="0.25">
      <c r="C84" s="9" t="s">
        <v>8</v>
      </c>
      <c r="D84" s="10" t="s">
        <v>47</v>
      </c>
      <c r="E84" s="9" t="s">
        <v>48</v>
      </c>
    </row>
    <row r="85" spans="1:8" x14ac:dyDescent="0.25">
      <c r="C85" s="9" t="s">
        <v>49</v>
      </c>
      <c r="D85" s="10" t="s">
        <v>6</v>
      </c>
      <c r="E85" s="9" t="s">
        <v>50</v>
      </c>
    </row>
    <row r="86" spans="1:8" x14ac:dyDescent="0.25">
      <c r="C86" s="9" t="s">
        <v>51</v>
      </c>
      <c r="D86" s="10" t="s">
        <v>134</v>
      </c>
      <c r="E86" s="9" t="s">
        <v>135</v>
      </c>
    </row>
    <row r="88" spans="1:8" ht="169.5" x14ac:dyDescent="0.25">
      <c r="A88" s="5" t="s">
        <v>136</v>
      </c>
      <c r="B88" s="5">
        <v>1</v>
      </c>
      <c r="C88" s="5" t="s">
        <v>137</v>
      </c>
      <c r="D88" s="11" t="s">
        <v>15</v>
      </c>
      <c r="E88" s="15" t="s">
        <v>138</v>
      </c>
      <c r="F88" s="12">
        <v>52</v>
      </c>
      <c r="G88" s="13">
        <v>40</v>
      </c>
      <c r="H88" s="14">
        <f t="shared" ref="H88:H95" si="3">ROUND(ROUND(F88,2)*ROUND(G88,3),2)</f>
        <v>2080</v>
      </c>
    </row>
    <row r="89" spans="1:8" ht="169.5" x14ac:dyDescent="0.25">
      <c r="A89" s="5" t="s">
        <v>136</v>
      </c>
      <c r="B89" s="5">
        <v>2</v>
      </c>
      <c r="C89" s="5" t="s">
        <v>139</v>
      </c>
      <c r="D89" s="11" t="s">
        <v>15</v>
      </c>
      <c r="E89" s="15" t="s">
        <v>140</v>
      </c>
      <c r="F89" s="12">
        <v>56.65</v>
      </c>
      <c r="G89" s="13">
        <v>130</v>
      </c>
      <c r="H89" s="14">
        <f t="shared" si="3"/>
        <v>7364.5</v>
      </c>
    </row>
    <row r="90" spans="1:8" ht="169.5" x14ac:dyDescent="0.25">
      <c r="A90" s="5" t="s">
        <v>136</v>
      </c>
      <c r="B90" s="5">
        <v>3</v>
      </c>
      <c r="C90" s="5" t="s">
        <v>141</v>
      </c>
      <c r="D90" s="11" t="s">
        <v>15</v>
      </c>
      <c r="E90" s="15" t="s">
        <v>142</v>
      </c>
      <c r="F90" s="12">
        <v>47.02</v>
      </c>
      <c r="G90" s="13">
        <v>193</v>
      </c>
      <c r="H90" s="14">
        <f t="shared" si="3"/>
        <v>9074.86</v>
      </c>
    </row>
    <row r="91" spans="1:8" ht="169.5" x14ac:dyDescent="0.25">
      <c r="A91" s="5" t="s">
        <v>136</v>
      </c>
      <c r="B91" s="5">
        <v>4</v>
      </c>
      <c r="C91" s="5" t="s">
        <v>143</v>
      </c>
      <c r="D91" s="11" t="s">
        <v>15</v>
      </c>
      <c r="E91" s="15" t="s">
        <v>144</v>
      </c>
      <c r="F91" s="12">
        <v>36.229999999999997</v>
      </c>
      <c r="G91" s="13">
        <v>15</v>
      </c>
      <c r="H91" s="14">
        <f t="shared" si="3"/>
        <v>543.45000000000005</v>
      </c>
    </row>
    <row r="92" spans="1:8" ht="169.5" x14ac:dyDescent="0.25">
      <c r="A92" s="5" t="s">
        <v>136</v>
      </c>
      <c r="B92" s="5">
        <v>5</v>
      </c>
      <c r="C92" s="5" t="s">
        <v>145</v>
      </c>
      <c r="D92" s="11" t="s">
        <v>15</v>
      </c>
      <c r="E92" s="15" t="s">
        <v>146</v>
      </c>
      <c r="F92" s="12">
        <v>21.74</v>
      </c>
      <c r="G92" s="13">
        <v>45</v>
      </c>
      <c r="H92" s="14">
        <f t="shared" si="3"/>
        <v>978.3</v>
      </c>
    </row>
    <row r="93" spans="1:8" ht="169.5" x14ac:dyDescent="0.25">
      <c r="A93" s="5" t="s">
        <v>136</v>
      </c>
      <c r="B93" s="5">
        <v>6</v>
      </c>
      <c r="C93" s="5" t="s">
        <v>147</v>
      </c>
      <c r="D93" s="11" t="s">
        <v>15</v>
      </c>
      <c r="E93" s="15" t="s">
        <v>148</v>
      </c>
      <c r="F93" s="12">
        <v>19.43</v>
      </c>
      <c r="G93" s="13">
        <v>14</v>
      </c>
      <c r="H93" s="14">
        <f t="shared" si="3"/>
        <v>272.02</v>
      </c>
    </row>
    <row r="94" spans="1:8" ht="203.25" x14ac:dyDescent="0.25">
      <c r="A94" s="5" t="s">
        <v>136</v>
      </c>
      <c r="B94" s="5">
        <v>7</v>
      </c>
      <c r="C94" s="5" t="s">
        <v>149</v>
      </c>
      <c r="D94" s="11" t="s">
        <v>31</v>
      </c>
      <c r="E94" s="15" t="s">
        <v>150</v>
      </c>
      <c r="F94" s="12">
        <v>3.79</v>
      </c>
      <c r="G94" s="13">
        <v>1</v>
      </c>
      <c r="H94" s="14">
        <f t="shared" si="3"/>
        <v>3.79</v>
      </c>
    </row>
    <row r="95" spans="1:8" ht="135.75" x14ac:dyDescent="0.25">
      <c r="A95" s="5" t="s">
        <v>136</v>
      </c>
      <c r="B95" s="5">
        <v>8</v>
      </c>
      <c r="C95" s="5" t="s">
        <v>151</v>
      </c>
      <c r="D95" s="11" t="s">
        <v>15</v>
      </c>
      <c r="E95" s="15" t="s">
        <v>152</v>
      </c>
      <c r="F95" s="12">
        <v>109.22</v>
      </c>
      <c r="G95" s="13">
        <v>12</v>
      </c>
      <c r="H95" s="14">
        <f t="shared" si="3"/>
        <v>1310.6400000000001</v>
      </c>
    </row>
    <row r="96" spans="1:8" x14ac:dyDescent="0.25">
      <c r="E96" s="9" t="s">
        <v>46</v>
      </c>
      <c r="F96" s="9"/>
      <c r="G96" s="9"/>
      <c r="H96" s="16">
        <f>SUM(H88:H95)</f>
        <v>21627.56</v>
      </c>
    </row>
    <row r="98" spans="1:8" x14ac:dyDescent="0.25">
      <c r="C98" s="9" t="s">
        <v>5</v>
      </c>
      <c r="D98" s="10" t="s">
        <v>6</v>
      </c>
      <c r="E98" s="9" t="s">
        <v>7</v>
      </c>
    </row>
    <row r="99" spans="1:8" x14ac:dyDescent="0.25">
      <c r="C99" s="9" t="s">
        <v>8</v>
      </c>
      <c r="D99" s="10" t="s">
        <v>47</v>
      </c>
      <c r="E99" s="9" t="s">
        <v>48</v>
      </c>
    </row>
    <row r="100" spans="1:8" x14ac:dyDescent="0.25">
      <c r="C100" s="9" t="s">
        <v>49</v>
      </c>
      <c r="D100" s="10" t="s">
        <v>6</v>
      </c>
      <c r="E100" s="9" t="s">
        <v>50</v>
      </c>
    </row>
    <row r="101" spans="1:8" x14ac:dyDescent="0.25">
      <c r="C101" s="9" t="s">
        <v>51</v>
      </c>
      <c r="D101" s="10" t="s">
        <v>153</v>
      </c>
      <c r="E101" s="9" t="s">
        <v>154</v>
      </c>
    </row>
    <row r="103" spans="1:8" ht="225.75" x14ac:dyDescent="0.25">
      <c r="A103" s="5" t="s">
        <v>155</v>
      </c>
      <c r="B103" s="5">
        <v>1</v>
      </c>
      <c r="C103" s="5" t="s">
        <v>156</v>
      </c>
      <c r="D103" s="11" t="s">
        <v>31</v>
      </c>
      <c r="E103" s="15" t="s">
        <v>157</v>
      </c>
      <c r="F103" s="12">
        <v>51.41</v>
      </c>
      <c r="G103" s="13">
        <v>250</v>
      </c>
      <c r="H103" s="14">
        <f t="shared" ref="H103:H110" si="4">ROUND(ROUND(F103,2)*ROUND(G103,3),2)</f>
        <v>12852.5</v>
      </c>
    </row>
    <row r="104" spans="1:8" x14ac:dyDescent="0.25">
      <c r="A104" s="5" t="s">
        <v>155</v>
      </c>
      <c r="B104" s="5">
        <v>2</v>
      </c>
      <c r="C104" s="5" t="s">
        <v>158</v>
      </c>
      <c r="D104" s="11" t="s">
        <v>15</v>
      </c>
      <c r="E104" s="5" t="s">
        <v>159</v>
      </c>
      <c r="F104" s="12">
        <v>369.33</v>
      </c>
      <c r="G104" s="13">
        <v>2</v>
      </c>
      <c r="H104" s="14">
        <f t="shared" si="4"/>
        <v>738.66</v>
      </c>
    </row>
    <row r="105" spans="1:8" x14ac:dyDescent="0.25">
      <c r="A105" s="5" t="s">
        <v>155</v>
      </c>
      <c r="B105" s="5">
        <v>3</v>
      </c>
      <c r="C105" s="5" t="s">
        <v>160</v>
      </c>
      <c r="D105" s="11" t="s">
        <v>161</v>
      </c>
      <c r="E105" s="5" t="s">
        <v>162</v>
      </c>
      <c r="F105" s="12">
        <v>4.7699999999999996</v>
      </c>
      <c r="G105" s="13">
        <v>26</v>
      </c>
      <c r="H105" s="14">
        <f t="shared" si="4"/>
        <v>124.02</v>
      </c>
    </row>
    <row r="106" spans="1:8" x14ac:dyDescent="0.25">
      <c r="A106" s="5" t="s">
        <v>155</v>
      </c>
      <c r="B106" s="5">
        <v>4</v>
      </c>
      <c r="C106" s="5" t="s">
        <v>163</v>
      </c>
      <c r="D106" s="11" t="s">
        <v>12</v>
      </c>
      <c r="E106" s="5" t="s">
        <v>164</v>
      </c>
      <c r="F106" s="12">
        <v>61.3</v>
      </c>
      <c r="G106" s="13">
        <v>4</v>
      </c>
      <c r="H106" s="14">
        <f t="shared" si="4"/>
        <v>245.2</v>
      </c>
    </row>
    <row r="107" spans="1:8" x14ac:dyDescent="0.25">
      <c r="A107" s="5" t="s">
        <v>155</v>
      </c>
      <c r="B107" s="5">
        <v>5</v>
      </c>
      <c r="C107" s="5" t="s">
        <v>165</v>
      </c>
      <c r="D107" s="11" t="s">
        <v>12</v>
      </c>
      <c r="E107" s="5" t="s">
        <v>166</v>
      </c>
      <c r="F107" s="12">
        <v>37.6</v>
      </c>
      <c r="G107" s="13">
        <v>20</v>
      </c>
      <c r="H107" s="14">
        <f t="shared" si="4"/>
        <v>752</v>
      </c>
    </row>
    <row r="108" spans="1:8" x14ac:dyDescent="0.25">
      <c r="A108" s="5" t="s">
        <v>155</v>
      </c>
      <c r="B108" s="5">
        <v>6</v>
      </c>
      <c r="C108" s="5" t="s">
        <v>167</v>
      </c>
      <c r="D108" s="11" t="s">
        <v>15</v>
      </c>
      <c r="E108" s="5" t="s">
        <v>168</v>
      </c>
      <c r="F108" s="12">
        <v>2.2999999999999998</v>
      </c>
      <c r="G108" s="13">
        <v>100</v>
      </c>
      <c r="H108" s="14">
        <f t="shared" si="4"/>
        <v>230</v>
      </c>
    </row>
    <row r="109" spans="1:8" x14ac:dyDescent="0.25">
      <c r="A109" s="5" t="s">
        <v>155</v>
      </c>
      <c r="B109" s="5">
        <v>7</v>
      </c>
      <c r="C109" s="5" t="s">
        <v>169</v>
      </c>
      <c r="D109" s="11" t="s">
        <v>15</v>
      </c>
      <c r="E109" s="5" t="s">
        <v>170</v>
      </c>
      <c r="F109" s="12">
        <v>2.62</v>
      </c>
      <c r="G109" s="13">
        <v>100</v>
      </c>
      <c r="H109" s="14">
        <f t="shared" si="4"/>
        <v>262</v>
      </c>
    </row>
    <row r="110" spans="1:8" x14ac:dyDescent="0.25">
      <c r="A110" s="5" t="s">
        <v>155</v>
      </c>
      <c r="B110" s="5">
        <v>8</v>
      </c>
      <c r="C110" s="5" t="s">
        <v>171</v>
      </c>
      <c r="D110" s="11" t="s">
        <v>36</v>
      </c>
      <c r="E110" s="5" t="s">
        <v>172</v>
      </c>
      <c r="F110" s="12">
        <v>10.029999999999999</v>
      </c>
      <c r="G110" s="13">
        <v>4</v>
      </c>
      <c r="H110" s="14">
        <f t="shared" si="4"/>
        <v>40.119999999999997</v>
      </c>
    </row>
    <row r="111" spans="1:8" x14ac:dyDescent="0.25">
      <c r="E111" s="9" t="s">
        <v>46</v>
      </c>
      <c r="F111" s="9"/>
      <c r="G111" s="9"/>
      <c r="H111" s="16">
        <f>SUM(H103:H110)</f>
        <v>15244.500000000002</v>
      </c>
    </row>
    <row r="113" spans="1:8" x14ac:dyDescent="0.25">
      <c r="C113" s="9" t="s">
        <v>5</v>
      </c>
      <c r="D113" s="10" t="s">
        <v>6</v>
      </c>
      <c r="E113" s="9" t="s">
        <v>7</v>
      </c>
    </row>
    <row r="114" spans="1:8" x14ac:dyDescent="0.25">
      <c r="C114" s="9" t="s">
        <v>8</v>
      </c>
      <c r="D114" s="10" t="s">
        <v>47</v>
      </c>
      <c r="E114" s="9" t="s">
        <v>48</v>
      </c>
    </row>
    <row r="115" spans="1:8" x14ac:dyDescent="0.25">
      <c r="C115" s="9" t="s">
        <v>49</v>
      </c>
      <c r="D115" s="10" t="s">
        <v>6</v>
      </c>
      <c r="E115" s="9" t="s">
        <v>50</v>
      </c>
    </row>
    <row r="116" spans="1:8" x14ac:dyDescent="0.25">
      <c r="C116" s="9" t="s">
        <v>51</v>
      </c>
      <c r="D116" s="10" t="s">
        <v>173</v>
      </c>
      <c r="E116" s="9" t="s">
        <v>174</v>
      </c>
    </row>
    <row r="118" spans="1:8" ht="147" x14ac:dyDescent="0.25">
      <c r="A118" s="5" t="s">
        <v>175</v>
      </c>
      <c r="B118" s="5">
        <v>1</v>
      </c>
      <c r="C118" s="5" t="s">
        <v>176</v>
      </c>
      <c r="D118" s="11" t="s">
        <v>15</v>
      </c>
      <c r="E118" s="15" t="s">
        <v>177</v>
      </c>
      <c r="F118" s="12">
        <v>7.29</v>
      </c>
      <c r="G118" s="13">
        <v>162</v>
      </c>
      <c r="H118" s="14">
        <f>ROUND(ROUND(F118,2)*ROUND(G118,3),2)</f>
        <v>1180.98</v>
      </c>
    </row>
    <row r="119" spans="1:8" x14ac:dyDescent="0.25">
      <c r="E119" s="9" t="s">
        <v>46</v>
      </c>
      <c r="F119" s="9"/>
      <c r="G119" s="9"/>
      <c r="H119" s="16">
        <f>SUM(H118:H118)</f>
        <v>1180.98</v>
      </c>
    </row>
    <row r="121" spans="1:8" x14ac:dyDescent="0.25">
      <c r="C121" s="9" t="s">
        <v>5</v>
      </c>
      <c r="D121" s="10" t="s">
        <v>6</v>
      </c>
      <c r="E121" s="9" t="s">
        <v>7</v>
      </c>
    </row>
    <row r="122" spans="1:8" x14ac:dyDescent="0.25">
      <c r="C122" s="9" t="s">
        <v>8</v>
      </c>
      <c r="D122" s="10" t="s">
        <v>47</v>
      </c>
      <c r="E122" s="9" t="s">
        <v>48</v>
      </c>
    </row>
    <row r="123" spans="1:8" x14ac:dyDescent="0.25">
      <c r="C123" s="9" t="s">
        <v>49</v>
      </c>
      <c r="D123" s="10" t="s">
        <v>47</v>
      </c>
      <c r="E123" s="9" t="s">
        <v>178</v>
      </c>
    </row>
    <row r="125" spans="1:8" ht="124.5" x14ac:dyDescent="0.25">
      <c r="A125" s="5" t="s">
        <v>179</v>
      </c>
      <c r="B125" s="5">
        <v>1</v>
      </c>
      <c r="C125" s="5" t="s">
        <v>180</v>
      </c>
      <c r="D125" s="11" t="s">
        <v>15</v>
      </c>
      <c r="E125" s="15" t="s">
        <v>181</v>
      </c>
      <c r="F125" s="12">
        <v>7.17</v>
      </c>
      <c r="G125" s="13">
        <v>22</v>
      </c>
      <c r="H125" s="14">
        <f t="shared" ref="H125:H133" si="5">ROUND(ROUND(F125,2)*ROUND(G125,3),2)</f>
        <v>157.74</v>
      </c>
    </row>
    <row r="126" spans="1:8" ht="124.5" x14ac:dyDescent="0.25">
      <c r="A126" s="5" t="s">
        <v>179</v>
      </c>
      <c r="B126" s="5">
        <v>2</v>
      </c>
      <c r="C126" s="5" t="s">
        <v>182</v>
      </c>
      <c r="D126" s="11" t="s">
        <v>15</v>
      </c>
      <c r="E126" s="15" t="s">
        <v>183</v>
      </c>
      <c r="F126" s="12">
        <v>8.23</v>
      </c>
      <c r="G126" s="13">
        <v>3.5</v>
      </c>
      <c r="H126" s="14">
        <f t="shared" si="5"/>
        <v>28.81</v>
      </c>
    </row>
    <row r="127" spans="1:8" ht="124.5" x14ac:dyDescent="0.25">
      <c r="A127" s="5" t="s">
        <v>179</v>
      </c>
      <c r="B127" s="5">
        <v>3</v>
      </c>
      <c r="C127" s="5" t="s">
        <v>184</v>
      </c>
      <c r="D127" s="11" t="s">
        <v>15</v>
      </c>
      <c r="E127" s="15" t="s">
        <v>185</v>
      </c>
      <c r="F127" s="12">
        <v>15.35</v>
      </c>
      <c r="G127" s="13">
        <v>56</v>
      </c>
      <c r="H127" s="14">
        <f t="shared" si="5"/>
        <v>859.6</v>
      </c>
    </row>
    <row r="128" spans="1:8" ht="124.5" x14ac:dyDescent="0.25">
      <c r="A128" s="5" t="s">
        <v>179</v>
      </c>
      <c r="B128" s="5">
        <v>4</v>
      </c>
      <c r="C128" s="5" t="s">
        <v>186</v>
      </c>
      <c r="D128" s="11" t="s">
        <v>15</v>
      </c>
      <c r="E128" s="15" t="s">
        <v>187</v>
      </c>
      <c r="F128" s="12">
        <v>22.62</v>
      </c>
      <c r="G128" s="13">
        <v>13</v>
      </c>
      <c r="H128" s="14">
        <f t="shared" si="5"/>
        <v>294.06</v>
      </c>
    </row>
    <row r="129" spans="1:8" ht="124.5" x14ac:dyDescent="0.25">
      <c r="A129" s="5" t="s">
        <v>179</v>
      </c>
      <c r="B129" s="5">
        <v>5</v>
      </c>
      <c r="C129" s="5" t="s">
        <v>188</v>
      </c>
      <c r="D129" s="11" t="s">
        <v>15</v>
      </c>
      <c r="E129" s="15" t="s">
        <v>189</v>
      </c>
      <c r="F129" s="12">
        <v>29.21</v>
      </c>
      <c r="G129" s="13">
        <v>150</v>
      </c>
      <c r="H129" s="14">
        <f t="shared" si="5"/>
        <v>4381.5</v>
      </c>
    </row>
    <row r="130" spans="1:8" ht="124.5" x14ac:dyDescent="0.25">
      <c r="A130" s="5" t="s">
        <v>179</v>
      </c>
      <c r="B130" s="5">
        <v>6</v>
      </c>
      <c r="C130" s="5" t="s">
        <v>190</v>
      </c>
      <c r="D130" s="11" t="s">
        <v>15</v>
      </c>
      <c r="E130" s="15" t="s">
        <v>191</v>
      </c>
      <c r="F130" s="12">
        <v>8.42</v>
      </c>
      <c r="G130" s="13">
        <v>3</v>
      </c>
      <c r="H130" s="14">
        <f t="shared" si="5"/>
        <v>25.26</v>
      </c>
    </row>
    <row r="131" spans="1:8" ht="79.5" x14ac:dyDescent="0.25">
      <c r="A131" s="5" t="s">
        <v>179</v>
      </c>
      <c r="B131" s="5">
        <v>7</v>
      </c>
      <c r="C131" s="5" t="s">
        <v>192</v>
      </c>
      <c r="D131" s="11" t="s">
        <v>36</v>
      </c>
      <c r="E131" s="15" t="s">
        <v>193</v>
      </c>
      <c r="F131" s="12">
        <v>68.52</v>
      </c>
      <c r="G131" s="13">
        <v>3</v>
      </c>
      <c r="H131" s="14">
        <f t="shared" si="5"/>
        <v>205.56</v>
      </c>
    </row>
    <row r="132" spans="1:8" ht="192" x14ac:dyDescent="0.25">
      <c r="A132" s="5" t="s">
        <v>179</v>
      </c>
      <c r="B132" s="5">
        <v>8</v>
      </c>
      <c r="C132" s="5" t="s">
        <v>194</v>
      </c>
      <c r="D132" s="11" t="s">
        <v>15</v>
      </c>
      <c r="E132" s="15" t="s">
        <v>195</v>
      </c>
      <c r="F132" s="12">
        <v>46.83</v>
      </c>
      <c r="G132" s="13">
        <v>40</v>
      </c>
      <c r="H132" s="14">
        <f t="shared" si="5"/>
        <v>1873.2</v>
      </c>
    </row>
    <row r="133" spans="1:8" x14ac:dyDescent="0.25">
      <c r="A133" s="5" t="s">
        <v>179</v>
      </c>
      <c r="B133" s="5">
        <v>9</v>
      </c>
      <c r="C133" s="5" t="s">
        <v>196</v>
      </c>
      <c r="D133" s="11" t="s">
        <v>197</v>
      </c>
      <c r="E133" s="5" t="s">
        <v>198</v>
      </c>
      <c r="F133" s="12">
        <v>2150.79</v>
      </c>
      <c r="G133" s="13">
        <v>1</v>
      </c>
      <c r="H133" s="14">
        <f t="shared" si="5"/>
        <v>2150.79</v>
      </c>
    </row>
    <row r="134" spans="1:8" x14ac:dyDescent="0.25">
      <c r="E134" s="9" t="s">
        <v>46</v>
      </c>
      <c r="F134" s="9"/>
      <c r="G134" s="9"/>
      <c r="H134" s="16">
        <f>SUM(H125:H133)</f>
        <v>9976.52</v>
      </c>
    </row>
    <row r="136" spans="1:8" x14ac:dyDescent="0.25">
      <c r="C136" s="9" t="s">
        <v>5</v>
      </c>
      <c r="D136" s="10" t="s">
        <v>6</v>
      </c>
      <c r="E136" s="9" t="s">
        <v>7</v>
      </c>
    </row>
    <row r="137" spans="1:8" x14ac:dyDescent="0.25">
      <c r="C137" s="9" t="s">
        <v>8</v>
      </c>
      <c r="D137" s="10" t="s">
        <v>47</v>
      </c>
      <c r="E137" s="9" t="s">
        <v>48</v>
      </c>
    </row>
    <row r="138" spans="1:8" x14ac:dyDescent="0.25">
      <c r="C138" s="9" t="s">
        <v>49</v>
      </c>
      <c r="D138" s="10" t="s">
        <v>134</v>
      </c>
      <c r="E138" s="9" t="s">
        <v>199</v>
      </c>
    </row>
    <row r="140" spans="1:8" ht="57" x14ac:dyDescent="0.25">
      <c r="A140" s="5" t="s">
        <v>200</v>
      </c>
      <c r="B140" s="5">
        <v>1</v>
      </c>
      <c r="C140" s="5" t="s">
        <v>201</v>
      </c>
      <c r="D140" s="11" t="s">
        <v>15</v>
      </c>
      <c r="E140" s="15" t="s">
        <v>202</v>
      </c>
      <c r="F140" s="12">
        <v>41.46</v>
      </c>
      <c r="G140" s="13">
        <v>56</v>
      </c>
      <c r="H140" s="14">
        <f t="shared" ref="H140:H166" si="6">ROUND(ROUND(F140,2)*ROUND(G140,3),2)</f>
        <v>2321.7600000000002</v>
      </c>
    </row>
    <row r="141" spans="1:8" ht="102" x14ac:dyDescent="0.25">
      <c r="A141" s="5" t="s">
        <v>200</v>
      </c>
      <c r="B141" s="5">
        <v>2</v>
      </c>
      <c r="C141" s="5" t="s">
        <v>203</v>
      </c>
      <c r="D141" s="11" t="s">
        <v>36</v>
      </c>
      <c r="E141" s="15" t="s">
        <v>204</v>
      </c>
      <c r="F141" s="12">
        <v>715.44</v>
      </c>
      <c r="G141" s="13">
        <v>1</v>
      </c>
      <c r="H141" s="14">
        <f t="shared" si="6"/>
        <v>715.44</v>
      </c>
    </row>
    <row r="142" spans="1:8" ht="113.25" x14ac:dyDescent="0.25">
      <c r="A142" s="5" t="s">
        <v>200</v>
      </c>
      <c r="B142" s="5">
        <v>3</v>
      </c>
      <c r="C142" s="5" t="s">
        <v>205</v>
      </c>
      <c r="D142" s="11" t="s">
        <v>36</v>
      </c>
      <c r="E142" s="15" t="s">
        <v>206</v>
      </c>
      <c r="F142" s="12">
        <v>448.4</v>
      </c>
      <c r="G142" s="13">
        <v>1</v>
      </c>
      <c r="H142" s="14">
        <f t="shared" si="6"/>
        <v>448.4</v>
      </c>
    </row>
    <row r="143" spans="1:8" ht="90.75" x14ac:dyDescent="0.25">
      <c r="A143" s="5" t="s">
        <v>200</v>
      </c>
      <c r="B143" s="5">
        <v>4</v>
      </c>
      <c r="C143" s="5" t="s">
        <v>207</v>
      </c>
      <c r="D143" s="11" t="s">
        <v>36</v>
      </c>
      <c r="E143" s="15" t="s">
        <v>208</v>
      </c>
      <c r="F143" s="12">
        <v>68.180000000000007</v>
      </c>
      <c r="G143" s="13">
        <v>31</v>
      </c>
      <c r="H143" s="14">
        <f t="shared" si="6"/>
        <v>2113.58</v>
      </c>
    </row>
    <row r="144" spans="1:8" ht="90.75" x14ac:dyDescent="0.25">
      <c r="A144" s="5" t="s">
        <v>200</v>
      </c>
      <c r="B144" s="5">
        <v>5</v>
      </c>
      <c r="C144" s="5" t="s">
        <v>209</v>
      </c>
      <c r="D144" s="11" t="s">
        <v>12</v>
      </c>
      <c r="E144" s="15" t="s">
        <v>210</v>
      </c>
      <c r="F144" s="12">
        <v>32.51</v>
      </c>
      <c r="G144" s="13">
        <v>4</v>
      </c>
      <c r="H144" s="14">
        <f t="shared" si="6"/>
        <v>130.04</v>
      </c>
    </row>
    <row r="145" spans="1:8" ht="79.5" x14ac:dyDescent="0.25">
      <c r="A145" s="5" t="s">
        <v>200</v>
      </c>
      <c r="B145" s="5">
        <v>6</v>
      </c>
      <c r="C145" s="5" t="s">
        <v>211</v>
      </c>
      <c r="D145" s="11" t="s">
        <v>12</v>
      </c>
      <c r="E145" s="15" t="s">
        <v>212</v>
      </c>
      <c r="F145" s="12">
        <v>12.69</v>
      </c>
      <c r="G145" s="13">
        <v>8</v>
      </c>
      <c r="H145" s="14">
        <f t="shared" si="6"/>
        <v>101.52</v>
      </c>
    </row>
    <row r="146" spans="1:8" ht="68.25" x14ac:dyDescent="0.25">
      <c r="A146" s="5" t="s">
        <v>200</v>
      </c>
      <c r="B146" s="5">
        <v>7</v>
      </c>
      <c r="C146" s="5" t="s">
        <v>213</v>
      </c>
      <c r="D146" s="11" t="s">
        <v>12</v>
      </c>
      <c r="E146" s="15" t="s">
        <v>214</v>
      </c>
      <c r="F146" s="12">
        <v>40.049999999999997</v>
      </c>
      <c r="G146" s="13">
        <v>2</v>
      </c>
      <c r="H146" s="14">
        <f t="shared" si="6"/>
        <v>80.099999999999994</v>
      </c>
    </row>
    <row r="147" spans="1:8" ht="113.25" x14ac:dyDescent="0.25">
      <c r="A147" s="5" t="s">
        <v>200</v>
      </c>
      <c r="B147" s="5">
        <v>8</v>
      </c>
      <c r="C147" s="5" t="s">
        <v>215</v>
      </c>
      <c r="D147" s="11" t="s">
        <v>15</v>
      </c>
      <c r="E147" s="15" t="s">
        <v>216</v>
      </c>
      <c r="F147" s="12">
        <v>3.54</v>
      </c>
      <c r="G147" s="13">
        <v>195</v>
      </c>
      <c r="H147" s="14">
        <f t="shared" si="6"/>
        <v>690.3</v>
      </c>
    </row>
    <row r="148" spans="1:8" ht="113.25" x14ac:dyDescent="0.25">
      <c r="A148" s="5" t="s">
        <v>200</v>
      </c>
      <c r="B148" s="5">
        <v>9</v>
      </c>
      <c r="C148" s="5" t="s">
        <v>217</v>
      </c>
      <c r="D148" s="11" t="s">
        <v>15</v>
      </c>
      <c r="E148" s="15" t="s">
        <v>218</v>
      </c>
      <c r="F148" s="12">
        <v>4.66</v>
      </c>
      <c r="G148" s="13">
        <v>1280</v>
      </c>
      <c r="H148" s="14">
        <f t="shared" si="6"/>
        <v>5964.8</v>
      </c>
    </row>
    <row r="149" spans="1:8" ht="113.25" x14ac:dyDescent="0.25">
      <c r="A149" s="5" t="s">
        <v>200</v>
      </c>
      <c r="B149" s="5">
        <v>10</v>
      </c>
      <c r="C149" s="5" t="s">
        <v>219</v>
      </c>
      <c r="D149" s="11" t="s">
        <v>15</v>
      </c>
      <c r="E149" s="15" t="s">
        <v>220</v>
      </c>
      <c r="F149" s="12">
        <v>5.9</v>
      </c>
      <c r="G149" s="13">
        <v>75</v>
      </c>
      <c r="H149" s="14">
        <f t="shared" si="6"/>
        <v>442.5</v>
      </c>
    </row>
    <row r="150" spans="1:8" ht="113.25" x14ac:dyDescent="0.25">
      <c r="A150" s="5" t="s">
        <v>200</v>
      </c>
      <c r="B150" s="5">
        <v>11</v>
      </c>
      <c r="C150" s="5" t="s">
        <v>221</v>
      </c>
      <c r="D150" s="11" t="s">
        <v>15</v>
      </c>
      <c r="E150" s="15" t="s">
        <v>222</v>
      </c>
      <c r="F150" s="12">
        <v>8.86</v>
      </c>
      <c r="G150" s="13">
        <v>60</v>
      </c>
      <c r="H150" s="14">
        <f t="shared" si="6"/>
        <v>531.6</v>
      </c>
    </row>
    <row r="151" spans="1:8" ht="90.75" x14ac:dyDescent="0.25">
      <c r="A151" s="5" t="s">
        <v>200</v>
      </c>
      <c r="B151" s="5">
        <v>12</v>
      </c>
      <c r="C151" s="5" t="s">
        <v>223</v>
      </c>
      <c r="D151" s="11" t="s">
        <v>36</v>
      </c>
      <c r="E151" s="15" t="s">
        <v>224</v>
      </c>
      <c r="F151" s="12">
        <v>29.95</v>
      </c>
      <c r="G151" s="13">
        <v>11</v>
      </c>
      <c r="H151" s="14">
        <f t="shared" si="6"/>
        <v>329.45</v>
      </c>
    </row>
    <row r="152" spans="1:8" ht="90.75" x14ac:dyDescent="0.25">
      <c r="A152" s="5" t="s">
        <v>200</v>
      </c>
      <c r="B152" s="5">
        <v>13</v>
      </c>
      <c r="C152" s="5" t="s">
        <v>225</v>
      </c>
      <c r="D152" s="11" t="s">
        <v>36</v>
      </c>
      <c r="E152" s="15" t="s">
        <v>226</v>
      </c>
      <c r="F152" s="12">
        <v>24.84</v>
      </c>
      <c r="G152" s="13">
        <v>8</v>
      </c>
      <c r="H152" s="14">
        <f t="shared" si="6"/>
        <v>198.72</v>
      </c>
    </row>
    <row r="153" spans="1:8" ht="90.75" x14ac:dyDescent="0.25">
      <c r="A153" s="5" t="s">
        <v>200</v>
      </c>
      <c r="B153" s="5">
        <v>14</v>
      </c>
      <c r="C153" s="5" t="s">
        <v>227</v>
      </c>
      <c r="D153" s="11" t="s">
        <v>36</v>
      </c>
      <c r="E153" s="15" t="s">
        <v>228</v>
      </c>
      <c r="F153" s="12">
        <v>29.95</v>
      </c>
      <c r="G153" s="13">
        <v>1</v>
      </c>
      <c r="H153" s="14">
        <f t="shared" si="6"/>
        <v>29.95</v>
      </c>
    </row>
    <row r="154" spans="1:8" ht="90.75" x14ac:dyDescent="0.25">
      <c r="A154" s="5" t="s">
        <v>200</v>
      </c>
      <c r="B154" s="5">
        <v>15</v>
      </c>
      <c r="C154" s="5" t="s">
        <v>229</v>
      </c>
      <c r="D154" s="11" t="s">
        <v>36</v>
      </c>
      <c r="E154" s="15" t="s">
        <v>230</v>
      </c>
      <c r="F154" s="12">
        <v>37.659999999999997</v>
      </c>
      <c r="G154" s="13">
        <v>3</v>
      </c>
      <c r="H154" s="14">
        <f t="shared" si="6"/>
        <v>112.98</v>
      </c>
    </row>
    <row r="155" spans="1:8" x14ac:dyDescent="0.25">
      <c r="A155" s="5" t="s">
        <v>200</v>
      </c>
      <c r="B155" s="5">
        <v>16</v>
      </c>
      <c r="C155" s="5" t="s">
        <v>231</v>
      </c>
      <c r="D155" s="11" t="s">
        <v>197</v>
      </c>
      <c r="E155" s="5" t="s">
        <v>232</v>
      </c>
      <c r="F155" s="12">
        <v>40.75</v>
      </c>
      <c r="G155" s="13">
        <v>14</v>
      </c>
      <c r="H155" s="14">
        <f t="shared" si="6"/>
        <v>570.5</v>
      </c>
    </row>
    <row r="156" spans="1:8" ht="135.75" x14ac:dyDescent="0.25">
      <c r="A156" s="5" t="s">
        <v>200</v>
      </c>
      <c r="B156" s="5">
        <v>17</v>
      </c>
      <c r="C156" s="5" t="s">
        <v>233</v>
      </c>
      <c r="D156" s="11" t="s">
        <v>36</v>
      </c>
      <c r="E156" s="15" t="s">
        <v>234</v>
      </c>
      <c r="F156" s="12">
        <v>48.73</v>
      </c>
      <c r="G156" s="13">
        <v>23</v>
      </c>
      <c r="H156" s="14">
        <f t="shared" si="6"/>
        <v>1120.79</v>
      </c>
    </row>
    <row r="157" spans="1:8" x14ac:dyDescent="0.25">
      <c r="A157" s="5" t="s">
        <v>200</v>
      </c>
      <c r="B157" s="5">
        <v>18</v>
      </c>
      <c r="C157" s="5" t="s">
        <v>235</v>
      </c>
      <c r="D157" s="11" t="s">
        <v>236</v>
      </c>
      <c r="E157" s="5" t="s">
        <v>237</v>
      </c>
      <c r="F157" s="12">
        <v>0.48</v>
      </c>
      <c r="G157" s="13">
        <v>1070</v>
      </c>
      <c r="H157" s="14">
        <f t="shared" si="6"/>
        <v>513.6</v>
      </c>
    </row>
    <row r="158" spans="1:8" x14ac:dyDescent="0.25">
      <c r="A158" s="5" t="s">
        <v>200</v>
      </c>
      <c r="B158" s="5">
        <v>19</v>
      </c>
      <c r="C158" s="5" t="s">
        <v>238</v>
      </c>
      <c r="D158" s="11" t="s">
        <v>236</v>
      </c>
      <c r="E158" s="5" t="s">
        <v>239</v>
      </c>
      <c r="F158" s="12">
        <v>0.59</v>
      </c>
      <c r="G158" s="13">
        <v>870</v>
      </c>
      <c r="H158" s="14">
        <f t="shared" si="6"/>
        <v>513.29999999999995</v>
      </c>
    </row>
    <row r="159" spans="1:8" ht="79.5" x14ac:dyDescent="0.25">
      <c r="A159" s="5" t="s">
        <v>200</v>
      </c>
      <c r="B159" s="5">
        <v>20</v>
      </c>
      <c r="C159" s="5" t="s">
        <v>240</v>
      </c>
      <c r="D159" s="11" t="s">
        <v>15</v>
      </c>
      <c r="E159" s="15" t="s">
        <v>241</v>
      </c>
      <c r="F159" s="12">
        <v>5.63</v>
      </c>
      <c r="G159" s="13">
        <v>0.1</v>
      </c>
      <c r="H159" s="14">
        <f t="shared" si="6"/>
        <v>0.56000000000000005</v>
      </c>
    </row>
    <row r="160" spans="1:8" ht="169.5" x14ac:dyDescent="0.25">
      <c r="A160" s="5" t="s">
        <v>200</v>
      </c>
      <c r="B160" s="5">
        <v>21</v>
      </c>
      <c r="C160" s="5" t="s">
        <v>242</v>
      </c>
      <c r="D160" s="11" t="s">
        <v>243</v>
      </c>
      <c r="E160" s="15" t="s">
        <v>244</v>
      </c>
      <c r="F160" s="12">
        <v>138.9</v>
      </c>
      <c r="G160" s="13">
        <v>7</v>
      </c>
      <c r="H160" s="14">
        <f t="shared" si="6"/>
        <v>972.3</v>
      </c>
    </row>
    <row r="161" spans="1:8" ht="135.75" x14ac:dyDescent="0.25">
      <c r="A161" s="5" t="s">
        <v>200</v>
      </c>
      <c r="B161" s="5">
        <v>22</v>
      </c>
      <c r="C161" s="5" t="s">
        <v>245</v>
      </c>
      <c r="D161" s="11" t="s">
        <v>36</v>
      </c>
      <c r="E161" s="15" t="s">
        <v>246</v>
      </c>
      <c r="F161" s="12">
        <v>76.81</v>
      </c>
      <c r="G161" s="13">
        <v>14</v>
      </c>
      <c r="H161" s="14">
        <f t="shared" si="6"/>
        <v>1075.3399999999999</v>
      </c>
    </row>
    <row r="162" spans="1:8" ht="68.25" x14ac:dyDescent="0.25">
      <c r="A162" s="5" t="s">
        <v>200</v>
      </c>
      <c r="B162" s="5">
        <v>23</v>
      </c>
      <c r="C162" s="5" t="s">
        <v>247</v>
      </c>
      <c r="D162" s="11" t="s">
        <v>36</v>
      </c>
      <c r="E162" s="15" t="s">
        <v>248</v>
      </c>
      <c r="F162" s="12">
        <v>25.77</v>
      </c>
      <c r="G162" s="13">
        <v>8</v>
      </c>
      <c r="H162" s="14">
        <f t="shared" si="6"/>
        <v>206.16</v>
      </c>
    </row>
    <row r="163" spans="1:8" ht="124.5" x14ac:dyDescent="0.25">
      <c r="A163" s="5" t="s">
        <v>200</v>
      </c>
      <c r="B163" s="5">
        <v>24</v>
      </c>
      <c r="C163" s="5" t="s">
        <v>249</v>
      </c>
      <c r="D163" s="11" t="s">
        <v>36</v>
      </c>
      <c r="E163" s="15" t="s">
        <v>250</v>
      </c>
      <c r="F163" s="12">
        <v>37.17</v>
      </c>
      <c r="G163" s="13">
        <v>1</v>
      </c>
      <c r="H163" s="14">
        <f t="shared" si="6"/>
        <v>37.17</v>
      </c>
    </row>
    <row r="164" spans="1:8" ht="79.5" x14ac:dyDescent="0.25">
      <c r="A164" s="5" t="s">
        <v>200</v>
      </c>
      <c r="B164" s="5">
        <v>25</v>
      </c>
      <c r="C164" s="5" t="s">
        <v>251</v>
      </c>
      <c r="D164" s="11" t="s">
        <v>36</v>
      </c>
      <c r="E164" s="15" t="s">
        <v>252</v>
      </c>
      <c r="F164" s="12">
        <v>10.37</v>
      </c>
      <c r="G164" s="13">
        <v>13</v>
      </c>
      <c r="H164" s="14">
        <f t="shared" si="6"/>
        <v>134.81</v>
      </c>
    </row>
    <row r="165" spans="1:8" ht="124.5" x14ac:dyDescent="0.25">
      <c r="A165" s="5" t="s">
        <v>200</v>
      </c>
      <c r="B165" s="5">
        <v>26</v>
      </c>
      <c r="C165" s="5" t="s">
        <v>253</v>
      </c>
      <c r="D165" s="11" t="s">
        <v>15</v>
      </c>
      <c r="E165" s="15" t="s">
        <v>254</v>
      </c>
      <c r="F165" s="12">
        <v>1.68</v>
      </c>
      <c r="G165" s="13">
        <v>560</v>
      </c>
      <c r="H165" s="14">
        <f t="shared" si="6"/>
        <v>940.8</v>
      </c>
    </row>
    <row r="166" spans="1:8" x14ac:dyDescent="0.25">
      <c r="A166" s="5" t="s">
        <v>200</v>
      </c>
      <c r="B166" s="5">
        <v>27</v>
      </c>
      <c r="C166" s="5" t="s">
        <v>255</v>
      </c>
      <c r="D166" s="11" t="s">
        <v>36</v>
      </c>
      <c r="E166" s="5" t="s">
        <v>256</v>
      </c>
      <c r="F166" s="12">
        <v>6.59</v>
      </c>
      <c r="G166" s="13">
        <v>28</v>
      </c>
      <c r="H166" s="14">
        <f t="shared" si="6"/>
        <v>184.52</v>
      </c>
    </row>
    <row r="167" spans="1:8" x14ac:dyDescent="0.25">
      <c r="E167" s="9" t="s">
        <v>46</v>
      </c>
      <c r="F167" s="9"/>
      <c r="G167" s="9"/>
      <c r="H167" s="16">
        <f>SUM(H140:H166)</f>
        <v>20480.990000000002</v>
      </c>
    </row>
    <row r="169" spans="1:8" x14ac:dyDescent="0.25">
      <c r="C169" s="9" t="s">
        <v>5</v>
      </c>
      <c r="D169" s="10" t="s">
        <v>6</v>
      </c>
      <c r="E169" s="9" t="s">
        <v>7</v>
      </c>
    </row>
    <row r="170" spans="1:8" x14ac:dyDescent="0.25">
      <c r="C170" s="9" t="s">
        <v>8</v>
      </c>
      <c r="D170" s="10" t="s">
        <v>47</v>
      </c>
      <c r="E170" s="9" t="s">
        <v>48</v>
      </c>
    </row>
    <row r="171" spans="1:8" x14ac:dyDescent="0.25">
      <c r="C171" s="9" t="s">
        <v>49</v>
      </c>
      <c r="D171" s="10" t="s">
        <v>153</v>
      </c>
      <c r="E171" s="9" t="s">
        <v>257</v>
      </c>
    </row>
    <row r="173" spans="1:8" x14ac:dyDescent="0.25">
      <c r="A173" s="5" t="s">
        <v>258</v>
      </c>
      <c r="B173" s="5">
        <v>1</v>
      </c>
      <c r="C173" s="5" t="s">
        <v>259</v>
      </c>
      <c r="D173" s="11" t="s">
        <v>197</v>
      </c>
      <c r="E173" s="5" t="s">
        <v>260</v>
      </c>
      <c r="F173" s="12">
        <v>1428.27</v>
      </c>
      <c r="G173" s="13">
        <v>1</v>
      </c>
      <c r="H173" s="14">
        <f t="shared" ref="H173:H179" si="7">ROUND(ROUND(F173,2)*ROUND(G173,3),2)</f>
        <v>1428.27</v>
      </c>
    </row>
    <row r="174" spans="1:8" ht="214.5" x14ac:dyDescent="0.25">
      <c r="A174" s="5" t="s">
        <v>258</v>
      </c>
      <c r="B174" s="5">
        <v>2</v>
      </c>
      <c r="C174" s="5" t="s">
        <v>261</v>
      </c>
      <c r="D174" s="11" t="s">
        <v>36</v>
      </c>
      <c r="E174" s="15" t="s">
        <v>262</v>
      </c>
      <c r="F174" s="12">
        <v>2836.82</v>
      </c>
      <c r="G174" s="13">
        <v>3</v>
      </c>
      <c r="H174" s="14">
        <f t="shared" si="7"/>
        <v>8510.4599999999991</v>
      </c>
    </row>
    <row r="175" spans="1:8" x14ac:dyDescent="0.25">
      <c r="A175" s="5" t="s">
        <v>258</v>
      </c>
      <c r="B175" s="5">
        <v>3</v>
      </c>
      <c r="C175" s="5" t="s">
        <v>263</v>
      </c>
      <c r="D175" s="11" t="s">
        <v>31</v>
      </c>
      <c r="E175" s="5" t="s">
        <v>264</v>
      </c>
      <c r="F175" s="12">
        <v>29.79</v>
      </c>
      <c r="G175" s="13">
        <v>114.76</v>
      </c>
      <c r="H175" s="14">
        <f t="shared" si="7"/>
        <v>3418.7</v>
      </c>
    </row>
    <row r="176" spans="1:8" x14ac:dyDescent="0.25">
      <c r="A176" s="5" t="s">
        <v>258</v>
      </c>
      <c r="B176" s="5">
        <v>4</v>
      </c>
      <c r="C176" s="5" t="s">
        <v>265</v>
      </c>
      <c r="D176" s="11" t="s">
        <v>36</v>
      </c>
      <c r="E176" s="5" t="s">
        <v>266</v>
      </c>
      <c r="F176" s="12">
        <v>49.98</v>
      </c>
      <c r="G176" s="13">
        <v>18</v>
      </c>
      <c r="H176" s="14">
        <f t="shared" si="7"/>
        <v>899.64</v>
      </c>
    </row>
    <row r="177" spans="1:8" x14ac:dyDescent="0.25">
      <c r="A177" s="5" t="s">
        <v>258</v>
      </c>
      <c r="B177" s="5">
        <v>5</v>
      </c>
      <c r="C177" s="5" t="s">
        <v>267</v>
      </c>
      <c r="D177" s="11" t="s">
        <v>36</v>
      </c>
      <c r="E177" s="5" t="s">
        <v>268</v>
      </c>
      <c r="F177" s="12">
        <v>70.17</v>
      </c>
      <c r="G177" s="13">
        <v>6</v>
      </c>
      <c r="H177" s="14">
        <f t="shared" si="7"/>
        <v>421.02</v>
      </c>
    </row>
    <row r="178" spans="1:8" ht="124.5" x14ac:dyDescent="0.25">
      <c r="A178" s="5" t="s">
        <v>258</v>
      </c>
      <c r="B178" s="5">
        <v>6</v>
      </c>
      <c r="C178" s="5" t="s">
        <v>269</v>
      </c>
      <c r="D178" s="11" t="s">
        <v>36</v>
      </c>
      <c r="E178" s="15" t="s">
        <v>270</v>
      </c>
      <c r="F178" s="12">
        <v>101.5</v>
      </c>
      <c r="G178" s="13">
        <v>4</v>
      </c>
      <c r="H178" s="14">
        <f t="shared" si="7"/>
        <v>406</v>
      </c>
    </row>
    <row r="179" spans="1:8" ht="158.25" x14ac:dyDescent="0.25">
      <c r="A179" s="5" t="s">
        <v>258</v>
      </c>
      <c r="B179" s="5">
        <v>7</v>
      </c>
      <c r="C179" s="5" t="s">
        <v>271</v>
      </c>
      <c r="D179" s="11" t="s">
        <v>36</v>
      </c>
      <c r="E179" s="15" t="s">
        <v>272</v>
      </c>
      <c r="F179" s="12">
        <v>578.48</v>
      </c>
      <c r="G179" s="13">
        <v>2</v>
      </c>
      <c r="H179" s="14">
        <f t="shared" si="7"/>
        <v>1156.96</v>
      </c>
    </row>
    <row r="180" spans="1:8" x14ac:dyDescent="0.25">
      <c r="E180" s="9" t="s">
        <v>46</v>
      </c>
      <c r="F180" s="9"/>
      <c r="G180" s="9"/>
      <c r="H180" s="16">
        <f>SUM(H173:H179)</f>
        <v>16241.05</v>
      </c>
    </row>
    <row r="182" spans="1:8" x14ac:dyDescent="0.25">
      <c r="C182" s="9" t="s">
        <v>5</v>
      </c>
      <c r="D182" s="10" t="s">
        <v>6</v>
      </c>
      <c r="E182" s="9" t="s">
        <v>7</v>
      </c>
    </row>
    <row r="183" spans="1:8" x14ac:dyDescent="0.25">
      <c r="C183" s="9" t="s">
        <v>8</v>
      </c>
      <c r="D183" s="10" t="s">
        <v>47</v>
      </c>
      <c r="E183" s="9" t="s">
        <v>48</v>
      </c>
    </row>
    <row r="184" spans="1:8" x14ac:dyDescent="0.25">
      <c r="C184" s="9" t="s">
        <v>49</v>
      </c>
      <c r="D184" s="10" t="s">
        <v>173</v>
      </c>
      <c r="E184" s="9" t="s">
        <v>273</v>
      </c>
    </row>
    <row r="186" spans="1:8" ht="113.25" x14ac:dyDescent="0.25">
      <c r="A186" s="5" t="s">
        <v>274</v>
      </c>
      <c r="B186" s="5">
        <v>1</v>
      </c>
      <c r="C186" s="5" t="s">
        <v>275</v>
      </c>
      <c r="D186" s="11" t="s">
        <v>15</v>
      </c>
      <c r="E186" s="15" t="s">
        <v>276</v>
      </c>
      <c r="F186" s="12">
        <v>27.58</v>
      </c>
      <c r="G186" s="13">
        <v>34</v>
      </c>
      <c r="H186" s="14">
        <f t="shared" ref="H186:H193" si="8">ROUND(ROUND(F186,2)*ROUND(G186,3),2)</f>
        <v>937.72</v>
      </c>
    </row>
    <row r="187" spans="1:8" ht="113.25" x14ac:dyDescent="0.25">
      <c r="A187" s="5" t="s">
        <v>274</v>
      </c>
      <c r="B187" s="5">
        <v>2</v>
      </c>
      <c r="C187" s="5" t="s">
        <v>277</v>
      </c>
      <c r="D187" s="11" t="s">
        <v>15</v>
      </c>
      <c r="E187" s="15" t="s">
        <v>278</v>
      </c>
      <c r="F187" s="12">
        <v>28.26</v>
      </c>
      <c r="G187" s="13">
        <v>148</v>
      </c>
      <c r="H187" s="14">
        <f t="shared" si="8"/>
        <v>4182.4799999999996</v>
      </c>
    </row>
    <row r="188" spans="1:8" ht="113.25" x14ac:dyDescent="0.25">
      <c r="A188" s="5" t="s">
        <v>274</v>
      </c>
      <c r="B188" s="5">
        <v>3</v>
      </c>
      <c r="C188" s="5" t="s">
        <v>279</v>
      </c>
      <c r="D188" s="11" t="s">
        <v>15</v>
      </c>
      <c r="E188" s="15" t="s">
        <v>280</v>
      </c>
      <c r="F188" s="12">
        <v>32.64</v>
      </c>
      <c r="G188" s="13">
        <v>21</v>
      </c>
      <c r="H188" s="14">
        <f t="shared" si="8"/>
        <v>685.44</v>
      </c>
    </row>
    <row r="189" spans="1:8" ht="113.25" x14ac:dyDescent="0.25">
      <c r="A189" s="5" t="s">
        <v>274</v>
      </c>
      <c r="B189" s="5">
        <v>4</v>
      </c>
      <c r="C189" s="5" t="s">
        <v>281</v>
      </c>
      <c r="D189" s="11" t="s">
        <v>15</v>
      </c>
      <c r="E189" s="15" t="s">
        <v>282</v>
      </c>
      <c r="F189" s="12">
        <v>38.270000000000003</v>
      </c>
      <c r="G189" s="13">
        <v>26</v>
      </c>
      <c r="H189" s="14">
        <f t="shared" si="8"/>
        <v>995.02</v>
      </c>
    </row>
    <row r="190" spans="1:8" ht="124.5" x14ac:dyDescent="0.25">
      <c r="A190" s="5" t="s">
        <v>274</v>
      </c>
      <c r="B190" s="5">
        <v>5</v>
      </c>
      <c r="C190" s="5" t="s">
        <v>283</v>
      </c>
      <c r="D190" s="11" t="s">
        <v>36</v>
      </c>
      <c r="E190" s="15" t="s">
        <v>284</v>
      </c>
      <c r="F190" s="12">
        <v>417.6</v>
      </c>
      <c r="G190" s="13">
        <v>1</v>
      </c>
      <c r="H190" s="14">
        <f t="shared" si="8"/>
        <v>417.6</v>
      </c>
    </row>
    <row r="191" spans="1:8" ht="79.5" x14ac:dyDescent="0.25">
      <c r="A191" s="5" t="s">
        <v>274</v>
      </c>
      <c r="B191" s="5">
        <v>6</v>
      </c>
      <c r="C191" s="5" t="s">
        <v>285</v>
      </c>
      <c r="D191" s="11" t="s">
        <v>36</v>
      </c>
      <c r="E191" s="15" t="s">
        <v>286</v>
      </c>
      <c r="F191" s="12">
        <v>15.01</v>
      </c>
      <c r="G191" s="13">
        <v>8</v>
      </c>
      <c r="H191" s="14">
        <f t="shared" si="8"/>
        <v>120.08</v>
      </c>
    </row>
    <row r="192" spans="1:8" ht="79.5" x14ac:dyDescent="0.25">
      <c r="A192" s="5" t="s">
        <v>274</v>
      </c>
      <c r="B192" s="5">
        <v>7</v>
      </c>
      <c r="C192" s="5" t="s">
        <v>287</v>
      </c>
      <c r="D192" s="11" t="s">
        <v>36</v>
      </c>
      <c r="E192" s="15" t="s">
        <v>288</v>
      </c>
      <c r="F192" s="12">
        <v>17.23</v>
      </c>
      <c r="G192" s="13">
        <v>4</v>
      </c>
      <c r="H192" s="14">
        <f t="shared" si="8"/>
        <v>68.92</v>
      </c>
    </row>
    <row r="193" spans="1:8" ht="57" x14ac:dyDescent="0.25">
      <c r="A193" s="5" t="s">
        <v>274</v>
      </c>
      <c r="B193" s="5">
        <v>8</v>
      </c>
      <c r="C193" s="5" t="s">
        <v>289</v>
      </c>
      <c r="D193" s="11" t="s">
        <v>36</v>
      </c>
      <c r="E193" s="15" t="s">
        <v>290</v>
      </c>
      <c r="F193" s="12">
        <v>134.11000000000001</v>
      </c>
      <c r="G193" s="13">
        <v>2</v>
      </c>
      <c r="H193" s="14">
        <f t="shared" si="8"/>
        <v>268.22000000000003</v>
      </c>
    </row>
    <row r="194" spans="1:8" x14ac:dyDescent="0.25">
      <c r="E194" s="9" t="s">
        <v>46</v>
      </c>
      <c r="F194" s="9"/>
      <c r="G194" s="9"/>
      <c r="H194" s="16">
        <f>SUM(H186:H193)</f>
        <v>7675.4800000000005</v>
      </c>
    </row>
    <row r="196" spans="1:8" x14ac:dyDescent="0.25">
      <c r="C196" s="9" t="s">
        <v>5</v>
      </c>
      <c r="D196" s="10" t="s">
        <v>6</v>
      </c>
      <c r="E196" s="9" t="s">
        <v>7</v>
      </c>
    </row>
    <row r="197" spans="1:8" x14ac:dyDescent="0.25">
      <c r="C197" s="9" t="s">
        <v>8</v>
      </c>
      <c r="D197" s="10" t="s">
        <v>47</v>
      </c>
      <c r="E197" s="9" t="s">
        <v>48</v>
      </c>
    </row>
    <row r="198" spans="1:8" x14ac:dyDescent="0.25">
      <c r="C198" s="9" t="s">
        <v>49</v>
      </c>
      <c r="D198" s="10" t="s">
        <v>291</v>
      </c>
      <c r="E198" s="9" t="s">
        <v>292</v>
      </c>
    </row>
    <row r="200" spans="1:8" ht="124.5" x14ac:dyDescent="0.25">
      <c r="A200" s="5" t="s">
        <v>293</v>
      </c>
      <c r="B200" s="5">
        <v>1</v>
      </c>
      <c r="C200" s="5" t="s">
        <v>294</v>
      </c>
      <c r="D200" s="11" t="s">
        <v>36</v>
      </c>
      <c r="E200" s="15" t="s">
        <v>295</v>
      </c>
      <c r="F200" s="12">
        <v>102.77</v>
      </c>
      <c r="G200" s="13">
        <v>8</v>
      </c>
      <c r="H200" s="14">
        <f t="shared" ref="H200:H205" si="9">ROUND(ROUND(F200,2)*ROUND(G200,3),2)</f>
        <v>822.16</v>
      </c>
    </row>
    <row r="201" spans="1:8" ht="113.25" x14ac:dyDescent="0.25">
      <c r="A201" s="5" t="s">
        <v>293</v>
      </c>
      <c r="B201" s="5">
        <v>2</v>
      </c>
      <c r="C201" s="5" t="s">
        <v>296</v>
      </c>
      <c r="D201" s="11" t="s">
        <v>36</v>
      </c>
      <c r="E201" s="15" t="s">
        <v>297</v>
      </c>
      <c r="F201" s="12">
        <v>133.93</v>
      </c>
      <c r="G201" s="13">
        <v>8</v>
      </c>
      <c r="H201" s="14">
        <f t="shared" si="9"/>
        <v>1071.44</v>
      </c>
    </row>
    <row r="202" spans="1:8" ht="113.25" x14ac:dyDescent="0.25">
      <c r="A202" s="5" t="s">
        <v>293</v>
      </c>
      <c r="B202" s="5">
        <v>3</v>
      </c>
      <c r="C202" s="5" t="s">
        <v>298</v>
      </c>
      <c r="D202" s="11" t="s">
        <v>36</v>
      </c>
      <c r="E202" s="15" t="s">
        <v>299</v>
      </c>
      <c r="F202" s="12">
        <v>243.71</v>
      </c>
      <c r="G202" s="13">
        <v>4</v>
      </c>
      <c r="H202" s="14">
        <f t="shared" si="9"/>
        <v>974.84</v>
      </c>
    </row>
    <row r="203" spans="1:8" ht="147" x14ac:dyDescent="0.25">
      <c r="A203" s="5" t="s">
        <v>293</v>
      </c>
      <c r="B203" s="5">
        <v>4</v>
      </c>
      <c r="C203" s="5" t="s">
        <v>300</v>
      </c>
      <c r="D203" s="11" t="s">
        <v>36</v>
      </c>
      <c r="E203" s="15" t="s">
        <v>301</v>
      </c>
      <c r="F203" s="12">
        <v>351.81</v>
      </c>
      <c r="G203" s="13">
        <v>1</v>
      </c>
      <c r="H203" s="14">
        <f t="shared" si="9"/>
        <v>351.81</v>
      </c>
    </row>
    <row r="204" spans="1:8" ht="102" x14ac:dyDescent="0.25">
      <c r="A204" s="5" t="s">
        <v>293</v>
      </c>
      <c r="B204" s="5">
        <v>5</v>
      </c>
      <c r="C204" s="5" t="s">
        <v>302</v>
      </c>
      <c r="D204" s="11" t="s">
        <v>36</v>
      </c>
      <c r="E204" s="15" t="s">
        <v>303</v>
      </c>
      <c r="F204" s="12">
        <v>107.27</v>
      </c>
      <c r="G204" s="13">
        <v>17</v>
      </c>
      <c r="H204" s="14">
        <f t="shared" si="9"/>
        <v>1823.59</v>
      </c>
    </row>
    <row r="205" spans="1:8" ht="102" x14ac:dyDescent="0.25">
      <c r="A205" s="5" t="s">
        <v>293</v>
      </c>
      <c r="B205" s="5">
        <v>6</v>
      </c>
      <c r="C205" s="5" t="s">
        <v>304</v>
      </c>
      <c r="D205" s="11" t="s">
        <v>12</v>
      </c>
      <c r="E205" s="15" t="s">
        <v>305</v>
      </c>
      <c r="F205" s="12">
        <v>103.24</v>
      </c>
      <c r="G205" s="13">
        <v>4</v>
      </c>
      <c r="H205" s="14">
        <f t="shared" si="9"/>
        <v>412.96</v>
      </c>
    </row>
    <row r="206" spans="1:8" x14ac:dyDescent="0.25">
      <c r="E206" s="9" t="s">
        <v>46</v>
      </c>
      <c r="F206" s="9"/>
      <c r="G206" s="9"/>
      <c r="H206" s="16">
        <f>SUM(H200:H205)</f>
        <v>5456.8</v>
      </c>
    </row>
    <row r="208" spans="1:8" x14ac:dyDescent="0.25">
      <c r="C208" s="9" t="s">
        <v>5</v>
      </c>
      <c r="D208" s="10" t="s">
        <v>6</v>
      </c>
      <c r="E208" s="9" t="s">
        <v>7</v>
      </c>
    </row>
    <row r="209" spans="1:8" x14ac:dyDescent="0.25">
      <c r="C209" s="9" t="s">
        <v>8</v>
      </c>
      <c r="D209" s="10" t="s">
        <v>47</v>
      </c>
      <c r="E209" s="9" t="s">
        <v>48</v>
      </c>
    </row>
    <row r="210" spans="1:8" x14ac:dyDescent="0.25">
      <c r="C210" s="9" t="s">
        <v>49</v>
      </c>
      <c r="D210" s="10" t="s">
        <v>306</v>
      </c>
      <c r="E210" s="9" t="s">
        <v>307</v>
      </c>
    </row>
    <row r="212" spans="1:8" x14ac:dyDescent="0.25">
      <c r="A212" s="5" t="s">
        <v>308</v>
      </c>
      <c r="B212" s="5">
        <v>1</v>
      </c>
      <c r="C212" s="5" t="s">
        <v>309</v>
      </c>
      <c r="D212" s="11" t="s">
        <v>12</v>
      </c>
      <c r="E212" s="5" t="s">
        <v>310</v>
      </c>
      <c r="F212" s="12">
        <v>63.48</v>
      </c>
      <c r="G212" s="13">
        <v>10</v>
      </c>
      <c r="H212" s="14">
        <f t="shared" ref="H212:H226" si="10">ROUND(ROUND(F212,2)*ROUND(G212,3),2)</f>
        <v>634.79999999999995</v>
      </c>
    </row>
    <row r="213" spans="1:8" x14ac:dyDescent="0.25">
      <c r="A213" s="5" t="s">
        <v>308</v>
      </c>
      <c r="B213" s="5">
        <v>2</v>
      </c>
      <c r="C213" s="5" t="s">
        <v>311</v>
      </c>
      <c r="D213" s="11" t="s">
        <v>12</v>
      </c>
      <c r="E213" s="5" t="s">
        <v>312</v>
      </c>
      <c r="F213" s="12">
        <v>753.81</v>
      </c>
      <c r="G213" s="13">
        <v>1</v>
      </c>
      <c r="H213" s="14">
        <f t="shared" si="10"/>
        <v>753.81</v>
      </c>
    </row>
    <row r="214" spans="1:8" x14ac:dyDescent="0.25">
      <c r="A214" s="5" t="s">
        <v>308</v>
      </c>
      <c r="B214" s="5">
        <v>3</v>
      </c>
      <c r="C214" s="5" t="s">
        <v>313</v>
      </c>
      <c r="D214" s="11" t="s">
        <v>314</v>
      </c>
      <c r="E214" s="5" t="s">
        <v>315</v>
      </c>
      <c r="F214" s="12">
        <v>23.8</v>
      </c>
      <c r="G214" s="13">
        <v>26.22</v>
      </c>
      <c r="H214" s="14">
        <f t="shared" si="10"/>
        <v>624.04</v>
      </c>
    </row>
    <row r="215" spans="1:8" x14ac:dyDescent="0.25">
      <c r="A215" s="5" t="s">
        <v>308</v>
      </c>
      <c r="B215" s="5">
        <v>4</v>
      </c>
      <c r="C215" s="5" t="s">
        <v>316</v>
      </c>
      <c r="D215" s="11" t="s">
        <v>12</v>
      </c>
      <c r="E215" s="5" t="s">
        <v>317</v>
      </c>
      <c r="F215" s="12">
        <v>388.39</v>
      </c>
      <c r="G215" s="13">
        <v>1</v>
      </c>
      <c r="H215" s="14">
        <f t="shared" si="10"/>
        <v>388.39</v>
      </c>
    </row>
    <row r="216" spans="1:8" x14ac:dyDescent="0.25">
      <c r="A216" s="5" t="s">
        <v>308</v>
      </c>
      <c r="B216" s="5">
        <v>5</v>
      </c>
      <c r="C216" s="5" t="s">
        <v>318</v>
      </c>
      <c r="D216" s="11" t="s">
        <v>12</v>
      </c>
      <c r="E216" s="5" t="s">
        <v>319</v>
      </c>
      <c r="F216" s="12">
        <v>394.82</v>
      </c>
      <c r="G216" s="13">
        <v>1</v>
      </c>
      <c r="H216" s="14">
        <f t="shared" si="10"/>
        <v>394.82</v>
      </c>
    </row>
    <row r="217" spans="1:8" x14ac:dyDescent="0.25">
      <c r="A217" s="5" t="s">
        <v>308</v>
      </c>
      <c r="B217" s="5">
        <v>6</v>
      </c>
      <c r="C217" s="5" t="s">
        <v>320</v>
      </c>
      <c r="D217" s="11" t="s">
        <v>12</v>
      </c>
      <c r="E217" s="5" t="s">
        <v>321</v>
      </c>
      <c r="F217" s="12">
        <v>277.72000000000003</v>
      </c>
      <c r="G217" s="13">
        <v>1</v>
      </c>
      <c r="H217" s="14">
        <f t="shared" si="10"/>
        <v>277.72000000000003</v>
      </c>
    </row>
    <row r="218" spans="1:8" x14ac:dyDescent="0.25">
      <c r="A218" s="5" t="s">
        <v>308</v>
      </c>
      <c r="B218" s="5">
        <v>7</v>
      </c>
      <c r="C218" s="5" t="s">
        <v>322</v>
      </c>
      <c r="D218" s="11" t="s">
        <v>323</v>
      </c>
      <c r="E218" s="5" t="s">
        <v>324</v>
      </c>
      <c r="F218" s="12">
        <v>277.67</v>
      </c>
      <c r="G218" s="13">
        <v>1</v>
      </c>
      <c r="H218" s="14">
        <f t="shared" si="10"/>
        <v>277.67</v>
      </c>
    </row>
    <row r="219" spans="1:8" x14ac:dyDescent="0.25">
      <c r="A219" s="5" t="s">
        <v>308</v>
      </c>
      <c r="B219" s="5">
        <v>8</v>
      </c>
      <c r="C219" s="5" t="s">
        <v>325</v>
      </c>
      <c r="D219" s="11" t="s">
        <v>12</v>
      </c>
      <c r="E219" s="5" t="s">
        <v>326</v>
      </c>
      <c r="F219" s="12">
        <v>119.03</v>
      </c>
      <c r="G219" s="13">
        <v>1</v>
      </c>
      <c r="H219" s="14">
        <f t="shared" si="10"/>
        <v>119.03</v>
      </c>
    </row>
    <row r="220" spans="1:8" x14ac:dyDescent="0.25">
      <c r="A220" s="5" t="s">
        <v>308</v>
      </c>
      <c r="B220" s="5">
        <v>9</v>
      </c>
      <c r="C220" s="5" t="s">
        <v>327</v>
      </c>
      <c r="D220" s="11" t="s">
        <v>12</v>
      </c>
      <c r="E220" s="5" t="s">
        <v>328</v>
      </c>
      <c r="F220" s="12">
        <v>119.03</v>
      </c>
      <c r="G220" s="13">
        <v>1</v>
      </c>
      <c r="H220" s="14">
        <f t="shared" si="10"/>
        <v>119.03</v>
      </c>
    </row>
    <row r="221" spans="1:8" x14ac:dyDescent="0.25">
      <c r="A221" s="5" t="s">
        <v>308</v>
      </c>
      <c r="B221" s="5">
        <v>10</v>
      </c>
      <c r="C221" s="5" t="s">
        <v>329</v>
      </c>
      <c r="D221" s="11" t="s">
        <v>12</v>
      </c>
      <c r="E221" s="5" t="s">
        <v>330</v>
      </c>
      <c r="F221" s="12">
        <v>396.75</v>
      </c>
      <c r="G221" s="13">
        <v>1</v>
      </c>
      <c r="H221" s="14">
        <f t="shared" si="10"/>
        <v>396.75</v>
      </c>
    </row>
    <row r="222" spans="1:8" x14ac:dyDescent="0.25">
      <c r="A222" s="5" t="s">
        <v>308</v>
      </c>
      <c r="B222" s="5">
        <v>11</v>
      </c>
      <c r="C222" s="5" t="s">
        <v>331</v>
      </c>
      <c r="D222" s="11" t="s">
        <v>12</v>
      </c>
      <c r="E222" s="5" t="s">
        <v>332</v>
      </c>
      <c r="F222" s="12">
        <v>588.72</v>
      </c>
      <c r="G222" s="13">
        <v>1</v>
      </c>
      <c r="H222" s="14">
        <f t="shared" si="10"/>
        <v>588.72</v>
      </c>
    </row>
    <row r="223" spans="1:8" x14ac:dyDescent="0.25">
      <c r="A223" s="5" t="s">
        <v>308</v>
      </c>
      <c r="B223" s="5">
        <v>12</v>
      </c>
      <c r="C223" s="5" t="s">
        <v>333</v>
      </c>
      <c r="D223" s="11" t="s">
        <v>12</v>
      </c>
      <c r="E223" s="5" t="s">
        <v>334</v>
      </c>
      <c r="F223" s="12">
        <v>277.72000000000003</v>
      </c>
      <c r="G223" s="13">
        <v>1</v>
      </c>
      <c r="H223" s="14">
        <f t="shared" si="10"/>
        <v>277.72000000000003</v>
      </c>
    </row>
    <row r="224" spans="1:8" x14ac:dyDescent="0.25">
      <c r="A224" s="5" t="s">
        <v>308</v>
      </c>
      <c r="B224" s="5">
        <v>13</v>
      </c>
      <c r="C224" s="5" t="s">
        <v>335</v>
      </c>
      <c r="D224" s="11" t="s">
        <v>336</v>
      </c>
      <c r="E224" s="5" t="s">
        <v>337</v>
      </c>
      <c r="F224" s="12">
        <v>13.07</v>
      </c>
      <c r="G224" s="13">
        <v>25</v>
      </c>
      <c r="H224" s="14">
        <f t="shared" si="10"/>
        <v>326.75</v>
      </c>
    </row>
    <row r="225" spans="1:8" x14ac:dyDescent="0.25">
      <c r="A225" s="5" t="s">
        <v>308</v>
      </c>
      <c r="B225" s="5">
        <v>14</v>
      </c>
      <c r="C225" s="5" t="s">
        <v>338</v>
      </c>
      <c r="D225" s="11" t="s">
        <v>336</v>
      </c>
      <c r="E225" s="5" t="s">
        <v>339</v>
      </c>
      <c r="F225" s="12">
        <v>1.35</v>
      </c>
      <c r="G225" s="13">
        <v>50</v>
      </c>
      <c r="H225" s="14">
        <f t="shared" si="10"/>
        <v>67.5</v>
      </c>
    </row>
    <row r="226" spans="1:8" ht="124.5" x14ac:dyDescent="0.25">
      <c r="A226" s="5" t="s">
        <v>308</v>
      </c>
      <c r="B226" s="5">
        <v>15</v>
      </c>
      <c r="C226" s="5" t="s">
        <v>340</v>
      </c>
      <c r="D226" s="11" t="s">
        <v>336</v>
      </c>
      <c r="E226" s="15" t="s">
        <v>341</v>
      </c>
      <c r="F226" s="12">
        <v>10.53</v>
      </c>
      <c r="G226" s="13">
        <v>10</v>
      </c>
      <c r="H226" s="14">
        <f t="shared" si="10"/>
        <v>105.3</v>
      </c>
    </row>
    <row r="227" spans="1:8" x14ac:dyDescent="0.25">
      <c r="E227" s="9" t="s">
        <v>46</v>
      </c>
      <c r="F227" s="9"/>
      <c r="G227" s="9"/>
      <c r="H227" s="16">
        <f>SUM(H212:H226)</f>
        <v>5352.0500000000011</v>
      </c>
    </row>
    <row r="229" spans="1:8" x14ac:dyDescent="0.25">
      <c r="C229" s="9" t="s">
        <v>5</v>
      </c>
      <c r="D229" s="10" t="s">
        <v>6</v>
      </c>
      <c r="E229" s="9" t="s">
        <v>7</v>
      </c>
    </row>
    <row r="230" spans="1:8" x14ac:dyDescent="0.25">
      <c r="C230" s="9" t="s">
        <v>8</v>
      </c>
      <c r="D230" s="10" t="s">
        <v>47</v>
      </c>
      <c r="E230" s="9" t="s">
        <v>48</v>
      </c>
    </row>
    <row r="231" spans="1:8" x14ac:dyDescent="0.25">
      <c r="C231" s="9" t="s">
        <v>49</v>
      </c>
      <c r="D231" s="10" t="s">
        <v>342</v>
      </c>
      <c r="E231" s="9" t="s">
        <v>343</v>
      </c>
    </row>
    <row r="233" spans="1:8" ht="90.75" x14ac:dyDescent="0.25">
      <c r="A233" s="5" t="s">
        <v>344</v>
      </c>
      <c r="B233" s="5">
        <v>1</v>
      </c>
      <c r="C233" s="5" t="s">
        <v>345</v>
      </c>
      <c r="D233" s="11" t="s">
        <v>36</v>
      </c>
      <c r="E233" s="15" t="s">
        <v>346</v>
      </c>
      <c r="F233" s="12">
        <v>30.94</v>
      </c>
      <c r="G233" s="13">
        <v>2</v>
      </c>
      <c r="H233" s="14">
        <f t="shared" ref="H233:H247" si="11">ROUND(ROUND(F233,2)*ROUND(G233,3),2)</f>
        <v>61.88</v>
      </c>
    </row>
    <row r="234" spans="1:8" ht="124.5" x14ac:dyDescent="0.25">
      <c r="A234" s="5" t="s">
        <v>344</v>
      </c>
      <c r="B234" s="5">
        <v>2</v>
      </c>
      <c r="C234" s="5" t="s">
        <v>347</v>
      </c>
      <c r="D234" s="11" t="s">
        <v>36</v>
      </c>
      <c r="E234" s="15" t="s">
        <v>348</v>
      </c>
      <c r="F234" s="12">
        <v>38.93</v>
      </c>
      <c r="G234" s="13">
        <v>2</v>
      </c>
      <c r="H234" s="14">
        <f t="shared" si="11"/>
        <v>77.86</v>
      </c>
    </row>
    <row r="235" spans="1:8" ht="113.25" x14ac:dyDescent="0.25">
      <c r="A235" s="5" t="s">
        <v>344</v>
      </c>
      <c r="B235" s="5">
        <v>3</v>
      </c>
      <c r="C235" s="5" t="s">
        <v>349</v>
      </c>
      <c r="D235" s="11" t="s">
        <v>36</v>
      </c>
      <c r="E235" s="15" t="s">
        <v>350</v>
      </c>
      <c r="F235" s="12">
        <v>1157.3</v>
      </c>
      <c r="G235" s="13">
        <v>1</v>
      </c>
      <c r="H235" s="14">
        <f t="shared" si="11"/>
        <v>1157.3</v>
      </c>
    </row>
    <row r="236" spans="1:8" ht="113.25" x14ac:dyDescent="0.25">
      <c r="A236" s="5" t="s">
        <v>344</v>
      </c>
      <c r="B236" s="5">
        <v>4</v>
      </c>
      <c r="C236" s="5" t="s">
        <v>351</v>
      </c>
      <c r="D236" s="11" t="s">
        <v>36</v>
      </c>
      <c r="E236" s="15" t="s">
        <v>352</v>
      </c>
      <c r="F236" s="12">
        <v>30.77</v>
      </c>
      <c r="G236" s="13">
        <v>9</v>
      </c>
      <c r="H236" s="14">
        <f t="shared" si="11"/>
        <v>276.93</v>
      </c>
    </row>
    <row r="237" spans="1:8" ht="90.75" x14ac:dyDescent="0.25">
      <c r="A237" s="5" t="s">
        <v>344</v>
      </c>
      <c r="B237" s="5">
        <v>5</v>
      </c>
      <c r="C237" s="5" t="s">
        <v>353</v>
      </c>
      <c r="D237" s="11" t="s">
        <v>36</v>
      </c>
      <c r="E237" s="15" t="s">
        <v>354</v>
      </c>
      <c r="F237" s="12">
        <v>56.85</v>
      </c>
      <c r="G237" s="13">
        <v>2</v>
      </c>
      <c r="H237" s="14">
        <f t="shared" si="11"/>
        <v>113.7</v>
      </c>
    </row>
    <row r="238" spans="1:8" x14ac:dyDescent="0.25">
      <c r="A238" s="5" t="s">
        <v>344</v>
      </c>
      <c r="B238" s="5">
        <v>6</v>
      </c>
      <c r="C238" s="5" t="s">
        <v>355</v>
      </c>
      <c r="D238" s="11" t="s">
        <v>36</v>
      </c>
      <c r="E238" s="5" t="s">
        <v>356</v>
      </c>
      <c r="F238" s="12">
        <v>58.31</v>
      </c>
      <c r="G238" s="13">
        <v>2</v>
      </c>
      <c r="H238" s="14">
        <f t="shared" si="11"/>
        <v>116.62</v>
      </c>
    </row>
    <row r="239" spans="1:8" x14ac:dyDescent="0.25">
      <c r="A239" s="5" t="s">
        <v>344</v>
      </c>
      <c r="B239" s="5">
        <v>7</v>
      </c>
      <c r="C239" s="5" t="s">
        <v>357</v>
      </c>
      <c r="D239" s="11" t="s">
        <v>36</v>
      </c>
      <c r="E239" s="5" t="s">
        <v>358</v>
      </c>
      <c r="F239" s="12">
        <v>82.71</v>
      </c>
      <c r="G239" s="13">
        <v>2</v>
      </c>
      <c r="H239" s="14">
        <f t="shared" si="11"/>
        <v>165.42</v>
      </c>
    </row>
    <row r="240" spans="1:8" x14ac:dyDescent="0.25">
      <c r="A240" s="5" t="s">
        <v>344</v>
      </c>
      <c r="B240" s="5">
        <v>8</v>
      </c>
      <c r="C240" s="5" t="s">
        <v>359</v>
      </c>
      <c r="D240" s="11" t="s">
        <v>36</v>
      </c>
      <c r="E240" s="5" t="s">
        <v>360</v>
      </c>
      <c r="F240" s="12">
        <v>33.94</v>
      </c>
      <c r="G240" s="13">
        <v>2</v>
      </c>
      <c r="H240" s="14">
        <f t="shared" si="11"/>
        <v>67.88</v>
      </c>
    </row>
    <row r="241" spans="1:8" ht="169.5" x14ac:dyDescent="0.25">
      <c r="A241" s="5" t="s">
        <v>344</v>
      </c>
      <c r="B241" s="5">
        <v>9</v>
      </c>
      <c r="C241" s="5" t="s">
        <v>361</v>
      </c>
      <c r="D241" s="11" t="s">
        <v>15</v>
      </c>
      <c r="E241" s="15" t="s">
        <v>362</v>
      </c>
      <c r="F241" s="12">
        <v>0.68</v>
      </c>
      <c r="G241" s="13">
        <v>475</v>
      </c>
      <c r="H241" s="14">
        <f t="shared" si="11"/>
        <v>323</v>
      </c>
    </row>
    <row r="242" spans="1:8" ht="102" x14ac:dyDescent="0.25">
      <c r="A242" s="5" t="s">
        <v>344</v>
      </c>
      <c r="B242" s="5">
        <v>10</v>
      </c>
      <c r="C242" s="5" t="s">
        <v>363</v>
      </c>
      <c r="D242" s="11" t="s">
        <v>15</v>
      </c>
      <c r="E242" s="15" t="s">
        <v>364</v>
      </c>
      <c r="F242" s="12">
        <v>4.5</v>
      </c>
      <c r="G242" s="13">
        <v>50</v>
      </c>
      <c r="H242" s="14">
        <f t="shared" si="11"/>
        <v>225</v>
      </c>
    </row>
    <row r="243" spans="1:8" ht="102" x14ac:dyDescent="0.25">
      <c r="A243" s="5" t="s">
        <v>344</v>
      </c>
      <c r="B243" s="5">
        <v>11</v>
      </c>
      <c r="C243" s="5" t="s">
        <v>365</v>
      </c>
      <c r="D243" s="11" t="s">
        <v>15</v>
      </c>
      <c r="E243" s="15" t="s">
        <v>366</v>
      </c>
      <c r="F243" s="12">
        <v>2.59</v>
      </c>
      <c r="G243" s="13">
        <v>200</v>
      </c>
      <c r="H243" s="14">
        <f t="shared" si="11"/>
        <v>518</v>
      </c>
    </row>
    <row r="244" spans="1:8" x14ac:dyDescent="0.25">
      <c r="A244" s="5" t="s">
        <v>344</v>
      </c>
      <c r="B244" s="5">
        <v>12</v>
      </c>
      <c r="C244" s="5" t="s">
        <v>367</v>
      </c>
      <c r="D244" s="11" t="s">
        <v>36</v>
      </c>
      <c r="E244" s="5" t="s">
        <v>368</v>
      </c>
      <c r="F244" s="12">
        <v>191.43</v>
      </c>
      <c r="G244" s="13">
        <v>1</v>
      </c>
      <c r="H244" s="14">
        <f t="shared" si="11"/>
        <v>191.43</v>
      </c>
    </row>
    <row r="245" spans="1:8" x14ac:dyDescent="0.25">
      <c r="A245" s="5" t="s">
        <v>344</v>
      </c>
      <c r="B245" s="5">
        <v>13</v>
      </c>
      <c r="C245" s="5" t="s">
        <v>369</v>
      </c>
      <c r="D245" s="11" t="s">
        <v>12</v>
      </c>
      <c r="E245" s="5" t="s">
        <v>370</v>
      </c>
      <c r="F245" s="12">
        <v>653.83000000000004</v>
      </c>
      <c r="G245" s="13">
        <v>1</v>
      </c>
      <c r="H245" s="14">
        <f t="shared" si="11"/>
        <v>653.83000000000004</v>
      </c>
    </row>
    <row r="246" spans="1:8" ht="79.5" x14ac:dyDescent="0.25">
      <c r="A246" s="5" t="s">
        <v>344</v>
      </c>
      <c r="B246" s="5">
        <v>14</v>
      </c>
      <c r="C246" s="5" t="s">
        <v>371</v>
      </c>
      <c r="D246" s="11" t="s">
        <v>36</v>
      </c>
      <c r="E246" s="15" t="s">
        <v>372</v>
      </c>
      <c r="F246" s="12">
        <v>63.3</v>
      </c>
      <c r="G246" s="13">
        <v>4</v>
      </c>
      <c r="H246" s="14">
        <f t="shared" si="11"/>
        <v>253.2</v>
      </c>
    </row>
    <row r="247" spans="1:8" x14ac:dyDescent="0.25">
      <c r="A247" s="5" t="s">
        <v>344</v>
      </c>
      <c r="B247" s="5">
        <v>15</v>
      </c>
      <c r="C247" s="5" t="s">
        <v>373</v>
      </c>
      <c r="D247" s="11" t="s">
        <v>197</v>
      </c>
      <c r="E247" s="5" t="s">
        <v>374</v>
      </c>
      <c r="F247" s="12">
        <v>129.05000000000001</v>
      </c>
      <c r="G247" s="13">
        <v>2</v>
      </c>
      <c r="H247" s="14">
        <f t="shared" si="11"/>
        <v>258.10000000000002</v>
      </c>
    </row>
    <row r="248" spans="1:8" x14ac:dyDescent="0.25">
      <c r="E248" s="9" t="s">
        <v>46</v>
      </c>
      <c r="F248" s="9"/>
      <c r="G248" s="9"/>
      <c r="H248" s="16">
        <f>SUM(H233:H247)</f>
        <v>4460.1500000000005</v>
      </c>
    </row>
    <row r="250" spans="1:8" x14ac:dyDescent="0.25">
      <c r="C250" s="9" t="s">
        <v>5</v>
      </c>
      <c r="D250" s="10" t="s">
        <v>6</v>
      </c>
      <c r="E250" s="9" t="s">
        <v>7</v>
      </c>
    </row>
    <row r="251" spans="1:8" x14ac:dyDescent="0.25">
      <c r="C251" s="9" t="s">
        <v>8</v>
      </c>
      <c r="D251" s="10" t="s">
        <v>47</v>
      </c>
      <c r="E251" s="9" t="s">
        <v>48</v>
      </c>
    </row>
    <row r="252" spans="1:8" x14ac:dyDescent="0.25">
      <c r="C252" s="9" t="s">
        <v>49</v>
      </c>
      <c r="D252" s="10" t="s">
        <v>375</v>
      </c>
      <c r="E252" s="9" t="s">
        <v>376</v>
      </c>
    </row>
    <row r="254" spans="1:8" ht="79.5" x14ac:dyDescent="0.25">
      <c r="A254" s="5" t="s">
        <v>377</v>
      </c>
      <c r="B254" s="5">
        <v>1</v>
      </c>
      <c r="C254" s="5" t="s">
        <v>378</v>
      </c>
      <c r="D254" s="11" t="s">
        <v>15</v>
      </c>
      <c r="E254" s="15" t="s">
        <v>379</v>
      </c>
      <c r="F254" s="12">
        <v>2.21</v>
      </c>
      <c r="G254" s="13">
        <v>200</v>
      </c>
      <c r="H254" s="14">
        <f>ROUND(ROUND(F254,2)*ROUND(G254,3),2)</f>
        <v>442</v>
      </c>
    </row>
    <row r="255" spans="1:8" ht="147" x14ac:dyDescent="0.25">
      <c r="A255" s="5" t="s">
        <v>377</v>
      </c>
      <c r="B255" s="5">
        <v>2</v>
      </c>
      <c r="C255" s="5" t="s">
        <v>380</v>
      </c>
      <c r="D255" s="11" t="s">
        <v>15</v>
      </c>
      <c r="E255" s="15" t="s">
        <v>381</v>
      </c>
      <c r="F255" s="12">
        <v>5.75</v>
      </c>
      <c r="G255" s="13">
        <v>50</v>
      </c>
      <c r="H255" s="14">
        <f>ROUND(ROUND(F255,2)*ROUND(G255,3),2)</f>
        <v>287.5</v>
      </c>
    </row>
    <row r="256" spans="1:8" ht="113.25" x14ac:dyDescent="0.25">
      <c r="A256" s="5" t="s">
        <v>377</v>
      </c>
      <c r="B256" s="5">
        <v>3</v>
      </c>
      <c r="C256" s="5" t="s">
        <v>382</v>
      </c>
      <c r="D256" s="11" t="s">
        <v>36</v>
      </c>
      <c r="E256" s="15" t="s">
        <v>383</v>
      </c>
      <c r="F256" s="12">
        <v>167.96</v>
      </c>
      <c r="G256" s="13">
        <v>1</v>
      </c>
      <c r="H256" s="14">
        <f>ROUND(ROUND(F256,2)*ROUND(G256,3),2)</f>
        <v>167.96</v>
      </c>
    </row>
    <row r="257" spans="1:8" ht="147" x14ac:dyDescent="0.25">
      <c r="A257" s="5" t="s">
        <v>377</v>
      </c>
      <c r="B257" s="5">
        <v>4</v>
      </c>
      <c r="C257" s="5" t="s">
        <v>384</v>
      </c>
      <c r="D257" s="11" t="s">
        <v>36</v>
      </c>
      <c r="E257" s="15" t="s">
        <v>385</v>
      </c>
      <c r="F257" s="12">
        <v>111.21</v>
      </c>
      <c r="G257" s="13">
        <v>1</v>
      </c>
      <c r="H257" s="14">
        <f>ROUND(ROUND(F257,2)*ROUND(G257,3),2)</f>
        <v>111.21</v>
      </c>
    </row>
    <row r="258" spans="1:8" x14ac:dyDescent="0.25">
      <c r="A258" s="5" t="s">
        <v>377</v>
      </c>
      <c r="B258" s="5">
        <v>5</v>
      </c>
      <c r="C258" s="5" t="s">
        <v>386</v>
      </c>
      <c r="D258" s="11" t="s">
        <v>12</v>
      </c>
      <c r="E258" s="5" t="s">
        <v>387</v>
      </c>
      <c r="F258" s="12">
        <v>387.18</v>
      </c>
      <c r="G258" s="13">
        <v>1</v>
      </c>
      <c r="H258" s="14">
        <f>ROUND(ROUND(F258,2)*ROUND(G258,3),2)</f>
        <v>387.18</v>
      </c>
    </row>
    <row r="259" spans="1:8" x14ac:dyDescent="0.25">
      <c r="E259" s="9" t="s">
        <v>46</v>
      </c>
      <c r="F259" s="9"/>
      <c r="G259" s="9"/>
      <c r="H259" s="16">
        <f>SUM(H254:H258)</f>
        <v>1395.8500000000001</v>
      </c>
    </row>
    <row r="261" spans="1:8" x14ac:dyDescent="0.25">
      <c r="C261" s="9" t="s">
        <v>5</v>
      </c>
      <c r="D261" s="10" t="s">
        <v>6</v>
      </c>
      <c r="E261" s="9" t="s">
        <v>7</v>
      </c>
    </row>
    <row r="262" spans="1:8" x14ac:dyDescent="0.25">
      <c r="C262" s="9" t="s">
        <v>8</v>
      </c>
      <c r="D262" s="10" t="s">
        <v>47</v>
      </c>
      <c r="E262" s="9" t="s">
        <v>48</v>
      </c>
    </row>
    <row r="263" spans="1:8" x14ac:dyDescent="0.25">
      <c r="C263" s="9" t="s">
        <v>49</v>
      </c>
      <c r="D263" s="10" t="s">
        <v>388</v>
      </c>
      <c r="E263" s="9" t="s">
        <v>389</v>
      </c>
    </row>
    <row r="265" spans="1:8" ht="113.25" x14ac:dyDescent="0.25">
      <c r="A265" s="5" t="s">
        <v>390</v>
      </c>
      <c r="B265" s="5">
        <v>1</v>
      </c>
      <c r="C265" s="5" t="s">
        <v>391</v>
      </c>
      <c r="D265" s="11" t="s">
        <v>36</v>
      </c>
      <c r="E265" s="15" t="s">
        <v>392</v>
      </c>
      <c r="F265" s="12">
        <v>688.41</v>
      </c>
      <c r="G265" s="13">
        <v>4</v>
      </c>
      <c r="H265" s="14">
        <f>ROUND(ROUND(F265,2)*ROUND(G265,3),2)</f>
        <v>2753.64</v>
      </c>
    </row>
    <row r="266" spans="1:8" x14ac:dyDescent="0.25">
      <c r="E266" s="9" t="s">
        <v>46</v>
      </c>
      <c r="F266" s="9"/>
      <c r="G266" s="9"/>
      <c r="H266" s="16">
        <f>SUM(H265:H265)</f>
        <v>2753.64</v>
      </c>
    </row>
    <row r="268" spans="1:8" x14ac:dyDescent="0.25">
      <c r="C268" s="9" t="s">
        <v>5</v>
      </c>
      <c r="D268" s="10" t="s">
        <v>6</v>
      </c>
      <c r="E268" s="9" t="s">
        <v>7</v>
      </c>
    </row>
    <row r="269" spans="1:8" x14ac:dyDescent="0.25">
      <c r="C269" s="9" t="s">
        <v>8</v>
      </c>
      <c r="D269" s="10" t="s">
        <v>134</v>
      </c>
      <c r="E269" s="9" t="s">
        <v>393</v>
      </c>
    </row>
    <row r="271" spans="1:8" x14ac:dyDescent="0.25">
      <c r="A271" s="5" t="s">
        <v>394</v>
      </c>
      <c r="B271" s="5">
        <v>1</v>
      </c>
      <c r="C271" s="5" t="s">
        <v>367</v>
      </c>
      <c r="D271" s="11" t="s">
        <v>36</v>
      </c>
      <c r="E271" s="5" t="s">
        <v>368</v>
      </c>
      <c r="F271" s="12">
        <v>191.43</v>
      </c>
      <c r="G271" s="13">
        <v>1</v>
      </c>
      <c r="H271" s="14">
        <f t="shared" ref="H271:H283" si="12">ROUND(ROUND(F271,2)*ROUND(G271,3),2)</f>
        <v>191.43</v>
      </c>
    </row>
    <row r="272" spans="1:8" ht="45.75" x14ac:dyDescent="0.25">
      <c r="A272" s="5" t="s">
        <v>394</v>
      </c>
      <c r="B272" s="5">
        <v>2</v>
      </c>
      <c r="C272" s="5" t="s">
        <v>395</v>
      </c>
      <c r="D272" s="11" t="s">
        <v>36</v>
      </c>
      <c r="E272" s="15" t="s">
        <v>396</v>
      </c>
      <c r="F272" s="12">
        <v>542.91</v>
      </c>
      <c r="G272" s="13">
        <v>3</v>
      </c>
      <c r="H272" s="14">
        <f t="shared" si="12"/>
        <v>1628.73</v>
      </c>
    </row>
    <row r="273" spans="1:8" x14ac:dyDescent="0.25">
      <c r="A273" s="5" t="s">
        <v>394</v>
      </c>
      <c r="B273" s="5">
        <v>3</v>
      </c>
      <c r="C273" s="5" t="s">
        <v>397</v>
      </c>
      <c r="D273" s="11" t="s">
        <v>36</v>
      </c>
      <c r="E273" s="5" t="s">
        <v>398</v>
      </c>
      <c r="F273" s="12">
        <v>4176.2299999999996</v>
      </c>
      <c r="G273" s="13">
        <v>1</v>
      </c>
      <c r="H273" s="14">
        <f t="shared" si="12"/>
        <v>4176.2299999999996</v>
      </c>
    </row>
    <row r="274" spans="1:8" ht="169.5" x14ac:dyDescent="0.25">
      <c r="A274" s="5" t="s">
        <v>394</v>
      </c>
      <c r="B274" s="5">
        <v>4</v>
      </c>
      <c r="C274" s="5" t="s">
        <v>399</v>
      </c>
      <c r="D274" s="11" t="s">
        <v>36</v>
      </c>
      <c r="E274" s="15" t="s">
        <v>400</v>
      </c>
      <c r="F274" s="12">
        <v>191.43</v>
      </c>
      <c r="G274" s="13">
        <v>1</v>
      </c>
      <c r="H274" s="14">
        <f t="shared" si="12"/>
        <v>191.43</v>
      </c>
    </row>
    <row r="275" spans="1:8" x14ac:dyDescent="0.25">
      <c r="A275" s="5" t="s">
        <v>394</v>
      </c>
      <c r="B275" s="5">
        <v>5</v>
      </c>
      <c r="C275" s="5" t="s">
        <v>401</v>
      </c>
      <c r="D275" s="11" t="s">
        <v>12</v>
      </c>
      <c r="E275" s="5" t="s">
        <v>402</v>
      </c>
      <c r="F275" s="12">
        <v>253.6</v>
      </c>
      <c r="G275" s="13">
        <v>1</v>
      </c>
      <c r="H275" s="14">
        <f t="shared" si="12"/>
        <v>253.6</v>
      </c>
    </row>
    <row r="276" spans="1:8" x14ac:dyDescent="0.25">
      <c r="A276" s="5" t="s">
        <v>394</v>
      </c>
      <c r="B276" s="5">
        <v>6</v>
      </c>
      <c r="C276" s="5" t="s">
        <v>403</v>
      </c>
      <c r="D276" s="11" t="s">
        <v>197</v>
      </c>
      <c r="E276" s="5" t="s">
        <v>404</v>
      </c>
      <c r="F276" s="12">
        <v>459.42</v>
      </c>
      <c r="G276" s="13">
        <v>1</v>
      </c>
      <c r="H276" s="14">
        <f t="shared" si="12"/>
        <v>459.42</v>
      </c>
    </row>
    <row r="277" spans="1:8" x14ac:dyDescent="0.25">
      <c r="A277" s="5" t="s">
        <v>394</v>
      </c>
      <c r="B277" s="5">
        <v>7</v>
      </c>
      <c r="C277" s="5" t="s">
        <v>405</v>
      </c>
      <c r="D277" s="11" t="s">
        <v>12</v>
      </c>
      <c r="E277" s="5" t="s">
        <v>406</v>
      </c>
      <c r="F277" s="12">
        <v>459.42</v>
      </c>
      <c r="G277" s="13">
        <v>1</v>
      </c>
      <c r="H277" s="14">
        <f t="shared" si="12"/>
        <v>459.42</v>
      </c>
    </row>
    <row r="278" spans="1:8" ht="102" x14ac:dyDescent="0.25">
      <c r="A278" s="5" t="s">
        <v>394</v>
      </c>
      <c r="B278" s="5">
        <v>8</v>
      </c>
      <c r="C278" s="5" t="s">
        <v>407</v>
      </c>
      <c r="D278" s="11" t="s">
        <v>36</v>
      </c>
      <c r="E278" s="15" t="s">
        <v>408</v>
      </c>
      <c r="F278" s="12">
        <v>10.029999999999999</v>
      </c>
      <c r="G278" s="13">
        <v>1</v>
      </c>
      <c r="H278" s="14">
        <f t="shared" si="12"/>
        <v>10.029999999999999</v>
      </c>
    </row>
    <row r="279" spans="1:8" ht="113.25" x14ac:dyDescent="0.25">
      <c r="A279" s="5" t="s">
        <v>394</v>
      </c>
      <c r="B279" s="5">
        <v>9</v>
      </c>
      <c r="C279" s="5" t="s">
        <v>409</v>
      </c>
      <c r="D279" s="11" t="s">
        <v>36</v>
      </c>
      <c r="E279" s="15" t="s">
        <v>410</v>
      </c>
      <c r="F279" s="12">
        <v>5.46</v>
      </c>
      <c r="G279" s="13">
        <v>1</v>
      </c>
      <c r="H279" s="14">
        <f t="shared" si="12"/>
        <v>5.46</v>
      </c>
    </row>
    <row r="280" spans="1:8" ht="102" x14ac:dyDescent="0.25">
      <c r="A280" s="5" t="s">
        <v>394</v>
      </c>
      <c r="B280" s="5">
        <v>10</v>
      </c>
      <c r="C280" s="5" t="s">
        <v>411</v>
      </c>
      <c r="D280" s="11" t="s">
        <v>36</v>
      </c>
      <c r="E280" s="15" t="s">
        <v>412</v>
      </c>
      <c r="F280" s="12">
        <v>5.46</v>
      </c>
      <c r="G280" s="13">
        <v>1</v>
      </c>
      <c r="H280" s="14">
        <f t="shared" si="12"/>
        <v>5.46</v>
      </c>
    </row>
    <row r="281" spans="1:8" ht="102" x14ac:dyDescent="0.25">
      <c r="A281" s="5" t="s">
        <v>394</v>
      </c>
      <c r="B281" s="5">
        <v>11</v>
      </c>
      <c r="C281" s="5" t="s">
        <v>413</v>
      </c>
      <c r="D281" s="11" t="s">
        <v>36</v>
      </c>
      <c r="E281" s="15" t="s">
        <v>414</v>
      </c>
      <c r="F281" s="12">
        <v>5.46</v>
      </c>
      <c r="G281" s="13">
        <v>1</v>
      </c>
      <c r="H281" s="14">
        <f t="shared" si="12"/>
        <v>5.46</v>
      </c>
    </row>
    <row r="282" spans="1:8" ht="102" x14ac:dyDescent="0.25">
      <c r="A282" s="5" t="s">
        <v>394</v>
      </c>
      <c r="B282" s="5">
        <v>12</v>
      </c>
      <c r="C282" s="5" t="s">
        <v>415</v>
      </c>
      <c r="D282" s="11" t="s">
        <v>36</v>
      </c>
      <c r="E282" s="15" t="s">
        <v>416</v>
      </c>
      <c r="F282" s="12">
        <v>5.92</v>
      </c>
      <c r="G282" s="13">
        <v>1</v>
      </c>
      <c r="H282" s="14">
        <f t="shared" si="12"/>
        <v>5.92</v>
      </c>
    </row>
    <row r="283" spans="1:8" ht="113.25" x14ac:dyDescent="0.25">
      <c r="A283" s="5" t="s">
        <v>394</v>
      </c>
      <c r="B283" s="5">
        <v>13</v>
      </c>
      <c r="C283" s="5" t="s">
        <v>417</v>
      </c>
      <c r="D283" s="11" t="s">
        <v>36</v>
      </c>
      <c r="E283" s="15" t="s">
        <v>418</v>
      </c>
      <c r="F283" s="12">
        <v>5.92</v>
      </c>
      <c r="G283" s="13">
        <v>1</v>
      </c>
      <c r="H283" s="14">
        <f t="shared" si="12"/>
        <v>5.92</v>
      </c>
    </row>
    <row r="284" spans="1:8" x14ac:dyDescent="0.25">
      <c r="E284" s="9" t="s">
        <v>46</v>
      </c>
      <c r="F284" s="9"/>
      <c r="G284" s="9"/>
      <c r="H284" s="16">
        <f>SUM(H271:H283)</f>
        <v>7398.51</v>
      </c>
    </row>
    <row r="286" spans="1:8" x14ac:dyDescent="0.25">
      <c r="C286" s="9" t="s">
        <v>5</v>
      </c>
      <c r="D286" s="10" t="s">
        <v>6</v>
      </c>
      <c r="E286" s="9" t="s">
        <v>7</v>
      </c>
    </row>
    <row r="287" spans="1:8" x14ac:dyDescent="0.25">
      <c r="C287" s="9" t="s">
        <v>8</v>
      </c>
      <c r="D287" s="10" t="s">
        <v>153</v>
      </c>
      <c r="E287" s="9" t="s">
        <v>419</v>
      </c>
    </row>
    <row r="289" spans="1:8" x14ac:dyDescent="0.25">
      <c r="A289" s="5" t="s">
        <v>420</v>
      </c>
      <c r="B289" s="5">
        <v>1</v>
      </c>
      <c r="C289" s="5" t="s">
        <v>421</v>
      </c>
      <c r="D289" s="11" t="s">
        <v>12</v>
      </c>
      <c r="E289" s="5" t="s">
        <v>422</v>
      </c>
      <c r="F289" s="12">
        <v>2777.19</v>
      </c>
      <c r="G289" s="13">
        <v>1</v>
      </c>
      <c r="H289" s="14">
        <f>ROUND(ROUND(F289,2)*ROUND(G289,3),2)</f>
        <v>2777.19</v>
      </c>
    </row>
    <row r="290" spans="1:8" x14ac:dyDescent="0.25">
      <c r="E290" s="9" t="s">
        <v>46</v>
      </c>
      <c r="F290" s="9"/>
      <c r="G290" s="9"/>
      <c r="H290" s="16">
        <f>SUM(H289:H289)</f>
        <v>2777.19</v>
      </c>
    </row>
    <row r="292" spans="1:8" x14ac:dyDescent="0.25">
      <c r="E292" s="17" t="s">
        <v>423</v>
      </c>
      <c r="H292" s="18">
        <f>SUM(H9:H291)/2</f>
        <v>190985.49</v>
      </c>
    </row>
  </sheetData>
  <sheetProtection sheet="1"/>
  <mergeCells count="4">
    <mergeCell ref="E1:H1"/>
    <mergeCell ref="E2:H2"/>
    <mergeCell ref="E3:H3"/>
    <mergeCell ref="E4:H4"/>
  </mergeCells>
  <pageMargins left="0.75" right="0.75" top="0.75" bottom="0.5" header="0.5" footer="0.7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34"/>
  <sheetViews>
    <sheetView workbookViewId="0"/>
  </sheetViews>
  <sheetFormatPr baseColWidth="10" defaultColWidth="9.140625" defaultRowHeight="15" x14ac:dyDescent="0.25"/>
  <cols>
    <col min="1" max="1" width="25.7109375" customWidth="1"/>
    <col min="2" max="2" width="3.42578125" customWidth="1"/>
    <col min="3" max="7" width="13.7109375" customWidth="1"/>
    <col min="8" max="8" width="25.7109375" customWidth="1"/>
  </cols>
  <sheetData>
    <row r="1" spans="1:8" x14ac:dyDescent="0.25">
      <c r="E1" s="3" t="s">
        <v>0</v>
      </c>
      <c r="F1" s="3" t="s">
        <v>0</v>
      </c>
      <c r="G1" s="3" t="s">
        <v>0</v>
      </c>
      <c r="H1" s="3" t="s">
        <v>0</v>
      </c>
    </row>
    <row r="2" spans="1:8" x14ac:dyDescent="0.25">
      <c r="E2" s="3"/>
      <c r="F2" s="3"/>
      <c r="G2" s="3"/>
      <c r="H2" s="3"/>
    </row>
    <row r="3" spans="1:8" x14ac:dyDescent="0.25">
      <c r="E3" s="3"/>
      <c r="F3" s="3"/>
      <c r="G3" s="3"/>
      <c r="H3" s="3"/>
    </row>
    <row r="4" spans="1:8" x14ac:dyDescent="0.25">
      <c r="E4" s="3"/>
      <c r="F4" s="3"/>
      <c r="G4" s="3"/>
      <c r="H4" s="3"/>
    </row>
    <row r="6" spans="1:8" ht="18.75" x14ac:dyDescent="0.3">
      <c r="C6" s="2" t="s">
        <v>424</v>
      </c>
      <c r="D6" s="2" t="s">
        <v>424</v>
      </c>
      <c r="E6" s="2" t="s">
        <v>424</v>
      </c>
      <c r="F6" s="2" t="s">
        <v>424</v>
      </c>
      <c r="G6" s="2" t="s">
        <v>424</v>
      </c>
    </row>
    <row r="10" spans="1:8" x14ac:dyDescent="0.25">
      <c r="B10" t="s">
        <v>425</v>
      </c>
      <c r="C10" s="19" t="s">
        <v>5</v>
      </c>
      <c r="D10" s="20" t="s">
        <v>6</v>
      </c>
      <c r="E10" s="19" t="s">
        <v>7</v>
      </c>
    </row>
    <row r="11" spans="1:8" x14ac:dyDescent="0.25">
      <c r="B11" t="s">
        <v>425</v>
      </c>
      <c r="C11" s="19" t="s">
        <v>8</v>
      </c>
      <c r="D11" s="20" t="s">
        <v>6</v>
      </c>
      <c r="E11" s="19" t="s">
        <v>9</v>
      </c>
    </row>
    <row r="13" spans="1:8" ht="45" customHeight="1" x14ac:dyDescent="0.25">
      <c r="A13" s="21" t="s">
        <v>426</v>
      </c>
      <c r="B13" s="21" t="s">
        <v>427</v>
      </c>
      <c r="C13" s="21" t="s">
        <v>17</v>
      </c>
      <c r="D13" s="22" t="s">
        <v>18</v>
      </c>
      <c r="E13" s="1" t="s">
        <v>428</v>
      </c>
      <c r="F13" s="1" t="s">
        <v>428</v>
      </c>
      <c r="G13" s="23">
        <f>SUM(G14:G17)</f>
        <v>236</v>
      </c>
    </row>
    <row r="14" spans="1:8" x14ac:dyDescent="0.25">
      <c r="A14" s="24" t="s">
        <v>429</v>
      </c>
      <c r="B14" s="24"/>
      <c r="C14" s="25">
        <v>1</v>
      </c>
      <c r="D14" s="25">
        <v>13</v>
      </c>
      <c r="E14" s="25">
        <v>1</v>
      </c>
      <c r="F14" s="25">
        <v>1</v>
      </c>
      <c r="G14" s="25">
        <f>PRODUCT(C14:F14)</f>
        <v>13</v>
      </c>
    </row>
    <row r="15" spans="1:8" x14ac:dyDescent="0.25">
      <c r="A15" s="24" t="s">
        <v>430</v>
      </c>
      <c r="B15" s="24"/>
      <c r="C15" s="25">
        <v>1</v>
      </c>
      <c r="D15" s="25">
        <v>152</v>
      </c>
      <c r="E15" s="25">
        <v>1</v>
      </c>
      <c r="F15" s="25">
        <v>1</v>
      </c>
      <c r="G15" s="25">
        <f>PRODUCT(C15:F15)</f>
        <v>152</v>
      </c>
    </row>
    <row r="16" spans="1:8" x14ac:dyDescent="0.25">
      <c r="A16" s="24" t="s">
        <v>431</v>
      </c>
      <c r="B16" s="24"/>
      <c r="C16" s="25">
        <v>1</v>
      </c>
      <c r="D16" s="25">
        <v>70</v>
      </c>
      <c r="E16" s="25">
        <v>1</v>
      </c>
      <c r="F16" s="25">
        <v>1</v>
      </c>
      <c r="G16" s="25">
        <f>PRODUCT(C16:F16)</f>
        <v>70</v>
      </c>
    </row>
    <row r="17" spans="1:7" x14ac:dyDescent="0.25">
      <c r="A17" s="24" t="s">
        <v>432</v>
      </c>
      <c r="B17" s="24"/>
      <c r="C17" s="25">
        <v>1</v>
      </c>
      <c r="D17" s="25">
        <v>1</v>
      </c>
      <c r="E17" s="25"/>
      <c r="F17" s="25"/>
      <c r="G17" s="25">
        <f>PRODUCT(C17:F17)</f>
        <v>1</v>
      </c>
    </row>
    <row r="19" spans="1:7" ht="45" customHeight="1" x14ac:dyDescent="0.25">
      <c r="A19" s="21" t="s">
        <v>433</v>
      </c>
      <c r="B19" s="21" t="s">
        <v>427</v>
      </c>
      <c r="C19" s="21" t="s">
        <v>24</v>
      </c>
      <c r="D19" s="22" t="s">
        <v>15</v>
      </c>
      <c r="E19" s="1" t="s">
        <v>434</v>
      </c>
      <c r="F19" s="1" t="s">
        <v>434</v>
      </c>
      <c r="G19" s="23">
        <f>SUM(G20:G20)</f>
        <v>45.000000000000597</v>
      </c>
    </row>
    <row r="20" spans="1:7" x14ac:dyDescent="0.25">
      <c r="A20" s="24" t="s">
        <v>435</v>
      </c>
      <c r="B20" s="24"/>
      <c r="C20" s="25">
        <v>3.00000000000004</v>
      </c>
      <c r="D20" s="25">
        <v>15</v>
      </c>
      <c r="E20" s="25"/>
      <c r="F20" s="25"/>
      <c r="G20" s="25">
        <f>PRODUCT(C20:F20)</f>
        <v>45.000000000000597</v>
      </c>
    </row>
    <row r="22" spans="1:7" ht="45" customHeight="1" x14ac:dyDescent="0.25">
      <c r="A22" s="21" t="s">
        <v>436</v>
      </c>
      <c r="B22" s="21" t="s">
        <v>427</v>
      </c>
      <c r="C22" s="21" t="s">
        <v>33</v>
      </c>
      <c r="D22" s="22" t="s">
        <v>15</v>
      </c>
      <c r="E22" s="1" t="s">
        <v>437</v>
      </c>
      <c r="F22" s="1" t="s">
        <v>437</v>
      </c>
      <c r="G22" s="23">
        <f>SUM(G23:G24)</f>
        <v>6.0000000000000604</v>
      </c>
    </row>
    <row r="23" spans="1:7" x14ac:dyDescent="0.25">
      <c r="A23" s="24" t="s">
        <v>438</v>
      </c>
      <c r="B23" s="24"/>
      <c r="C23" s="25">
        <v>1</v>
      </c>
      <c r="D23" s="25">
        <v>3</v>
      </c>
      <c r="E23" s="25"/>
      <c r="F23" s="25"/>
      <c r="G23" s="25">
        <f>PRODUCT(C23:F23)</f>
        <v>3</v>
      </c>
    </row>
    <row r="24" spans="1:7" x14ac:dyDescent="0.25">
      <c r="A24" s="24"/>
      <c r="B24" s="24"/>
      <c r="C24" s="25">
        <v>2.00000000000004</v>
      </c>
      <c r="D24" s="25">
        <v>1.5</v>
      </c>
      <c r="E24" s="25"/>
      <c r="F24" s="25"/>
      <c r="G24" s="25">
        <f>PRODUCT(C24:F24)</f>
        <v>3.00000000000006</v>
      </c>
    </row>
    <row r="26" spans="1:7" ht="45" customHeight="1" x14ac:dyDescent="0.25">
      <c r="A26" s="21" t="s">
        <v>439</v>
      </c>
      <c r="B26" s="21" t="s">
        <v>427</v>
      </c>
      <c r="C26" s="21" t="s">
        <v>35</v>
      </c>
      <c r="D26" s="22" t="s">
        <v>36</v>
      </c>
      <c r="E26" s="1" t="s">
        <v>440</v>
      </c>
      <c r="F26" s="1" t="s">
        <v>440</v>
      </c>
      <c r="G26" s="23">
        <f>SUM(G27:G27)</f>
        <v>1</v>
      </c>
    </row>
    <row r="27" spans="1:7" x14ac:dyDescent="0.25">
      <c r="A27" s="24" t="s">
        <v>438</v>
      </c>
      <c r="B27" s="24"/>
      <c r="C27" s="25">
        <v>1</v>
      </c>
      <c r="D27" s="25"/>
      <c r="E27" s="25"/>
      <c r="F27" s="25"/>
      <c r="G27" s="25">
        <f>PRODUCT(C27:F27)</f>
        <v>1</v>
      </c>
    </row>
    <row r="29" spans="1:7" ht="45" customHeight="1" x14ac:dyDescent="0.25">
      <c r="A29" s="21" t="s">
        <v>441</v>
      </c>
      <c r="B29" s="21" t="s">
        <v>427</v>
      </c>
      <c r="C29" s="21" t="s">
        <v>38</v>
      </c>
      <c r="D29" s="22" t="s">
        <v>31</v>
      </c>
      <c r="E29" s="1" t="s">
        <v>442</v>
      </c>
      <c r="F29" s="1" t="s">
        <v>442</v>
      </c>
      <c r="G29" s="23">
        <f>SUM(G30:G30)</f>
        <v>2.4000000000000323</v>
      </c>
    </row>
    <row r="30" spans="1:7" x14ac:dyDescent="0.25">
      <c r="A30" s="24" t="s">
        <v>443</v>
      </c>
      <c r="B30" s="24"/>
      <c r="C30" s="25">
        <v>3.00000000000004</v>
      </c>
      <c r="D30" s="25">
        <v>1</v>
      </c>
      <c r="E30" s="25">
        <v>0.8</v>
      </c>
      <c r="F30" s="25"/>
      <c r="G30" s="25">
        <f>PRODUCT(C30:F30)</f>
        <v>2.4000000000000323</v>
      </c>
    </row>
    <row r="32" spans="1:7" ht="45" customHeight="1" x14ac:dyDescent="0.25">
      <c r="A32" s="21" t="s">
        <v>444</v>
      </c>
      <c r="B32" s="21" t="s">
        <v>427</v>
      </c>
      <c r="C32" s="21" t="s">
        <v>40</v>
      </c>
      <c r="D32" s="22" t="s">
        <v>31</v>
      </c>
      <c r="E32" s="1" t="s">
        <v>41</v>
      </c>
      <c r="F32" s="1" t="s">
        <v>41</v>
      </c>
      <c r="G32" s="23">
        <f>SUM(G33:G33)</f>
        <v>124</v>
      </c>
    </row>
    <row r="33" spans="1:7" x14ac:dyDescent="0.25">
      <c r="A33" s="24" t="s">
        <v>445</v>
      </c>
      <c r="B33" s="24"/>
      <c r="C33" s="25">
        <v>1</v>
      </c>
      <c r="D33" s="25">
        <v>124</v>
      </c>
      <c r="E33" s="25"/>
      <c r="F33" s="25"/>
      <c r="G33" s="25">
        <f>PRODUCT(C33:F33)</f>
        <v>124</v>
      </c>
    </row>
    <row r="35" spans="1:7" x14ac:dyDescent="0.25">
      <c r="B35" t="s">
        <v>425</v>
      </c>
      <c r="C35" s="19" t="s">
        <v>5</v>
      </c>
      <c r="D35" s="20" t="s">
        <v>6</v>
      </c>
      <c r="E35" s="19" t="s">
        <v>7</v>
      </c>
    </row>
    <row r="36" spans="1:7" x14ac:dyDescent="0.25">
      <c r="B36" t="s">
        <v>425</v>
      </c>
      <c r="C36" s="19" t="s">
        <v>8</v>
      </c>
      <c r="D36" s="20" t="s">
        <v>47</v>
      </c>
      <c r="E36" s="19" t="s">
        <v>48</v>
      </c>
    </row>
    <row r="37" spans="1:7" x14ac:dyDescent="0.25">
      <c r="B37" t="s">
        <v>425</v>
      </c>
      <c r="C37" s="19" t="s">
        <v>49</v>
      </c>
      <c r="D37" s="20" t="s">
        <v>6</v>
      </c>
      <c r="E37" s="19" t="s">
        <v>50</v>
      </c>
    </row>
    <row r="38" spans="1:7" x14ac:dyDescent="0.25">
      <c r="B38" t="s">
        <v>425</v>
      </c>
      <c r="C38" s="19" t="s">
        <v>51</v>
      </c>
      <c r="D38" s="20" t="s">
        <v>6</v>
      </c>
      <c r="E38" s="19" t="s">
        <v>52</v>
      </c>
    </row>
    <row r="40" spans="1:7" ht="45" customHeight="1" x14ac:dyDescent="0.25">
      <c r="A40" s="21" t="s">
        <v>446</v>
      </c>
      <c r="B40" s="21" t="s">
        <v>427</v>
      </c>
      <c r="C40" s="21" t="s">
        <v>54</v>
      </c>
      <c r="D40" s="22" t="s">
        <v>36</v>
      </c>
      <c r="E40" s="1" t="s">
        <v>447</v>
      </c>
      <c r="F40" s="1" t="s">
        <v>447</v>
      </c>
      <c r="G40" s="23">
        <f>SUM(G41:G44)</f>
        <v>9.0000000000001208</v>
      </c>
    </row>
    <row r="41" spans="1:7" x14ac:dyDescent="0.25">
      <c r="A41" s="24" t="s">
        <v>448</v>
      </c>
      <c r="B41" s="24"/>
      <c r="C41" s="25">
        <v>4.00000000000004</v>
      </c>
      <c r="D41" s="25"/>
      <c r="E41" s="25"/>
      <c r="F41" s="25"/>
      <c r="G41" s="25">
        <f>PRODUCT(C41:F41)</f>
        <v>4.00000000000004</v>
      </c>
    </row>
    <row r="42" spans="1:7" x14ac:dyDescent="0.25">
      <c r="A42" s="24" t="s">
        <v>449</v>
      </c>
      <c r="B42" s="24"/>
      <c r="C42" s="25">
        <v>1</v>
      </c>
      <c r="D42" s="25"/>
      <c r="E42" s="25"/>
      <c r="F42" s="25"/>
      <c r="G42" s="25">
        <f>PRODUCT(C42:F42)</f>
        <v>1</v>
      </c>
    </row>
    <row r="43" spans="1:7" x14ac:dyDescent="0.25">
      <c r="A43" s="24" t="s">
        <v>450</v>
      </c>
      <c r="B43" s="24"/>
      <c r="C43" s="25">
        <v>2.00000000000004</v>
      </c>
      <c r="D43" s="25"/>
      <c r="E43" s="25"/>
      <c r="F43" s="25"/>
      <c r="G43" s="25">
        <f>PRODUCT(C43:F43)</f>
        <v>2.00000000000004</v>
      </c>
    </row>
    <row r="44" spans="1:7" x14ac:dyDescent="0.25">
      <c r="A44" s="24" t="s">
        <v>451</v>
      </c>
      <c r="B44" s="24"/>
      <c r="C44" s="25">
        <v>2.00000000000004</v>
      </c>
      <c r="D44" s="25"/>
      <c r="E44" s="25"/>
      <c r="F44" s="25"/>
      <c r="G44" s="25">
        <f>PRODUCT(C44:F44)</f>
        <v>2.00000000000004</v>
      </c>
    </row>
    <row r="46" spans="1:7" ht="45" customHeight="1" x14ac:dyDescent="0.25">
      <c r="A46" s="21" t="s">
        <v>452</v>
      </c>
      <c r="B46" s="21" t="s">
        <v>427</v>
      </c>
      <c r="C46" s="21" t="s">
        <v>56</v>
      </c>
      <c r="D46" s="22" t="s">
        <v>36</v>
      </c>
      <c r="E46" s="1" t="s">
        <v>453</v>
      </c>
      <c r="F46" s="1" t="s">
        <v>453</v>
      </c>
      <c r="G46" s="23">
        <f>SUM(G47:G47)</f>
        <v>9.0000000000000409</v>
      </c>
    </row>
    <row r="47" spans="1:7" x14ac:dyDescent="0.25">
      <c r="A47" s="24" t="s">
        <v>52</v>
      </c>
      <c r="B47" s="24"/>
      <c r="C47" s="25">
        <v>9.0000000000000409</v>
      </c>
      <c r="D47" s="25"/>
      <c r="E47" s="25"/>
      <c r="F47" s="25"/>
      <c r="G47" s="25">
        <f>PRODUCT(C47:F47)</f>
        <v>9.0000000000000409</v>
      </c>
    </row>
    <row r="49" spans="1:7" ht="45" customHeight="1" x14ac:dyDescent="0.25">
      <c r="A49" s="21" t="s">
        <v>454</v>
      </c>
      <c r="B49" s="21" t="s">
        <v>427</v>
      </c>
      <c r="C49" s="21" t="s">
        <v>68</v>
      </c>
      <c r="D49" s="22" t="s">
        <v>36</v>
      </c>
      <c r="E49" s="1" t="s">
        <v>455</v>
      </c>
      <c r="F49" s="1" t="s">
        <v>455</v>
      </c>
      <c r="G49" s="23">
        <f>SUM(G50:G50)</f>
        <v>18.000000000000082</v>
      </c>
    </row>
    <row r="50" spans="1:7" x14ac:dyDescent="0.25">
      <c r="A50" s="24" t="s">
        <v>52</v>
      </c>
      <c r="B50" s="24"/>
      <c r="C50" s="25">
        <v>9.0000000000000409</v>
      </c>
      <c r="D50" s="25">
        <v>2</v>
      </c>
      <c r="E50" s="25"/>
      <c r="F50" s="25"/>
      <c r="G50" s="25">
        <f>PRODUCT(C50:F50)</f>
        <v>18.000000000000082</v>
      </c>
    </row>
    <row r="52" spans="1:7" ht="45" customHeight="1" x14ac:dyDescent="0.25">
      <c r="A52" s="21" t="s">
        <v>456</v>
      </c>
      <c r="B52" s="21" t="s">
        <v>427</v>
      </c>
      <c r="C52" s="21" t="s">
        <v>72</v>
      </c>
      <c r="D52" s="22" t="s">
        <v>36</v>
      </c>
      <c r="E52" s="1" t="s">
        <v>457</v>
      </c>
      <c r="F52" s="1" t="s">
        <v>457</v>
      </c>
      <c r="G52" s="23">
        <f>SUM(G53:G53)</f>
        <v>9.0000000000000409</v>
      </c>
    </row>
    <row r="53" spans="1:7" x14ac:dyDescent="0.25">
      <c r="A53" s="24" t="s">
        <v>52</v>
      </c>
      <c r="B53" s="24"/>
      <c r="C53" s="25">
        <v>9.0000000000000409</v>
      </c>
      <c r="D53" s="25"/>
      <c r="E53" s="25"/>
      <c r="F53" s="25"/>
      <c r="G53" s="25">
        <f>PRODUCT(C53:F53)</f>
        <v>9.0000000000000409</v>
      </c>
    </row>
    <row r="55" spans="1:7" ht="45" customHeight="1" x14ac:dyDescent="0.25">
      <c r="A55" s="21" t="s">
        <v>458</v>
      </c>
      <c r="B55" s="21" t="s">
        <v>427</v>
      </c>
      <c r="C55" s="21" t="s">
        <v>74</v>
      </c>
      <c r="D55" s="22" t="s">
        <v>36</v>
      </c>
      <c r="E55" s="1" t="s">
        <v>459</v>
      </c>
      <c r="F55" s="1" t="s">
        <v>459</v>
      </c>
      <c r="G55" s="23">
        <f>SUM(G56:G59)</f>
        <v>3</v>
      </c>
    </row>
    <row r="56" spans="1:7" x14ac:dyDescent="0.25">
      <c r="A56" s="24" t="s">
        <v>460</v>
      </c>
      <c r="B56" s="24"/>
      <c r="C56" s="25">
        <v>1</v>
      </c>
      <c r="D56" s="25"/>
      <c r="E56" s="25"/>
      <c r="F56" s="25"/>
      <c r="G56" s="25">
        <f>PRODUCT(C56:F56)</f>
        <v>1</v>
      </c>
    </row>
    <row r="57" spans="1:7" x14ac:dyDescent="0.25">
      <c r="A57" s="24" t="s">
        <v>461</v>
      </c>
      <c r="B57" s="24"/>
      <c r="C57" s="25">
        <v>1</v>
      </c>
      <c r="D57" s="25"/>
      <c r="E57" s="25"/>
      <c r="F57" s="25"/>
      <c r="G57" s="25">
        <f>PRODUCT(C57:F57)</f>
        <v>1</v>
      </c>
    </row>
    <row r="58" spans="1:7" x14ac:dyDescent="0.25">
      <c r="A58" s="24" t="s">
        <v>450</v>
      </c>
      <c r="B58" s="24"/>
      <c r="C58" s="25">
        <v>1</v>
      </c>
      <c r="D58" s="25"/>
      <c r="E58" s="25"/>
      <c r="F58" s="25"/>
      <c r="G58" s="25">
        <f>PRODUCT(C58:F58)</f>
        <v>1</v>
      </c>
    </row>
    <row r="59" spans="1:7" x14ac:dyDescent="0.25">
      <c r="A59" s="24" t="s">
        <v>462</v>
      </c>
      <c r="B59" s="24"/>
      <c r="C59" s="25"/>
      <c r="D59" s="25"/>
      <c r="E59" s="25"/>
      <c r="F59" s="25"/>
      <c r="G59" s="25">
        <f>PRODUCT(C59:F59)</f>
        <v>0</v>
      </c>
    </row>
    <row r="61" spans="1:7" x14ac:dyDescent="0.25">
      <c r="B61" t="s">
        <v>425</v>
      </c>
      <c r="C61" s="19" t="s">
        <v>5</v>
      </c>
      <c r="D61" s="20" t="s">
        <v>6</v>
      </c>
      <c r="E61" s="19" t="s">
        <v>7</v>
      </c>
    </row>
    <row r="62" spans="1:7" x14ac:dyDescent="0.25">
      <c r="B62" t="s">
        <v>425</v>
      </c>
      <c r="C62" s="19" t="s">
        <v>8</v>
      </c>
      <c r="D62" s="20" t="s">
        <v>47</v>
      </c>
      <c r="E62" s="19" t="s">
        <v>48</v>
      </c>
    </row>
    <row r="63" spans="1:7" x14ac:dyDescent="0.25">
      <c r="B63" t="s">
        <v>425</v>
      </c>
      <c r="C63" s="19" t="s">
        <v>49</v>
      </c>
      <c r="D63" s="20" t="s">
        <v>6</v>
      </c>
      <c r="E63" s="19" t="s">
        <v>50</v>
      </c>
    </row>
    <row r="64" spans="1:7" x14ac:dyDescent="0.25">
      <c r="B64" t="s">
        <v>425</v>
      </c>
      <c r="C64" s="19" t="s">
        <v>51</v>
      </c>
      <c r="D64" s="20" t="s">
        <v>47</v>
      </c>
      <c r="E64" s="19" t="s">
        <v>76</v>
      </c>
    </row>
    <row r="66" spans="1:7" ht="45" customHeight="1" x14ac:dyDescent="0.25">
      <c r="A66" s="21" t="s">
        <v>463</v>
      </c>
      <c r="B66" s="21" t="s">
        <v>427</v>
      </c>
      <c r="C66" s="21" t="s">
        <v>96</v>
      </c>
      <c r="D66" s="22" t="s">
        <v>36</v>
      </c>
      <c r="E66" s="1" t="s">
        <v>464</v>
      </c>
      <c r="F66" s="1" t="s">
        <v>464</v>
      </c>
      <c r="G66" s="23">
        <f>SUM(G67:G67)</f>
        <v>2.00000000000004</v>
      </c>
    </row>
    <row r="67" spans="1:7" x14ac:dyDescent="0.25">
      <c r="A67" s="24" t="s">
        <v>52</v>
      </c>
      <c r="B67" s="24"/>
      <c r="C67" s="25">
        <v>2.00000000000004</v>
      </c>
      <c r="D67" s="25"/>
      <c r="E67" s="25"/>
      <c r="F67" s="25"/>
      <c r="G67" s="25">
        <f>PRODUCT(C67:F67)</f>
        <v>2.00000000000004</v>
      </c>
    </row>
    <row r="69" spans="1:7" ht="45" customHeight="1" x14ac:dyDescent="0.25">
      <c r="A69" s="21" t="s">
        <v>465</v>
      </c>
      <c r="B69" s="21" t="s">
        <v>427</v>
      </c>
      <c r="C69" s="21" t="s">
        <v>98</v>
      </c>
      <c r="D69" s="22" t="s">
        <v>36</v>
      </c>
      <c r="E69" s="1" t="s">
        <v>466</v>
      </c>
      <c r="F69" s="1" t="s">
        <v>466</v>
      </c>
      <c r="G69" s="23">
        <f>SUM(G70:G71)</f>
        <v>14.000000000000199</v>
      </c>
    </row>
    <row r="70" spans="1:7" x14ac:dyDescent="0.25">
      <c r="A70" s="24" t="s">
        <v>467</v>
      </c>
      <c r="B70" s="24"/>
      <c r="C70" s="25">
        <v>2.00000000000004</v>
      </c>
      <c r="D70" s="25">
        <v>3</v>
      </c>
      <c r="E70" s="25"/>
      <c r="F70" s="25"/>
      <c r="G70" s="25">
        <f>PRODUCT(C70:F70)</f>
        <v>6.0000000000001199</v>
      </c>
    </row>
    <row r="71" spans="1:7" x14ac:dyDescent="0.25">
      <c r="A71" s="24" t="s">
        <v>154</v>
      </c>
      <c r="B71" s="24"/>
      <c r="C71" s="25">
        <v>4.00000000000004</v>
      </c>
      <c r="D71" s="25">
        <v>2</v>
      </c>
      <c r="E71" s="25"/>
      <c r="F71" s="25"/>
      <c r="G71" s="25">
        <f>PRODUCT(C71:F71)</f>
        <v>8.0000000000000799</v>
      </c>
    </row>
    <row r="73" spans="1:7" ht="45" customHeight="1" x14ac:dyDescent="0.25">
      <c r="A73" s="21" t="s">
        <v>468</v>
      </c>
      <c r="B73" s="21" t="s">
        <v>427</v>
      </c>
      <c r="C73" s="21" t="s">
        <v>100</v>
      </c>
      <c r="D73" s="22" t="s">
        <v>36</v>
      </c>
      <c r="E73" s="1" t="s">
        <v>469</v>
      </c>
      <c r="F73" s="1" t="s">
        <v>469</v>
      </c>
      <c r="G73" s="23">
        <f>SUM(G74:G74)</f>
        <v>2.00000000000004</v>
      </c>
    </row>
    <row r="74" spans="1:7" x14ac:dyDescent="0.25">
      <c r="A74" s="24" t="s">
        <v>467</v>
      </c>
      <c r="B74" s="24"/>
      <c r="C74" s="25">
        <v>2.00000000000004</v>
      </c>
      <c r="D74" s="25"/>
      <c r="E74" s="25"/>
      <c r="F74" s="25"/>
      <c r="G74" s="25">
        <f>PRODUCT(C74:F74)</f>
        <v>2.00000000000004</v>
      </c>
    </row>
    <row r="76" spans="1:7" ht="45" customHeight="1" x14ac:dyDescent="0.25">
      <c r="A76" s="21" t="s">
        <v>470</v>
      </c>
      <c r="B76" s="21" t="s">
        <v>427</v>
      </c>
      <c r="C76" s="21" t="s">
        <v>102</v>
      </c>
      <c r="D76" s="22" t="s">
        <v>36</v>
      </c>
      <c r="E76" s="1" t="s">
        <v>471</v>
      </c>
      <c r="F76" s="1" t="s">
        <v>471</v>
      </c>
      <c r="G76" s="23">
        <f>SUM(G77:G78)</f>
        <v>7.0000000000001199</v>
      </c>
    </row>
    <row r="77" spans="1:7" x14ac:dyDescent="0.25">
      <c r="A77" s="24" t="s">
        <v>472</v>
      </c>
      <c r="B77" s="24"/>
      <c r="C77" s="25">
        <v>3.00000000000004</v>
      </c>
      <c r="D77" s="25"/>
      <c r="E77" s="25"/>
      <c r="F77" s="25"/>
      <c r="G77" s="25">
        <f>PRODUCT(C77:F77)</f>
        <v>3.00000000000004</v>
      </c>
    </row>
    <row r="78" spans="1:7" x14ac:dyDescent="0.25">
      <c r="A78" s="24" t="s">
        <v>154</v>
      </c>
      <c r="B78" s="24"/>
      <c r="C78" s="25">
        <v>2.00000000000004</v>
      </c>
      <c r="D78" s="25">
        <v>2</v>
      </c>
      <c r="E78" s="25"/>
      <c r="F78" s="25"/>
      <c r="G78" s="25">
        <f>PRODUCT(C78:F78)</f>
        <v>4.0000000000000799</v>
      </c>
    </row>
    <row r="80" spans="1:7" ht="45" customHeight="1" x14ac:dyDescent="0.25">
      <c r="A80" s="21" t="s">
        <v>473</v>
      </c>
      <c r="B80" s="21" t="s">
        <v>427</v>
      </c>
      <c r="C80" s="21" t="s">
        <v>106</v>
      </c>
      <c r="D80" s="22" t="s">
        <v>36</v>
      </c>
      <c r="E80" s="1" t="s">
        <v>474</v>
      </c>
      <c r="F80" s="1" t="s">
        <v>474</v>
      </c>
      <c r="G80" s="23">
        <f>SUM(G81:G82)</f>
        <v>4.00000000000004</v>
      </c>
    </row>
    <row r="81" spans="1:7" x14ac:dyDescent="0.25">
      <c r="A81" s="24" t="s">
        <v>472</v>
      </c>
      <c r="B81" s="24"/>
      <c r="C81" s="25">
        <v>3.00000000000004</v>
      </c>
      <c r="D81" s="25"/>
      <c r="E81" s="25"/>
      <c r="F81" s="25"/>
      <c r="G81" s="25">
        <f>PRODUCT(C81:F81)</f>
        <v>3.00000000000004</v>
      </c>
    </row>
    <row r="82" spans="1:7" x14ac:dyDescent="0.25">
      <c r="A82" s="24" t="s">
        <v>475</v>
      </c>
      <c r="B82" s="24"/>
      <c r="C82" s="25">
        <v>1</v>
      </c>
      <c r="D82" s="25"/>
      <c r="E82" s="25"/>
      <c r="F82" s="25"/>
      <c r="G82" s="25">
        <f>PRODUCT(C82:F82)</f>
        <v>1</v>
      </c>
    </row>
    <row r="84" spans="1:7" ht="45" customHeight="1" x14ac:dyDescent="0.25">
      <c r="A84" s="21" t="s">
        <v>476</v>
      </c>
      <c r="B84" s="21" t="s">
        <v>427</v>
      </c>
      <c r="C84" s="21" t="s">
        <v>108</v>
      </c>
      <c r="D84" s="22" t="s">
        <v>36</v>
      </c>
      <c r="E84" s="1" t="s">
        <v>477</v>
      </c>
      <c r="F84" s="1" t="s">
        <v>477</v>
      </c>
      <c r="G84" s="23">
        <f>SUM(G85:G85)</f>
        <v>2.00000000000004</v>
      </c>
    </row>
    <row r="85" spans="1:7" x14ac:dyDescent="0.25">
      <c r="A85" s="24" t="s">
        <v>154</v>
      </c>
      <c r="B85" s="24"/>
      <c r="C85" s="25">
        <v>2.00000000000004</v>
      </c>
      <c r="D85" s="25"/>
      <c r="E85" s="25"/>
      <c r="F85" s="25"/>
      <c r="G85" s="25">
        <f>PRODUCT(C85:F85)</f>
        <v>2.00000000000004</v>
      </c>
    </row>
    <row r="87" spans="1:7" ht="45" customHeight="1" x14ac:dyDescent="0.25">
      <c r="A87" s="21" t="s">
        <v>478</v>
      </c>
      <c r="B87" s="21" t="s">
        <v>427</v>
      </c>
      <c r="C87" s="21" t="s">
        <v>112</v>
      </c>
      <c r="D87" s="22" t="s">
        <v>36</v>
      </c>
      <c r="E87" s="1" t="s">
        <v>479</v>
      </c>
      <c r="F87" s="1" t="s">
        <v>479</v>
      </c>
      <c r="G87" s="23">
        <f>SUM(G88:G89)</f>
        <v>5.0000000000000799</v>
      </c>
    </row>
    <row r="88" spans="1:7" x14ac:dyDescent="0.25">
      <c r="A88" s="24" t="s">
        <v>472</v>
      </c>
      <c r="B88" s="24"/>
      <c r="C88" s="25">
        <v>3.00000000000004</v>
      </c>
      <c r="D88" s="25"/>
      <c r="E88" s="25"/>
      <c r="F88" s="25"/>
      <c r="G88" s="25">
        <f>PRODUCT(C88:F88)</f>
        <v>3.00000000000004</v>
      </c>
    </row>
    <row r="89" spans="1:7" x14ac:dyDescent="0.25">
      <c r="A89" s="24" t="s">
        <v>154</v>
      </c>
      <c r="B89" s="24"/>
      <c r="C89" s="25">
        <v>2.00000000000004</v>
      </c>
      <c r="D89" s="25"/>
      <c r="E89" s="25"/>
      <c r="F89" s="25"/>
      <c r="G89" s="25">
        <f>PRODUCT(C89:F89)</f>
        <v>2.00000000000004</v>
      </c>
    </row>
    <row r="91" spans="1:7" ht="45" customHeight="1" x14ac:dyDescent="0.25">
      <c r="A91" s="21" t="s">
        <v>480</v>
      </c>
      <c r="B91" s="21" t="s">
        <v>427</v>
      </c>
      <c r="C91" s="21" t="s">
        <v>114</v>
      </c>
      <c r="D91" s="22" t="s">
        <v>36</v>
      </c>
      <c r="E91" s="1" t="s">
        <v>481</v>
      </c>
      <c r="F91" s="1" t="s">
        <v>481</v>
      </c>
      <c r="G91" s="23">
        <f>SUM(G92:G92)</f>
        <v>1</v>
      </c>
    </row>
    <row r="92" spans="1:7" x14ac:dyDescent="0.25">
      <c r="A92" s="24" t="s">
        <v>482</v>
      </c>
      <c r="B92" s="24"/>
      <c r="C92" s="25">
        <v>1</v>
      </c>
      <c r="D92" s="25"/>
      <c r="E92" s="25"/>
      <c r="F92" s="25"/>
      <c r="G92" s="25">
        <f>PRODUCT(C92:F92)</f>
        <v>1</v>
      </c>
    </row>
    <row r="94" spans="1:7" ht="45" customHeight="1" x14ac:dyDescent="0.25">
      <c r="A94" s="21" t="s">
        <v>483</v>
      </c>
      <c r="B94" s="21" t="s">
        <v>427</v>
      </c>
      <c r="C94" s="21" t="s">
        <v>120</v>
      </c>
      <c r="D94" s="22" t="s">
        <v>36</v>
      </c>
      <c r="E94" s="1" t="s">
        <v>484</v>
      </c>
      <c r="F94" s="1" t="s">
        <v>484</v>
      </c>
      <c r="G94" s="23">
        <f>SUM(G95:G95)</f>
        <v>3.00000000000004</v>
      </c>
    </row>
    <row r="95" spans="1:7" x14ac:dyDescent="0.25">
      <c r="A95" s="24" t="s">
        <v>485</v>
      </c>
      <c r="B95" s="24"/>
      <c r="C95" s="25">
        <v>3.00000000000004</v>
      </c>
      <c r="D95" s="25"/>
      <c r="E95" s="25"/>
      <c r="F95" s="25"/>
      <c r="G95" s="25">
        <f>PRODUCT(C95:F95)</f>
        <v>3.00000000000004</v>
      </c>
    </row>
    <row r="97" spans="1:7" ht="45" customHeight="1" x14ac:dyDescent="0.25">
      <c r="A97" s="21" t="s">
        <v>486</v>
      </c>
      <c r="B97" s="21" t="s">
        <v>427</v>
      </c>
      <c r="C97" s="21" t="s">
        <v>122</v>
      </c>
      <c r="D97" s="22" t="s">
        <v>15</v>
      </c>
      <c r="E97" s="1" t="s">
        <v>487</v>
      </c>
      <c r="F97" s="1" t="s">
        <v>487</v>
      </c>
      <c r="G97" s="23">
        <f>SUM(G98:G98)</f>
        <v>6.0000000000001199</v>
      </c>
    </row>
    <row r="98" spans="1:7" x14ac:dyDescent="0.25">
      <c r="A98" s="24" t="s">
        <v>488</v>
      </c>
      <c r="B98" s="24"/>
      <c r="C98" s="25">
        <v>2.00000000000004</v>
      </c>
      <c r="D98" s="25">
        <v>3</v>
      </c>
      <c r="E98" s="25"/>
      <c r="F98" s="25"/>
      <c r="G98" s="25">
        <f>PRODUCT(C98:F98)</f>
        <v>6.0000000000001199</v>
      </c>
    </row>
    <row r="100" spans="1:7" ht="45" customHeight="1" x14ac:dyDescent="0.25">
      <c r="A100" s="21" t="s">
        <v>489</v>
      </c>
      <c r="B100" s="21" t="s">
        <v>427</v>
      </c>
      <c r="C100" s="21" t="s">
        <v>124</v>
      </c>
      <c r="D100" s="22" t="s">
        <v>15</v>
      </c>
      <c r="E100" s="1" t="s">
        <v>490</v>
      </c>
      <c r="F100" s="1" t="s">
        <v>490</v>
      </c>
      <c r="G100" s="23">
        <f>SUM(G101:G101)</f>
        <v>36.000000000000718</v>
      </c>
    </row>
    <row r="101" spans="1:7" x14ac:dyDescent="0.25">
      <c r="A101" s="24" t="s">
        <v>491</v>
      </c>
      <c r="B101" s="24"/>
      <c r="C101" s="25">
        <v>2.00000000000004</v>
      </c>
      <c r="D101" s="25">
        <v>18</v>
      </c>
      <c r="E101" s="25"/>
      <c r="F101" s="25"/>
      <c r="G101" s="25">
        <f>PRODUCT(C101:F101)</f>
        <v>36.000000000000718</v>
      </c>
    </row>
    <row r="103" spans="1:7" ht="45" customHeight="1" x14ac:dyDescent="0.25">
      <c r="A103" s="21" t="s">
        <v>492</v>
      </c>
      <c r="B103" s="21" t="s">
        <v>427</v>
      </c>
      <c r="C103" s="21" t="s">
        <v>126</v>
      </c>
      <c r="D103" s="22" t="s">
        <v>36</v>
      </c>
      <c r="E103" s="1" t="s">
        <v>493</v>
      </c>
      <c r="F103" s="1" t="s">
        <v>493</v>
      </c>
      <c r="G103" s="23">
        <f>SUM(G104:G104)</f>
        <v>2.00000000000004</v>
      </c>
    </row>
    <row r="104" spans="1:7" x14ac:dyDescent="0.25">
      <c r="A104" s="24" t="s">
        <v>494</v>
      </c>
      <c r="B104" s="24"/>
      <c r="C104" s="25">
        <v>2.00000000000004</v>
      </c>
      <c r="D104" s="25"/>
      <c r="E104" s="25"/>
      <c r="F104" s="25"/>
      <c r="G104" s="25">
        <f>PRODUCT(C104:F104)</f>
        <v>2.00000000000004</v>
      </c>
    </row>
    <row r="106" spans="1:7" ht="45" customHeight="1" x14ac:dyDescent="0.25">
      <c r="A106" s="21" t="s">
        <v>495</v>
      </c>
      <c r="B106" s="21" t="s">
        <v>427</v>
      </c>
      <c r="C106" s="21" t="s">
        <v>128</v>
      </c>
      <c r="D106" s="22" t="s">
        <v>36</v>
      </c>
      <c r="E106" s="1" t="s">
        <v>496</v>
      </c>
      <c r="F106" s="1" t="s">
        <v>496</v>
      </c>
      <c r="G106" s="23">
        <f>SUM(G107:G107)</f>
        <v>2.00000000000004</v>
      </c>
    </row>
    <row r="107" spans="1:7" x14ac:dyDescent="0.25">
      <c r="A107" s="24" t="s">
        <v>494</v>
      </c>
      <c r="B107" s="24"/>
      <c r="C107" s="25">
        <v>2.00000000000004</v>
      </c>
      <c r="D107" s="25"/>
      <c r="E107" s="25"/>
      <c r="F107" s="25"/>
      <c r="G107" s="25">
        <f>PRODUCT(C107:F107)</f>
        <v>2.00000000000004</v>
      </c>
    </row>
    <row r="109" spans="1:7" ht="45" customHeight="1" x14ac:dyDescent="0.25">
      <c r="A109" s="21" t="s">
        <v>497</v>
      </c>
      <c r="B109" s="21" t="s">
        <v>427</v>
      </c>
      <c r="C109" s="21" t="s">
        <v>132</v>
      </c>
      <c r="D109" s="22" t="s">
        <v>36</v>
      </c>
      <c r="E109" s="1" t="s">
        <v>498</v>
      </c>
      <c r="F109" s="1" t="s">
        <v>498</v>
      </c>
      <c r="G109" s="23">
        <f>SUM(G110:G111)</f>
        <v>3.00000000000004</v>
      </c>
    </row>
    <row r="110" spans="1:7" x14ac:dyDescent="0.25">
      <c r="A110" s="24" t="s">
        <v>494</v>
      </c>
      <c r="B110" s="24"/>
      <c r="C110" s="25">
        <v>1</v>
      </c>
      <c r="D110" s="25"/>
      <c r="E110" s="25"/>
      <c r="F110" s="25"/>
      <c r="G110" s="25">
        <f>PRODUCT(C110:F110)</f>
        <v>1</v>
      </c>
    </row>
    <row r="111" spans="1:7" x14ac:dyDescent="0.25">
      <c r="A111" s="24" t="s">
        <v>154</v>
      </c>
      <c r="B111" s="24"/>
      <c r="C111" s="25">
        <v>2.00000000000004</v>
      </c>
      <c r="D111" s="25"/>
      <c r="E111" s="25"/>
      <c r="F111" s="25"/>
      <c r="G111" s="25">
        <f>PRODUCT(C111:F111)</f>
        <v>2.00000000000004</v>
      </c>
    </row>
    <row r="113" spans="1:7" x14ac:dyDescent="0.25">
      <c r="B113" t="s">
        <v>425</v>
      </c>
      <c r="C113" s="19" t="s">
        <v>5</v>
      </c>
      <c r="D113" s="20" t="s">
        <v>6</v>
      </c>
      <c r="E113" s="19" t="s">
        <v>7</v>
      </c>
    </row>
    <row r="114" spans="1:7" x14ac:dyDescent="0.25">
      <c r="B114" t="s">
        <v>425</v>
      </c>
      <c r="C114" s="19" t="s">
        <v>8</v>
      </c>
      <c r="D114" s="20" t="s">
        <v>47</v>
      </c>
      <c r="E114" s="19" t="s">
        <v>48</v>
      </c>
    </row>
    <row r="115" spans="1:7" x14ac:dyDescent="0.25">
      <c r="B115" t="s">
        <v>425</v>
      </c>
      <c r="C115" s="19" t="s">
        <v>49</v>
      </c>
      <c r="D115" s="20" t="s">
        <v>6</v>
      </c>
      <c r="E115" s="19" t="s">
        <v>50</v>
      </c>
    </row>
    <row r="116" spans="1:7" x14ac:dyDescent="0.25">
      <c r="B116" t="s">
        <v>425</v>
      </c>
      <c r="C116" s="19" t="s">
        <v>51</v>
      </c>
      <c r="D116" s="20" t="s">
        <v>134</v>
      </c>
      <c r="E116" s="19" t="s">
        <v>135</v>
      </c>
    </row>
    <row r="118" spans="1:7" ht="45" customHeight="1" x14ac:dyDescent="0.25">
      <c r="A118" s="21" t="s">
        <v>499</v>
      </c>
      <c r="B118" s="21" t="s">
        <v>427</v>
      </c>
      <c r="C118" s="21" t="s">
        <v>137</v>
      </c>
      <c r="D118" s="22" t="s">
        <v>15</v>
      </c>
      <c r="E118" s="1" t="s">
        <v>500</v>
      </c>
      <c r="F118" s="1" t="s">
        <v>500</v>
      </c>
      <c r="G118" s="23">
        <f>SUM(G119:G119)</f>
        <v>40.000000000000796</v>
      </c>
    </row>
    <row r="119" spans="1:7" x14ac:dyDescent="0.25">
      <c r="A119" s="24" t="s">
        <v>501</v>
      </c>
      <c r="B119" s="24"/>
      <c r="C119" s="25">
        <v>2.00000000000004</v>
      </c>
      <c r="D119" s="25">
        <v>20</v>
      </c>
      <c r="E119" s="25"/>
      <c r="F119" s="25"/>
      <c r="G119" s="25">
        <f>PRODUCT(C119:F119)</f>
        <v>40.000000000000796</v>
      </c>
    </row>
    <row r="121" spans="1:7" ht="45" customHeight="1" x14ac:dyDescent="0.25">
      <c r="A121" s="21" t="s">
        <v>502</v>
      </c>
      <c r="B121" s="21" t="s">
        <v>427</v>
      </c>
      <c r="C121" s="21" t="s">
        <v>139</v>
      </c>
      <c r="D121" s="22" t="s">
        <v>15</v>
      </c>
      <c r="E121" s="1" t="s">
        <v>503</v>
      </c>
      <c r="F121" s="1" t="s">
        <v>503</v>
      </c>
      <c r="G121" s="23">
        <f>SUM(G122:G125)</f>
        <v>130.00000000000009</v>
      </c>
    </row>
    <row r="122" spans="1:7" x14ac:dyDescent="0.25">
      <c r="A122" s="24" t="s">
        <v>504</v>
      </c>
      <c r="B122" s="24"/>
      <c r="C122" s="25">
        <v>35</v>
      </c>
      <c r="D122" s="25">
        <v>1</v>
      </c>
      <c r="E122" s="25">
        <v>2</v>
      </c>
      <c r="F122" s="25"/>
      <c r="G122" s="25">
        <f>PRODUCT(C122:F122)</f>
        <v>70</v>
      </c>
    </row>
    <row r="123" spans="1:7" x14ac:dyDescent="0.25">
      <c r="A123" s="24"/>
      <c r="B123" s="24"/>
      <c r="C123" s="25">
        <v>20</v>
      </c>
      <c r="D123" s="25">
        <v>1</v>
      </c>
      <c r="E123" s="25">
        <v>2</v>
      </c>
      <c r="F123" s="25"/>
      <c r="G123" s="25">
        <f>PRODUCT(C123:F123)</f>
        <v>40</v>
      </c>
    </row>
    <row r="124" spans="1:7" x14ac:dyDescent="0.25">
      <c r="A124" s="24"/>
      <c r="B124" s="24"/>
      <c r="C124" s="25">
        <v>5.00000000000004</v>
      </c>
      <c r="D124" s="25">
        <v>1</v>
      </c>
      <c r="E124" s="25">
        <v>2</v>
      </c>
      <c r="F124" s="25"/>
      <c r="G124" s="25">
        <f>PRODUCT(C124:F124)</f>
        <v>10.00000000000008</v>
      </c>
    </row>
    <row r="125" spans="1:7" x14ac:dyDescent="0.25">
      <c r="A125" s="24"/>
      <c r="B125" s="24"/>
      <c r="C125" s="25">
        <v>10</v>
      </c>
      <c r="D125" s="25">
        <v>1</v>
      </c>
      <c r="E125" s="25"/>
      <c r="F125" s="25"/>
      <c r="G125" s="25">
        <f>PRODUCT(C125:F125)</f>
        <v>10</v>
      </c>
    </row>
    <row r="127" spans="1:7" ht="45" customHeight="1" x14ac:dyDescent="0.25">
      <c r="A127" s="21" t="s">
        <v>505</v>
      </c>
      <c r="B127" s="21" t="s">
        <v>427</v>
      </c>
      <c r="C127" s="21" t="s">
        <v>141</v>
      </c>
      <c r="D127" s="22" t="s">
        <v>15</v>
      </c>
      <c r="E127" s="1" t="s">
        <v>506</v>
      </c>
      <c r="F127" s="1" t="s">
        <v>506</v>
      </c>
      <c r="G127" s="23">
        <f>SUM(G128:G133)</f>
        <v>193.00000000000318</v>
      </c>
    </row>
    <row r="128" spans="1:7" x14ac:dyDescent="0.25">
      <c r="A128" s="24" t="s">
        <v>154</v>
      </c>
      <c r="B128" s="24"/>
      <c r="C128" s="25">
        <v>2.00000000000004</v>
      </c>
      <c r="D128" s="25">
        <v>50</v>
      </c>
      <c r="E128" s="25"/>
      <c r="F128" s="25"/>
      <c r="G128" s="25">
        <f t="shared" ref="G128:G133" si="0">PRODUCT(C128:F128)</f>
        <v>100.000000000002</v>
      </c>
    </row>
    <row r="129" spans="1:7" x14ac:dyDescent="0.25">
      <c r="A129" s="24"/>
      <c r="B129" s="24"/>
      <c r="C129" s="25">
        <v>2.00000000000004</v>
      </c>
      <c r="D129" s="25">
        <v>20</v>
      </c>
      <c r="E129" s="25"/>
      <c r="F129" s="25"/>
      <c r="G129" s="25">
        <f t="shared" si="0"/>
        <v>40.000000000000796</v>
      </c>
    </row>
    <row r="130" spans="1:7" x14ac:dyDescent="0.25">
      <c r="A130" s="24"/>
      <c r="B130" s="24"/>
      <c r="C130" s="25">
        <v>4.00000000000004</v>
      </c>
      <c r="D130" s="25">
        <v>3</v>
      </c>
      <c r="E130" s="25"/>
      <c r="F130" s="25"/>
      <c r="G130" s="25">
        <f t="shared" si="0"/>
        <v>12.000000000000121</v>
      </c>
    </row>
    <row r="131" spans="1:7" x14ac:dyDescent="0.25">
      <c r="A131" s="24" t="s">
        <v>507</v>
      </c>
      <c r="B131" s="24"/>
      <c r="C131" s="25">
        <v>5.00000000000004</v>
      </c>
      <c r="D131" s="25">
        <v>2</v>
      </c>
      <c r="E131" s="25"/>
      <c r="F131" s="25"/>
      <c r="G131" s="25">
        <f t="shared" si="0"/>
        <v>10.00000000000008</v>
      </c>
    </row>
    <row r="132" spans="1:7" x14ac:dyDescent="0.25">
      <c r="A132" s="24" t="s">
        <v>494</v>
      </c>
      <c r="B132" s="24"/>
      <c r="C132" s="25">
        <v>16</v>
      </c>
      <c r="D132" s="25">
        <v>1</v>
      </c>
      <c r="E132" s="25"/>
      <c r="F132" s="25"/>
      <c r="G132" s="25">
        <f t="shared" si="0"/>
        <v>16</v>
      </c>
    </row>
    <row r="133" spans="1:7" x14ac:dyDescent="0.25">
      <c r="A133" s="24"/>
      <c r="B133" s="24"/>
      <c r="C133" s="25">
        <v>3.00000000000004</v>
      </c>
      <c r="D133" s="25">
        <v>5</v>
      </c>
      <c r="E133" s="25"/>
      <c r="F133" s="25"/>
      <c r="G133" s="25">
        <f t="shared" si="0"/>
        <v>15.000000000000199</v>
      </c>
    </row>
    <row r="135" spans="1:7" ht="45" customHeight="1" x14ac:dyDescent="0.25">
      <c r="A135" s="21" t="s">
        <v>508</v>
      </c>
      <c r="B135" s="21" t="s">
        <v>427</v>
      </c>
      <c r="C135" s="21" t="s">
        <v>143</v>
      </c>
      <c r="D135" s="22" t="s">
        <v>15</v>
      </c>
      <c r="E135" s="1" t="s">
        <v>509</v>
      </c>
      <c r="F135" s="1" t="s">
        <v>509</v>
      </c>
      <c r="G135" s="23">
        <f>SUM(G136:G137)</f>
        <v>15</v>
      </c>
    </row>
    <row r="136" spans="1:7" x14ac:dyDescent="0.25">
      <c r="A136" s="24" t="s">
        <v>52</v>
      </c>
      <c r="B136" s="24"/>
      <c r="C136" s="25">
        <v>1</v>
      </c>
      <c r="D136" s="25">
        <v>2.5</v>
      </c>
      <c r="E136" s="25">
        <v>2</v>
      </c>
      <c r="F136" s="25"/>
      <c r="G136" s="25">
        <f>PRODUCT(C136:F136)</f>
        <v>5</v>
      </c>
    </row>
    <row r="137" spans="1:7" x14ac:dyDescent="0.25">
      <c r="A137" s="24"/>
      <c r="B137" s="24"/>
      <c r="C137" s="25">
        <v>1</v>
      </c>
      <c r="D137" s="25">
        <v>5</v>
      </c>
      <c r="E137" s="25">
        <v>2</v>
      </c>
      <c r="F137" s="25"/>
      <c r="G137" s="25">
        <f>PRODUCT(C137:F137)</f>
        <v>10</v>
      </c>
    </row>
    <row r="139" spans="1:7" ht="45" customHeight="1" x14ac:dyDescent="0.25">
      <c r="A139" s="21" t="s">
        <v>510</v>
      </c>
      <c r="B139" s="21" t="s">
        <v>427</v>
      </c>
      <c r="C139" s="21" t="s">
        <v>145</v>
      </c>
      <c r="D139" s="22" t="s">
        <v>15</v>
      </c>
      <c r="E139" s="1" t="s">
        <v>511</v>
      </c>
      <c r="F139" s="1" t="s">
        <v>511</v>
      </c>
      <c r="G139" s="23">
        <f>SUM(G140:G140)</f>
        <v>45.000000000000206</v>
      </c>
    </row>
    <row r="140" spans="1:7" x14ac:dyDescent="0.25">
      <c r="A140" s="24" t="s">
        <v>512</v>
      </c>
      <c r="B140" s="24"/>
      <c r="C140" s="25">
        <v>9.0000000000000409</v>
      </c>
      <c r="D140" s="25">
        <v>2.5</v>
      </c>
      <c r="E140" s="25">
        <v>2</v>
      </c>
      <c r="F140" s="25"/>
      <c r="G140" s="25">
        <f>PRODUCT(C140:F140)</f>
        <v>45.000000000000206</v>
      </c>
    </row>
    <row r="142" spans="1:7" x14ac:dyDescent="0.25">
      <c r="B142" t="s">
        <v>425</v>
      </c>
      <c r="C142" s="19" t="s">
        <v>5</v>
      </c>
      <c r="D142" s="20" t="s">
        <v>6</v>
      </c>
      <c r="E142" s="19" t="s">
        <v>7</v>
      </c>
    </row>
    <row r="143" spans="1:7" x14ac:dyDescent="0.25">
      <c r="B143" t="s">
        <v>425</v>
      </c>
      <c r="C143" s="19" t="s">
        <v>8</v>
      </c>
      <c r="D143" s="20" t="s">
        <v>47</v>
      </c>
      <c r="E143" s="19" t="s">
        <v>48</v>
      </c>
    </row>
    <row r="144" spans="1:7" x14ac:dyDescent="0.25">
      <c r="B144" t="s">
        <v>425</v>
      </c>
      <c r="C144" s="19" t="s">
        <v>49</v>
      </c>
      <c r="D144" s="20" t="s">
        <v>6</v>
      </c>
      <c r="E144" s="19" t="s">
        <v>50</v>
      </c>
    </row>
    <row r="145" spans="1:7" x14ac:dyDescent="0.25">
      <c r="B145" t="s">
        <v>425</v>
      </c>
      <c r="C145" s="19" t="s">
        <v>51</v>
      </c>
      <c r="D145" s="20" t="s">
        <v>153</v>
      </c>
      <c r="E145" s="19" t="s">
        <v>154</v>
      </c>
    </row>
    <row r="147" spans="1:7" ht="45" customHeight="1" x14ac:dyDescent="0.25">
      <c r="A147" s="21" t="s">
        <v>513</v>
      </c>
      <c r="B147" s="21" t="s">
        <v>427</v>
      </c>
      <c r="C147" s="21" t="s">
        <v>156</v>
      </c>
      <c r="D147" s="22" t="s">
        <v>31</v>
      </c>
      <c r="E147" s="1" t="s">
        <v>514</v>
      </c>
      <c r="F147" s="1" t="s">
        <v>514</v>
      </c>
      <c r="G147" s="23">
        <f>SUM(G148:G148)</f>
        <v>250</v>
      </c>
    </row>
    <row r="148" spans="1:7" x14ac:dyDescent="0.25">
      <c r="A148" s="24" t="s">
        <v>515</v>
      </c>
      <c r="B148" s="24"/>
      <c r="C148" s="25">
        <v>1</v>
      </c>
      <c r="D148" s="25">
        <v>250</v>
      </c>
      <c r="E148" s="25"/>
      <c r="F148" s="25"/>
      <c r="G148" s="25">
        <f>PRODUCT(C148:F148)</f>
        <v>250</v>
      </c>
    </row>
    <row r="150" spans="1:7" ht="45" customHeight="1" x14ac:dyDescent="0.25">
      <c r="A150" s="21" t="s">
        <v>516</v>
      </c>
      <c r="B150" s="21" t="s">
        <v>427</v>
      </c>
      <c r="C150" s="21" t="s">
        <v>167</v>
      </c>
      <c r="D150" s="22" t="s">
        <v>15</v>
      </c>
      <c r="E150" s="1" t="s">
        <v>168</v>
      </c>
      <c r="F150" s="1" t="s">
        <v>168</v>
      </c>
      <c r="G150" s="23">
        <f>SUM(G151:G151)</f>
        <v>100</v>
      </c>
    </row>
    <row r="151" spans="1:7" x14ac:dyDescent="0.25">
      <c r="A151" s="24" t="s">
        <v>517</v>
      </c>
      <c r="B151" s="24"/>
      <c r="C151" s="25">
        <v>25</v>
      </c>
      <c r="D151" s="25">
        <v>4</v>
      </c>
      <c r="E151" s="25"/>
      <c r="F151" s="25"/>
      <c r="G151" s="25">
        <f>PRODUCT(C151:F151)</f>
        <v>100</v>
      </c>
    </row>
    <row r="153" spans="1:7" x14ac:dyDescent="0.25">
      <c r="B153" t="s">
        <v>425</v>
      </c>
      <c r="C153" s="19" t="s">
        <v>5</v>
      </c>
      <c r="D153" s="20" t="s">
        <v>6</v>
      </c>
      <c r="E153" s="19" t="s">
        <v>7</v>
      </c>
    </row>
    <row r="154" spans="1:7" x14ac:dyDescent="0.25">
      <c r="B154" t="s">
        <v>425</v>
      </c>
      <c r="C154" s="19" t="s">
        <v>8</v>
      </c>
      <c r="D154" s="20" t="s">
        <v>47</v>
      </c>
      <c r="E154" s="19" t="s">
        <v>48</v>
      </c>
    </row>
    <row r="155" spans="1:7" x14ac:dyDescent="0.25">
      <c r="B155" t="s">
        <v>425</v>
      </c>
      <c r="C155" s="19" t="s">
        <v>49</v>
      </c>
      <c r="D155" s="20" t="s">
        <v>6</v>
      </c>
      <c r="E155" s="19" t="s">
        <v>50</v>
      </c>
    </row>
    <row r="156" spans="1:7" x14ac:dyDescent="0.25">
      <c r="B156" t="s">
        <v>425</v>
      </c>
      <c r="C156" s="19" t="s">
        <v>51</v>
      </c>
      <c r="D156" s="20" t="s">
        <v>173</v>
      </c>
      <c r="E156" s="19" t="s">
        <v>174</v>
      </c>
    </row>
    <row r="158" spans="1:7" ht="45" customHeight="1" x14ac:dyDescent="0.25">
      <c r="A158" s="21" t="s">
        <v>518</v>
      </c>
      <c r="B158" s="21" t="s">
        <v>427</v>
      </c>
      <c r="C158" s="21" t="s">
        <v>176</v>
      </c>
      <c r="D158" s="22" t="s">
        <v>15</v>
      </c>
      <c r="E158" s="1" t="s">
        <v>519</v>
      </c>
      <c r="F158" s="1" t="s">
        <v>519</v>
      </c>
      <c r="G158" s="23">
        <f>SUM(G159:G159)</f>
        <v>162.00000000000074</v>
      </c>
    </row>
    <row r="159" spans="1:7" x14ac:dyDescent="0.25">
      <c r="A159" s="24" t="s">
        <v>52</v>
      </c>
      <c r="B159" s="24"/>
      <c r="C159" s="25">
        <v>9.0000000000000409</v>
      </c>
      <c r="D159" s="25">
        <v>18</v>
      </c>
      <c r="E159" s="25"/>
      <c r="F159" s="25"/>
      <c r="G159" s="25">
        <f>PRODUCT(C159:F159)</f>
        <v>162.00000000000074</v>
      </c>
    </row>
    <row r="161" spans="1:7" x14ac:dyDescent="0.25">
      <c r="B161" t="s">
        <v>425</v>
      </c>
      <c r="C161" s="19" t="s">
        <v>5</v>
      </c>
      <c r="D161" s="20" t="s">
        <v>6</v>
      </c>
      <c r="E161" s="19" t="s">
        <v>7</v>
      </c>
    </row>
    <row r="162" spans="1:7" x14ac:dyDescent="0.25">
      <c r="B162" t="s">
        <v>425</v>
      </c>
      <c r="C162" s="19" t="s">
        <v>8</v>
      </c>
      <c r="D162" s="20" t="s">
        <v>47</v>
      </c>
      <c r="E162" s="19" t="s">
        <v>48</v>
      </c>
    </row>
    <row r="163" spans="1:7" x14ac:dyDescent="0.25">
      <c r="B163" t="s">
        <v>425</v>
      </c>
      <c r="C163" s="19" t="s">
        <v>49</v>
      </c>
      <c r="D163" s="20" t="s">
        <v>47</v>
      </c>
      <c r="E163" s="19" t="s">
        <v>178</v>
      </c>
    </row>
    <row r="165" spans="1:7" ht="45" customHeight="1" x14ac:dyDescent="0.25">
      <c r="A165" s="21" t="s">
        <v>520</v>
      </c>
      <c r="B165" s="21" t="s">
        <v>427</v>
      </c>
      <c r="C165" s="21" t="s">
        <v>184</v>
      </c>
      <c r="D165" s="22" t="s">
        <v>15</v>
      </c>
      <c r="E165" s="1" t="s">
        <v>521</v>
      </c>
      <c r="F165" s="1" t="s">
        <v>521</v>
      </c>
      <c r="G165" s="23">
        <f>SUM(G166:G168)</f>
        <v>56.000000000000242</v>
      </c>
    </row>
    <row r="166" spans="1:7" x14ac:dyDescent="0.25">
      <c r="A166" s="24" t="s">
        <v>522</v>
      </c>
      <c r="B166" s="24"/>
      <c r="C166" s="25">
        <v>1</v>
      </c>
      <c r="D166" s="25">
        <v>14</v>
      </c>
      <c r="E166" s="25"/>
      <c r="F166" s="25"/>
      <c r="G166" s="25">
        <f>PRODUCT(C166:F166)</f>
        <v>14</v>
      </c>
    </row>
    <row r="167" spans="1:7" x14ac:dyDescent="0.25">
      <c r="A167" s="24" t="s">
        <v>523</v>
      </c>
      <c r="B167" s="24"/>
      <c r="C167" s="25">
        <v>7.00000000000004</v>
      </c>
      <c r="D167" s="25">
        <v>3</v>
      </c>
      <c r="E167" s="25"/>
      <c r="F167" s="25"/>
      <c r="G167" s="25">
        <f>PRODUCT(C167:F167)</f>
        <v>21.000000000000121</v>
      </c>
    </row>
    <row r="168" spans="1:7" x14ac:dyDescent="0.25">
      <c r="A168" s="24" t="s">
        <v>524</v>
      </c>
      <c r="B168" s="24"/>
      <c r="C168" s="25">
        <v>7.00000000000004</v>
      </c>
      <c r="D168" s="25">
        <v>3</v>
      </c>
      <c r="E168" s="25"/>
      <c r="F168" s="25"/>
      <c r="G168" s="25">
        <f>PRODUCT(C168:F168)</f>
        <v>21.000000000000121</v>
      </c>
    </row>
    <row r="170" spans="1:7" x14ac:dyDescent="0.25">
      <c r="B170" t="s">
        <v>425</v>
      </c>
      <c r="C170" s="19" t="s">
        <v>5</v>
      </c>
      <c r="D170" s="20" t="s">
        <v>6</v>
      </c>
      <c r="E170" s="19" t="s">
        <v>7</v>
      </c>
    </row>
    <row r="171" spans="1:7" x14ac:dyDescent="0.25">
      <c r="B171" t="s">
        <v>425</v>
      </c>
      <c r="C171" s="19" t="s">
        <v>8</v>
      </c>
      <c r="D171" s="20" t="s">
        <v>47</v>
      </c>
      <c r="E171" s="19" t="s">
        <v>48</v>
      </c>
    </row>
    <row r="172" spans="1:7" x14ac:dyDescent="0.25">
      <c r="B172" t="s">
        <v>425</v>
      </c>
      <c r="C172" s="19" t="s">
        <v>49</v>
      </c>
      <c r="D172" s="20" t="s">
        <v>134</v>
      </c>
      <c r="E172" s="19" t="s">
        <v>199</v>
      </c>
    </row>
    <row r="174" spans="1:7" ht="45" customHeight="1" x14ac:dyDescent="0.25">
      <c r="A174" s="21" t="s">
        <v>525</v>
      </c>
      <c r="B174" s="21" t="s">
        <v>427</v>
      </c>
      <c r="C174" s="21" t="s">
        <v>207</v>
      </c>
      <c r="D174" s="22" t="s">
        <v>36</v>
      </c>
      <c r="E174" s="1" t="s">
        <v>526</v>
      </c>
      <c r="F174" s="1" t="s">
        <v>526</v>
      </c>
      <c r="G174" s="23">
        <f>SUM(G175:G175)</f>
        <v>31</v>
      </c>
    </row>
    <row r="175" spans="1:7" x14ac:dyDescent="0.25">
      <c r="A175" s="24" t="s">
        <v>517</v>
      </c>
      <c r="B175" s="24"/>
      <c r="C175" s="25">
        <v>31</v>
      </c>
      <c r="D175" s="25"/>
      <c r="E175" s="25"/>
      <c r="F175" s="25"/>
      <c r="G175" s="25">
        <f>PRODUCT(C175:F175)</f>
        <v>31</v>
      </c>
    </row>
    <row r="177" spans="1:7" ht="45" customHeight="1" x14ac:dyDescent="0.25">
      <c r="A177" s="21" t="s">
        <v>527</v>
      </c>
      <c r="B177" s="21" t="s">
        <v>427</v>
      </c>
      <c r="C177" s="21" t="s">
        <v>209</v>
      </c>
      <c r="D177" s="22" t="s">
        <v>12</v>
      </c>
      <c r="E177" s="1" t="s">
        <v>528</v>
      </c>
      <c r="F177" s="1" t="s">
        <v>528</v>
      </c>
      <c r="G177" s="23">
        <f>SUM(G178:G179)</f>
        <v>4.0000000000000799</v>
      </c>
    </row>
    <row r="178" spans="1:7" x14ac:dyDescent="0.25">
      <c r="A178" s="24" t="s">
        <v>529</v>
      </c>
      <c r="B178" s="24"/>
      <c r="C178" s="25">
        <v>2.00000000000004</v>
      </c>
      <c r="D178" s="25"/>
      <c r="E178" s="25"/>
      <c r="F178" s="25"/>
      <c r="G178" s="25">
        <f>PRODUCT(C178:F178)</f>
        <v>2.00000000000004</v>
      </c>
    </row>
    <row r="179" spans="1:7" x14ac:dyDescent="0.25">
      <c r="A179" s="24" t="s">
        <v>530</v>
      </c>
      <c r="B179" s="24"/>
      <c r="C179" s="25">
        <v>2.00000000000004</v>
      </c>
      <c r="D179" s="25"/>
      <c r="E179" s="25"/>
      <c r="F179" s="25"/>
      <c r="G179" s="25">
        <f>PRODUCT(C179:F179)</f>
        <v>2.00000000000004</v>
      </c>
    </row>
    <row r="181" spans="1:7" ht="45" customHeight="1" x14ac:dyDescent="0.25">
      <c r="A181" s="21" t="s">
        <v>531</v>
      </c>
      <c r="B181" s="21" t="s">
        <v>427</v>
      </c>
      <c r="C181" s="21" t="s">
        <v>211</v>
      </c>
      <c r="D181" s="22" t="s">
        <v>12</v>
      </c>
      <c r="E181" s="1" t="s">
        <v>532</v>
      </c>
      <c r="F181" s="1" t="s">
        <v>532</v>
      </c>
      <c r="G181" s="23">
        <f>SUM(G182:G182)</f>
        <v>8.0000000000000409</v>
      </c>
    </row>
    <row r="182" spans="1:7" x14ac:dyDescent="0.25">
      <c r="A182" s="24" t="s">
        <v>533</v>
      </c>
      <c r="B182" s="24"/>
      <c r="C182" s="25">
        <v>8.0000000000000409</v>
      </c>
      <c r="D182" s="25"/>
      <c r="E182" s="25"/>
      <c r="F182" s="25"/>
      <c r="G182" s="25">
        <f>PRODUCT(C182:F182)</f>
        <v>8.0000000000000409</v>
      </c>
    </row>
    <row r="184" spans="1:7" ht="45" customHeight="1" x14ac:dyDescent="0.25">
      <c r="A184" s="21" t="s">
        <v>534</v>
      </c>
      <c r="B184" s="21" t="s">
        <v>427</v>
      </c>
      <c r="C184" s="21" t="s">
        <v>213</v>
      </c>
      <c r="D184" s="22" t="s">
        <v>12</v>
      </c>
      <c r="E184" s="1" t="s">
        <v>535</v>
      </c>
      <c r="F184" s="1" t="s">
        <v>535</v>
      </c>
      <c r="G184" s="23">
        <f>SUM(G185:G185)</f>
        <v>2.00000000000004</v>
      </c>
    </row>
    <row r="185" spans="1:7" x14ac:dyDescent="0.25">
      <c r="A185" s="24" t="s">
        <v>536</v>
      </c>
      <c r="B185" s="24"/>
      <c r="C185" s="25">
        <v>2.00000000000004</v>
      </c>
      <c r="D185" s="25"/>
      <c r="E185" s="25"/>
      <c r="F185" s="25"/>
      <c r="G185" s="25">
        <f>PRODUCT(C185:F185)</f>
        <v>2.00000000000004</v>
      </c>
    </row>
    <row r="187" spans="1:7" ht="45" customHeight="1" x14ac:dyDescent="0.25">
      <c r="A187" s="21" t="s">
        <v>537</v>
      </c>
      <c r="B187" s="21" t="s">
        <v>427</v>
      </c>
      <c r="C187" s="21" t="s">
        <v>215</v>
      </c>
      <c r="D187" s="22" t="s">
        <v>15</v>
      </c>
      <c r="E187" s="1" t="s">
        <v>538</v>
      </c>
      <c r="F187" s="1" t="s">
        <v>538</v>
      </c>
      <c r="G187" s="23">
        <f>SUM(G188:G188)</f>
        <v>195</v>
      </c>
    </row>
    <row r="188" spans="1:7" x14ac:dyDescent="0.25">
      <c r="A188" s="24" t="s">
        <v>539</v>
      </c>
      <c r="B188" s="24"/>
      <c r="C188" s="25">
        <v>13</v>
      </c>
      <c r="D188" s="25">
        <v>15</v>
      </c>
      <c r="E188" s="25"/>
      <c r="F188" s="25"/>
      <c r="G188" s="25">
        <f>PRODUCT(C188:F188)</f>
        <v>195</v>
      </c>
    </row>
    <row r="190" spans="1:7" ht="45" customHeight="1" x14ac:dyDescent="0.25">
      <c r="A190" s="21" t="s">
        <v>540</v>
      </c>
      <c r="B190" s="21" t="s">
        <v>427</v>
      </c>
      <c r="C190" s="21" t="s">
        <v>217</v>
      </c>
      <c r="D190" s="22" t="s">
        <v>15</v>
      </c>
      <c r="E190" s="1" t="s">
        <v>541</v>
      </c>
      <c r="F190" s="1" t="s">
        <v>541</v>
      </c>
      <c r="G190" s="23">
        <f>SUM(G191:G193)</f>
        <v>1280.0000000000009</v>
      </c>
    </row>
    <row r="191" spans="1:7" x14ac:dyDescent="0.25">
      <c r="A191" s="24" t="s">
        <v>542</v>
      </c>
      <c r="B191" s="24"/>
      <c r="C191" s="25">
        <v>45</v>
      </c>
      <c r="D191" s="25">
        <v>20</v>
      </c>
      <c r="E191" s="25"/>
      <c r="F191" s="25"/>
      <c r="G191" s="25">
        <f>PRODUCT(C191:F191)</f>
        <v>900</v>
      </c>
    </row>
    <row r="192" spans="1:7" x14ac:dyDescent="0.25">
      <c r="A192" s="24" t="s">
        <v>543</v>
      </c>
      <c r="B192" s="24"/>
      <c r="C192" s="25">
        <v>2.00000000000004</v>
      </c>
      <c r="D192" s="25">
        <v>25</v>
      </c>
      <c r="E192" s="25"/>
      <c r="F192" s="25"/>
      <c r="G192" s="25">
        <f>PRODUCT(C192:F192)</f>
        <v>50.000000000001002</v>
      </c>
    </row>
    <row r="193" spans="1:7" x14ac:dyDescent="0.25">
      <c r="A193" s="24" t="s">
        <v>544</v>
      </c>
      <c r="B193" s="24"/>
      <c r="C193" s="25">
        <v>22</v>
      </c>
      <c r="D193" s="25">
        <v>15</v>
      </c>
      <c r="E193" s="25"/>
      <c r="F193" s="25"/>
      <c r="G193" s="25">
        <f>PRODUCT(C193:F193)</f>
        <v>330</v>
      </c>
    </row>
    <row r="195" spans="1:7" ht="45" customHeight="1" x14ac:dyDescent="0.25">
      <c r="A195" s="21" t="s">
        <v>545</v>
      </c>
      <c r="B195" s="21" t="s">
        <v>427</v>
      </c>
      <c r="C195" s="21" t="s">
        <v>219</v>
      </c>
      <c r="D195" s="22" t="s">
        <v>15</v>
      </c>
      <c r="E195" s="1" t="s">
        <v>546</v>
      </c>
      <c r="F195" s="1" t="s">
        <v>546</v>
      </c>
      <c r="G195" s="23">
        <f>SUM(G196:G196)</f>
        <v>75.000000000000995</v>
      </c>
    </row>
    <row r="196" spans="1:7" x14ac:dyDescent="0.25">
      <c r="A196" s="24" t="s">
        <v>547</v>
      </c>
      <c r="B196" s="24"/>
      <c r="C196" s="25">
        <v>3.00000000000004</v>
      </c>
      <c r="D196" s="25">
        <v>25</v>
      </c>
      <c r="E196" s="25"/>
      <c r="F196" s="25"/>
      <c r="G196" s="25">
        <f>PRODUCT(C196:F196)</f>
        <v>75.000000000000995</v>
      </c>
    </row>
    <row r="198" spans="1:7" ht="45" customHeight="1" x14ac:dyDescent="0.25">
      <c r="A198" s="21" t="s">
        <v>548</v>
      </c>
      <c r="B198" s="21" t="s">
        <v>427</v>
      </c>
      <c r="C198" s="21" t="s">
        <v>221</v>
      </c>
      <c r="D198" s="22" t="s">
        <v>15</v>
      </c>
      <c r="E198" s="1" t="s">
        <v>549</v>
      </c>
      <c r="F198" s="1" t="s">
        <v>549</v>
      </c>
      <c r="G198" s="23">
        <f>SUM(G199:G199)</f>
        <v>60.000000000000796</v>
      </c>
    </row>
    <row r="199" spans="1:7" x14ac:dyDescent="0.25">
      <c r="A199" s="24" t="s">
        <v>550</v>
      </c>
      <c r="B199" s="24"/>
      <c r="C199" s="25">
        <v>3.00000000000004</v>
      </c>
      <c r="D199" s="25">
        <v>20</v>
      </c>
      <c r="E199" s="25"/>
      <c r="F199" s="25"/>
      <c r="G199" s="25">
        <f>PRODUCT(C199:F199)</f>
        <v>60.000000000000796</v>
      </c>
    </row>
    <row r="201" spans="1:7" ht="45" customHeight="1" x14ac:dyDescent="0.25">
      <c r="A201" s="21" t="s">
        <v>551</v>
      </c>
      <c r="B201" s="21" t="s">
        <v>427</v>
      </c>
      <c r="C201" s="21" t="s">
        <v>223</v>
      </c>
      <c r="D201" s="22" t="s">
        <v>36</v>
      </c>
      <c r="E201" s="1" t="s">
        <v>552</v>
      </c>
      <c r="F201" s="1" t="s">
        <v>552</v>
      </c>
      <c r="G201" s="23">
        <f>SUM(G202:G202)</f>
        <v>11</v>
      </c>
    </row>
    <row r="202" spans="1:7" x14ac:dyDescent="0.25">
      <c r="A202" s="24" t="s">
        <v>553</v>
      </c>
      <c r="B202" s="24"/>
      <c r="C202" s="25">
        <v>11</v>
      </c>
      <c r="D202" s="25"/>
      <c r="E202" s="25"/>
      <c r="F202" s="25"/>
      <c r="G202" s="25">
        <f>PRODUCT(C202:F202)</f>
        <v>11</v>
      </c>
    </row>
    <row r="204" spans="1:7" ht="45" customHeight="1" x14ac:dyDescent="0.25">
      <c r="A204" s="21" t="s">
        <v>554</v>
      </c>
      <c r="B204" s="21" t="s">
        <v>427</v>
      </c>
      <c r="C204" s="21" t="s">
        <v>233</v>
      </c>
      <c r="D204" s="22" t="s">
        <v>36</v>
      </c>
      <c r="E204" s="1" t="s">
        <v>555</v>
      </c>
      <c r="F204" s="1" t="s">
        <v>555</v>
      </c>
      <c r="G204" s="23">
        <f>SUM(G205:G206)</f>
        <v>23</v>
      </c>
    </row>
    <row r="205" spans="1:7" x14ac:dyDescent="0.25">
      <c r="A205" s="24" t="s">
        <v>556</v>
      </c>
      <c r="B205" s="24"/>
      <c r="C205" s="25">
        <v>13</v>
      </c>
      <c r="D205" s="25"/>
      <c r="E205" s="25"/>
      <c r="F205" s="25"/>
      <c r="G205" s="25">
        <f>PRODUCT(C205:F205)</f>
        <v>13</v>
      </c>
    </row>
    <row r="206" spans="1:7" x14ac:dyDescent="0.25">
      <c r="A206" s="24" t="s">
        <v>557</v>
      </c>
      <c r="B206" s="24"/>
      <c r="C206" s="25">
        <v>10</v>
      </c>
      <c r="D206" s="25"/>
      <c r="E206" s="25"/>
      <c r="F206" s="25"/>
      <c r="G206" s="25">
        <f>PRODUCT(C206:F206)</f>
        <v>10</v>
      </c>
    </row>
    <row r="208" spans="1:7" ht="45" customHeight="1" x14ac:dyDescent="0.25">
      <c r="A208" s="21" t="s">
        <v>558</v>
      </c>
      <c r="B208" s="21" t="s">
        <v>427</v>
      </c>
      <c r="C208" s="21" t="s">
        <v>235</v>
      </c>
      <c r="D208" s="22" t="s">
        <v>236</v>
      </c>
      <c r="E208" s="1" t="s">
        <v>237</v>
      </c>
      <c r="F208" s="1" t="s">
        <v>237</v>
      </c>
      <c r="G208" s="23">
        <f>SUM(G209:G212)</f>
        <v>1070</v>
      </c>
    </row>
    <row r="209" spans="1:7" x14ac:dyDescent="0.25">
      <c r="A209" s="24" t="s">
        <v>542</v>
      </c>
      <c r="B209" s="24"/>
      <c r="C209" s="25">
        <v>1</v>
      </c>
      <c r="D209" s="25">
        <v>45</v>
      </c>
      <c r="E209" s="25">
        <v>10</v>
      </c>
      <c r="F209" s="25"/>
      <c r="G209" s="25">
        <f>PRODUCT(C209:F209)</f>
        <v>450</v>
      </c>
    </row>
    <row r="210" spans="1:7" x14ac:dyDescent="0.25">
      <c r="A210" s="24" t="s">
        <v>559</v>
      </c>
      <c r="B210" s="24"/>
      <c r="C210" s="25">
        <v>1</v>
      </c>
      <c r="D210" s="25">
        <v>15</v>
      </c>
      <c r="E210" s="25">
        <v>10</v>
      </c>
      <c r="F210" s="25"/>
      <c r="G210" s="25">
        <f>PRODUCT(C210:F210)</f>
        <v>150</v>
      </c>
    </row>
    <row r="211" spans="1:7" x14ac:dyDescent="0.25">
      <c r="A211" s="24" t="s">
        <v>560</v>
      </c>
      <c r="B211" s="24"/>
      <c r="C211" s="25">
        <v>1</v>
      </c>
      <c r="D211" s="25">
        <v>25</v>
      </c>
      <c r="E211" s="25">
        <v>10</v>
      </c>
      <c r="F211" s="25"/>
      <c r="G211" s="25">
        <f>PRODUCT(C211:F211)</f>
        <v>250</v>
      </c>
    </row>
    <row r="212" spans="1:7" x14ac:dyDescent="0.25">
      <c r="A212" s="24" t="s">
        <v>561</v>
      </c>
      <c r="B212" s="24"/>
      <c r="C212" s="25">
        <v>1</v>
      </c>
      <c r="D212" s="25">
        <v>22</v>
      </c>
      <c r="E212" s="25">
        <v>10</v>
      </c>
      <c r="F212" s="25"/>
      <c r="G212" s="25">
        <f>PRODUCT(C212:F212)</f>
        <v>220</v>
      </c>
    </row>
    <row r="214" spans="1:7" ht="45" customHeight="1" x14ac:dyDescent="0.25">
      <c r="A214" s="21" t="s">
        <v>562</v>
      </c>
      <c r="B214" s="21" t="s">
        <v>427</v>
      </c>
      <c r="C214" s="21" t="s">
        <v>238</v>
      </c>
      <c r="D214" s="22" t="s">
        <v>236</v>
      </c>
      <c r="E214" s="1" t="s">
        <v>239</v>
      </c>
      <c r="F214" s="1" t="s">
        <v>239</v>
      </c>
      <c r="G214" s="23">
        <f>SUM(G215:G218)</f>
        <v>870.00000000000045</v>
      </c>
    </row>
    <row r="215" spans="1:7" x14ac:dyDescent="0.25">
      <c r="A215" s="24" t="s">
        <v>542</v>
      </c>
      <c r="B215" s="24"/>
      <c r="C215" s="25">
        <v>1</v>
      </c>
      <c r="D215" s="25">
        <v>45</v>
      </c>
      <c r="E215" s="25">
        <v>10</v>
      </c>
      <c r="F215" s="25"/>
      <c r="G215" s="25">
        <f>PRODUCT(C215:F215)</f>
        <v>450</v>
      </c>
    </row>
    <row r="216" spans="1:7" x14ac:dyDescent="0.25">
      <c r="A216" s="24" t="s">
        <v>559</v>
      </c>
      <c r="B216" s="24"/>
      <c r="C216" s="25">
        <v>1</v>
      </c>
      <c r="D216" s="25">
        <v>15</v>
      </c>
      <c r="E216" s="25">
        <v>10</v>
      </c>
      <c r="F216" s="25"/>
      <c r="G216" s="25">
        <f>PRODUCT(C216:F216)</f>
        <v>150</v>
      </c>
    </row>
    <row r="217" spans="1:7" x14ac:dyDescent="0.25">
      <c r="A217" s="24" t="s">
        <v>560</v>
      </c>
      <c r="B217" s="24"/>
      <c r="C217" s="25">
        <v>1</v>
      </c>
      <c r="D217" s="25">
        <v>25</v>
      </c>
      <c r="E217" s="25">
        <v>10</v>
      </c>
      <c r="F217" s="25"/>
      <c r="G217" s="25">
        <f>PRODUCT(C217:F217)</f>
        <v>250</v>
      </c>
    </row>
    <row r="218" spans="1:7" x14ac:dyDescent="0.25">
      <c r="A218" s="24" t="s">
        <v>563</v>
      </c>
      <c r="B218" s="24"/>
      <c r="C218" s="25">
        <v>2.00000000000004</v>
      </c>
      <c r="D218" s="25"/>
      <c r="E218" s="25">
        <v>10</v>
      </c>
      <c r="F218" s="25"/>
      <c r="G218" s="25">
        <f>PRODUCT(C218:F218)</f>
        <v>20.000000000000398</v>
      </c>
    </row>
    <row r="220" spans="1:7" ht="45" customHeight="1" x14ac:dyDescent="0.25">
      <c r="A220" s="21" t="s">
        <v>564</v>
      </c>
      <c r="B220" s="21" t="s">
        <v>427</v>
      </c>
      <c r="C220" s="21" t="s">
        <v>242</v>
      </c>
      <c r="D220" s="22" t="s">
        <v>243</v>
      </c>
      <c r="E220" s="1" t="s">
        <v>565</v>
      </c>
      <c r="F220" s="1" t="s">
        <v>565</v>
      </c>
      <c r="G220" s="23">
        <f>SUM(G221:G222)</f>
        <v>7.0000000000000799</v>
      </c>
    </row>
    <row r="221" spans="1:7" x14ac:dyDescent="0.25">
      <c r="A221" s="24" t="s">
        <v>566</v>
      </c>
      <c r="B221" s="24"/>
      <c r="C221" s="25">
        <v>4.00000000000004</v>
      </c>
      <c r="D221" s="25"/>
      <c r="E221" s="25"/>
      <c r="F221" s="25"/>
      <c r="G221" s="25">
        <f>PRODUCT(C221:F221)</f>
        <v>4.00000000000004</v>
      </c>
    </row>
    <row r="222" spans="1:7" x14ac:dyDescent="0.25">
      <c r="A222" s="24" t="s">
        <v>567</v>
      </c>
      <c r="B222" s="24"/>
      <c r="C222" s="25">
        <v>3.00000000000004</v>
      </c>
      <c r="D222" s="25"/>
      <c r="E222" s="25"/>
      <c r="F222" s="25"/>
      <c r="G222" s="25">
        <f>PRODUCT(C222:F222)</f>
        <v>3.00000000000004</v>
      </c>
    </row>
    <row r="224" spans="1:7" ht="45" customHeight="1" x14ac:dyDescent="0.25">
      <c r="A224" s="21" t="s">
        <v>568</v>
      </c>
      <c r="B224" s="21" t="s">
        <v>427</v>
      </c>
      <c r="C224" s="21" t="s">
        <v>253</v>
      </c>
      <c r="D224" s="22" t="s">
        <v>15</v>
      </c>
      <c r="E224" s="1" t="s">
        <v>569</v>
      </c>
      <c r="F224" s="1" t="s">
        <v>569</v>
      </c>
      <c r="G224" s="23">
        <f>SUM(G225:G225)</f>
        <v>560</v>
      </c>
    </row>
    <row r="225" spans="1:7" x14ac:dyDescent="0.25">
      <c r="A225" s="24" t="s">
        <v>570</v>
      </c>
      <c r="B225" s="24"/>
      <c r="C225" s="25">
        <v>14</v>
      </c>
      <c r="D225" s="25">
        <v>20</v>
      </c>
      <c r="E225" s="25">
        <v>2</v>
      </c>
      <c r="F225" s="25"/>
      <c r="G225" s="25">
        <f>PRODUCT(C225:F225)</f>
        <v>560</v>
      </c>
    </row>
    <row r="227" spans="1:7" ht="45" customHeight="1" x14ac:dyDescent="0.25">
      <c r="A227" s="21" t="s">
        <v>571</v>
      </c>
      <c r="B227" s="21" t="s">
        <v>427</v>
      </c>
      <c r="C227" s="21" t="s">
        <v>255</v>
      </c>
      <c r="D227" s="22" t="s">
        <v>36</v>
      </c>
      <c r="E227" s="1" t="s">
        <v>256</v>
      </c>
      <c r="F227" s="1" t="s">
        <v>256</v>
      </c>
      <c r="G227" s="23">
        <f>SUM(G228:G228)</f>
        <v>28</v>
      </c>
    </row>
    <row r="228" spans="1:7" x14ac:dyDescent="0.25">
      <c r="A228" s="24" t="s">
        <v>572</v>
      </c>
      <c r="B228" s="24"/>
      <c r="C228" s="25">
        <v>14</v>
      </c>
      <c r="D228" s="25">
        <v>2</v>
      </c>
      <c r="E228" s="25"/>
      <c r="F228" s="25"/>
      <c r="G228" s="25">
        <f>PRODUCT(C228:F228)</f>
        <v>28</v>
      </c>
    </row>
    <row r="230" spans="1:7" x14ac:dyDescent="0.25">
      <c r="B230" t="s">
        <v>425</v>
      </c>
      <c r="C230" s="19" t="s">
        <v>5</v>
      </c>
      <c r="D230" s="20" t="s">
        <v>6</v>
      </c>
      <c r="E230" s="19" t="s">
        <v>7</v>
      </c>
    </row>
    <row r="231" spans="1:7" x14ac:dyDescent="0.25">
      <c r="B231" t="s">
        <v>425</v>
      </c>
      <c r="C231" s="19" t="s">
        <v>8</v>
      </c>
      <c r="D231" s="20" t="s">
        <v>47</v>
      </c>
      <c r="E231" s="19" t="s">
        <v>48</v>
      </c>
    </row>
    <row r="232" spans="1:7" x14ac:dyDescent="0.25">
      <c r="B232" t="s">
        <v>425</v>
      </c>
      <c r="C232" s="19" t="s">
        <v>49</v>
      </c>
      <c r="D232" s="20" t="s">
        <v>153</v>
      </c>
      <c r="E232" s="19" t="s">
        <v>257</v>
      </c>
    </row>
    <row r="234" spans="1:7" ht="45" customHeight="1" x14ac:dyDescent="0.25">
      <c r="A234" s="21" t="s">
        <v>573</v>
      </c>
      <c r="B234" s="21" t="s">
        <v>427</v>
      </c>
      <c r="C234" s="21" t="s">
        <v>263</v>
      </c>
      <c r="D234" s="22" t="s">
        <v>31</v>
      </c>
      <c r="E234" s="1" t="s">
        <v>264</v>
      </c>
      <c r="F234" s="1" t="s">
        <v>264</v>
      </c>
      <c r="G234" s="23">
        <f>SUM(G235:G239)</f>
        <v>114.76000000000005</v>
      </c>
    </row>
    <row r="235" spans="1:7" x14ac:dyDescent="0.25">
      <c r="A235" s="24" t="s">
        <v>574</v>
      </c>
      <c r="B235" s="24"/>
      <c r="C235" s="25">
        <v>1</v>
      </c>
      <c r="D235" s="25">
        <v>69</v>
      </c>
      <c r="E235" s="25">
        <v>1.04</v>
      </c>
      <c r="F235" s="25"/>
      <c r="G235" s="25">
        <f>PRODUCT(C235:F235)</f>
        <v>71.760000000000005</v>
      </c>
    </row>
    <row r="236" spans="1:7" x14ac:dyDescent="0.25">
      <c r="A236" s="24" t="s">
        <v>575</v>
      </c>
      <c r="B236" s="24"/>
      <c r="C236" s="25">
        <v>1</v>
      </c>
      <c r="D236" s="25">
        <v>18</v>
      </c>
      <c r="E236" s="25">
        <v>0.84</v>
      </c>
      <c r="F236" s="25"/>
      <c r="G236" s="25">
        <f>PRODUCT(C236:F236)</f>
        <v>15.12</v>
      </c>
    </row>
    <row r="237" spans="1:7" x14ac:dyDescent="0.25">
      <c r="A237" s="24" t="s">
        <v>576</v>
      </c>
      <c r="B237" s="24"/>
      <c r="C237" s="25">
        <v>1</v>
      </c>
      <c r="D237" s="25">
        <v>18</v>
      </c>
      <c r="E237" s="25">
        <v>0.66</v>
      </c>
      <c r="F237" s="25"/>
      <c r="G237" s="25">
        <f>PRODUCT(C237:F237)</f>
        <v>11.88</v>
      </c>
    </row>
    <row r="238" spans="1:7" x14ac:dyDescent="0.25">
      <c r="A238" s="24" t="s">
        <v>577</v>
      </c>
      <c r="B238" s="24"/>
      <c r="C238" s="25">
        <v>10</v>
      </c>
      <c r="D238" s="25"/>
      <c r="E238" s="25"/>
      <c r="F238" s="25"/>
      <c r="G238" s="25">
        <f>PRODUCT(C238:F238)</f>
        <v>10</v>
      </c>
    </row>
    <row r="239" spans="1:7" x14ac:dyDescent="0.25">
      <c r="A239" s="24" t="s">
        <v>578</v>
      </c>
      <c r="B239" s="24"/>
      <c r="C239" s="25">
        <v>6.00000000000004</v>
      </c>
      <c r="D239" s="25">
        <v>1</v>
      </c>
      <c r="E239" s="25"/>
      <c r="F239" s="25"/>
      <c r="G239" s="25">
        <f>PRODUCT(C239:F239)</f>
        <v>6.00000000000004</v>
      </c>
    </row>
    <row r="241" spans="1:7" ht="45" customHeight="1" x14ac:dyDescent="0.25">
      <c r="A241" s="21" t="s">
        <v>579</v>
      </c>
      <c r="B241" s="21" t="s">
        <v>427</v>
      </c>
      <c r="C241" s="21" t="s">
        <v>265</v>
      </c>
      <c r="D241" s="22" t="s">
        <v>36</v>
      </c>
      <c r="E241" s="1" t="s">
        <v>266</v>
      </c>
      <c r="F241" s="1" t="s">
        <v>266</v>
      </c>
      <c r="G241" s="23">
        <f>SUM(G242:G242)</f>
        <v>18.000000000000242</v>
      </c>
    </row>
    <row r="242" spans="1:7" x14ac:dyDescent="0.25">
      <c r="A242" s="24" t="s">
        <v>580</v>
      </c>
      <c r="B242" s="24"/>
      <c r="C242" s="25">
        <v>3.00000000000004</v>
      </c>
      <c r="D242" s="25">
        <v>6</v>
      </c>
      <c r="E242" s="25"/>
      <c r="F242" s="25"/>
      <c r="G242" s="25">
        <f>PRODUCT(C242:F242)</f>
        <v>18.000000000000242</v>
      </c>
    </row>
    <row r="244" spans="1:7" ht="45" customHeight="1" x14ac:dyDescent="0.25">
      <c r="A244" s="21" t="s">
        <v>581</v>
      </c>
      <c r="B244" s="21" t="s">
        <v>427</v>
      </c>
      <c r="C244" s="21" t="s">
        <v>267</v>
      </c>
      <c r="D244" s="22" t="s">
        <v>36</v>
      </c>
      <c r="E244" s="1" t="s">
        <v>268</v>
      </c>
      <c r="F244" s="1" t="s">
        <v>268</v>
      </c>
      <c r="G244" s="23">
        <f>SUM(G245:G245)</f>
        <v>6.0000000000000799</v>
      </c>
    </row>
    <row r="245" spans="1:7" x14ac:dyDescent="0.25">
      <c r="A245" s="24" t="s">
        <v>582</v>
      </c>
      <c r="B245" s="24"/>
      <c r="C245" s="25">
        <v>3.00000000000004</v>
      </c>
      <c r="D245" s="25">
        <v>2</v>
      </c>
      <c r="E245" s="25"/>
      <c r="F245" s="25"/>
      <c r="G245" s="25">
        <f>PRODUCT(C245:F245)</f>
        <v>6.0000000000000799</v>
      </c>
    </row>
    <row r="247" spans="1:7" ht="45" customHeight="1" x14ac:dyDescent="0.25">
      <c r="A247" s="21" t="s">
        <v>583</v>
      </c>
      <c r="B247" s="21" t="s">
        <v>427</v>
      </c>
      <c r="C247" s="21" t="s">
        <v>269</v>
      </c>
      <c r="D247" s="22" t="s">
        <v>36</v>
      </c>
      <c r="E247" s="1" t="s">
        <v>584</v>
      </c>
      <c r="F247" s="1" t="s">
        <v>584</v>
      </c>
      <c r="G247" s="23">
        <f>SUM(G248:G248)</f>
        <v>4.00000000000004</v>
      </c>
    </row>
    <row r="248" spans="1:7" x14ac:dyDescent="0.25">
      <c r="A248" s="24" t="s">
        <v>585</v>
      </c>
      <c r="B248" s="24"/>
      <c r="C248" s="25">
        <v>4.00000000000004</v>
      </c>
      <c r="D248" s="25"/>
      <c r="E248" s="25"/>
      <c r="F248" s="25"/>
      <c r="G248" s="25">
        <f>PRODUCT(C248:F248)</f>
        <v>4.00000000000004</v>
      </c>
    </row>
    <row r="250" spans="1:7" ht="45" customHeight="1" x14ac:dyDescent="0.25">
      <c r="A250" s="21" t="s">
        <v>586</v>
      </c>
      <c r="B250" s="21" t="s">
        <v>427</v>
      </c>
      <c r="C250" s="21" t="s">
        <v>271</v>
      </c>
      <c r="D250" s="22" t="s">
        <v>36</v>
      </c>
      <c r="E250" s="1" t="s">
        <v>587</v>
      </c>
      <c r="F250" s="1" t="s">
        <v>587</v>
      </c>
      <c r="G250" s="23">
        <f>SUM(G251:G251)</f>
        <v>2.00000000000004</v>
      </c>
    </row>
    <row r="251" spans="1:7" x14ac:dyDescent="0.25">
      <c r="A251" s="24" t="s">
        <v>588</v>
      </c>
      <c r="B251" s="24"/>
      <c r="C251" s="25">
        <v>2.00000000000004</v>
      </c>
      <c r="D251" s="25"/>
      <c r="E251" s="25"/>
      <c r="F251" s="25"/>
      <c r="G251" s="25">
        <f>PRODUCT(C251:F251)</f>
        <v>2.00000000000004</v>
      </c>
    </row>
    <row r="253" spans="1:7" x14ac:dyDescent="0.25">
      <c r="B253" t="s">
        <v>425</v>
      </c>
      <c r="C253" s="19" t="s">
        <v>5</v>
      </c>
      <c r="D253" s="20" t="s">
        <v>6</v>
      </c>
      <c r="E253" s="19" t="s">
        <v>7</v>
      </c>
    </row>
    <row r="254" spans="1:7" x14ac:dyDescent="0.25">
      <c r="B254" t="s">
        <v>425</v>
      </c>
      <c r="C254" s="19" t="s">
        <v>8</v>
      </c>
      <c r="D254" s="20" t="s">
        <v>47</v>
      </c>
      <c r="E254" s="19" t="s">
        <v>48</v>
      </c>
    </row>
    <row r="255" spans="1:7" x14ac:dyDescent="0.25">
      <c r="B255" t="s">
        <v>425</v>
      </c>
      <c r="C255" s="19" t="s">
        <v>49</v>
      </c>
      <c r="D255" s="20" t="s">
        <v>173</v>
      </c>
      <c r="E255" s="19" t="s">
        <v>273</v>
      </c>
    </row>
    <row r="257" spans="1:7" ht="45" customHeight="1" x14ac:dyDescent="0.25">
      <c r="A257" s="21" t="s">
        <v>589</v>
      </c>
      <c r="B257" s="21" t="s">
        <v>427</v>
      </c>
      <c r="C257" s="21" t="s">
        <v>275</v>
      </c>
      <c r="D257" s="22" t="s">
        <v>15</v>
      </c>
      <c r="E257" s="1" t="s">
        <v>590</v>
      </c>
      <c r="F257" s="1" t="s">
        <v>590</v>
      </c>
      <c r="G257" s="23">
        <f>SUM(G258:G260)</f>
        <v>34</v>
      </c>
    </row>
    <row r="258" spans="1:7" x14ac:dyDescent="0.25">
      <c r="A258" s="24" t="s">
        <v>591</v>
      </c>
      <c r="B258" s="24"/>
      <c r="C258" s="25">
        <v>17</v>
      </c>
      <c r="D258" s="25"/>
      <c r="E258" s="25"/>
      <c r="F258" s="25"/>
      <c r="G258" s="25">
        <f>PRODUCT(C258:F258)</f>
        <v>17</v>
      </c>
    </row>
    <row r="259" spans="1:7" x14ac:dyDescent="0.25">
      <c r="A259" s="24" t="s">
        <v>592</v>
      </c>
      <c r="B259" s="24"/>
      <c r="C259" s="25">
        <v>17</v>
      </c>
      <c r="D259" s="25"/>
      <c r="E259" s="25"/>
      <c r="F259" s="25"/>
      <c r="G259" s="25">
        <f>PRODUCT(C259:F259)</f>
        <v>17</v>
      </c>
    </row>
    <row r="260" spans="1:7" x14ac:dyDescent="0.25">
      <c r="A260" s="24" t="s">
        <v>593</v>
      </c>
      <c r="B260" s="24"/>
      <c r="C260" s="25"/>
      <c r="D260" s="25"/>
      <c r="E260" s="25"/>
      <c r="F260" s="25"/>
      <c r="G260" s="25">
        <f>PRODUCT(C260:F260)</f>
        <v>0</v>
      </c>
    </row>
    <row r="262" spans="1:7" ht="45" customHeight="1" x14ac:dyDescent="0.25">
      <c r="A262" s="21" t="s">
        <v>594</v>
      </c>
      <c r="B262" s="21" t="s">
        <v>427</v>
      </c>
      <c r="C262" s="21" t="s">
        <v>277</v>
      </c>
      <c r="D262" s="22" t="s">
        <v>15</v>
      </c>
      <c r="E262" s="1" t="s">
        <v>595</v>
      </c>
      <c r="F262" s="1" t="s">
        <v>595</v>
      </c>
      <c r="G262" s="23">
        <f>SUM(G263:G266)</f>
        <v>148.00000000000011</v>
      </c>
    </row>
    <row r="263" spans="1:7" x14ac:dyDescent="0.25">
      <c r="A263" s="24" t="s">
        <v>591</v>
      </c>
      <c r="B263" s="24"/>
      <c r="C263" s="25">
        <v>34</v>
      </c>
      <c r="D263" s="25"/>
      <c r="E263" s="25"/>
      <c r="F263" s="25"/>
      <c r="G263" s="25">
        <f>PRODUCT(C263:F263)</f>
        <v>34</v>
      </c>
    </row>
    <row r="264" spans="1:7" x14ac:dyDescent="0.25">
      <c r="A264" s="24" t="s">
        <v>592</v>
      </c>
      <c r="B264" s="24"/>
      <c r="C264" s="25">
        <v>39</v>
      </c>
      <c r="D264" s="25"/>
      <c r="E264" s="25"/>
      <c r="F264" s="25"/>
      <c r="G264" s="25">
        <f>PRODUCT(C264:F264)</f>
        <v>39</v>
      </c>
    </row>
    <row r="265" spans="1:7" x14ac:dyDescent="0.25">
      <c r="A265" s="24" t="s">
        <v>593</v>
      </c>
      <c r="B265" s="24"/>
      <c r="C265" s="25">
        <v>60.000000000000099</v>
      </c>
      <c r="D265" s="25"/>
      <c r="E265" s="25"/>
      <c r="F265" s="25"/>
      <c r="G265" s="25">
        <f>PRODUCT(C265:F265)</f>
        <v>60.000000000000099</v>
      </c>
    </row>
    <row r="266" spans="1:7" x14ac:dyDescent="0.25">
      <c r="A266" s="24"/>
      <c r="B266" s="24"/>
      <c r="C266" s="25">
        <v>15</v>
      </c>
      <c r="D266" s="25"/>
      <c r="E266" s="25"/>
      <c r="F266" s="25"/>
      <c r="G266" s="25">
        <f>PRODUCT(C266:F266)</f>
        <v>15</v>
      </c>
    </row>
    <row r="268" spans="1:7" ht="45" customHeight="1" x14ac:dyDescent="0.25">
      <c r="A268" s="21" t="s">
        <v>596</v>
      </c>
      <c r="B268" s="21" t="s">
        <v>427</v>
      </c>
      <c r="C268" s="21" t="s">
        <v>279</v>
      </c>
      <c r="D268" s="22" t="s">
        <v>15</v>
      </c>
      <c r="E268" s="1" t="s">
        <v>597</v>
      </c>
      <c r="F268" s="1" t="s">
        <v>597</v>
      </c>
      <c r="G268" s="23">
        <f>SUM(G269:G271)</f>
        <v>21.000000000000039</v>
      </c>
    </row>
    <row r="269" spans="1:7" x14ac:dyDescent="0.25">
      <c r="A269" s="24" t="s">
        <v>591</v>
      </c>
      <c r="B269" s="24"/>
      <c r="C269" s="25">
        <v>4.00000000000004</v>
      </c>
      <c r="D269" s="25"/>
      <c r="E269" s="25"/>
      <c r="F269" s="25"/>
      <c r="G269" s="25">
        <f>PRODUCT(C269:F269)</f>
        <v>4.00000000000004</v>
      </c>
    </row>
    <row r="270" spans="1:7" x14ac:dyDescent="0.25">
      <c r="A270" s="24" t="s">
        <v>592</v>
      </c>
      <c r="B270" s="24"/>
      <c r="C270" s="25">
        <v>17</v>
      </c>
      <c r="D270" s="25"/>
      <c r="E270" s="25"/>
      <c r="F270" s="25"/>
      <c r="G270" s="25">
        <f>PRODUCT(C270:F270)</f>
        <v>17</v>
      </c>
    </row>
    <row r="271" spans="1:7" x14ac:dyDescent="0.25">
      <c r="A271" s="24" t="s">
        <v>593</v>
      </c>
      <c r="B271" s="24"/>
      <c r="C271" s="25"/>
      <c r="D271" s="25"/>
      <c r="E271" s="25"/>
      <c r="F271" s="25"/>
      <c r="G271" s="25">
        <f>PRODUCT(C271:F271)</f>
        <v>0</v>
      </c>
    </row>
    <row r="273" spans="1:7" ht="45" customHeight="1" x14ac:dyDescent="0.25">
      <c r="A273" s="21" t="s">
        <v>598</v>
      </c>
      <c r="B273" s="21" t="s">
        <v>427</v>
      </c>
      <c r="C273" s="21" t="s">
        <v>281</v>
      </c>
      <c r="D273" s="22" t="s">
        <v>15</v>
      </c>
      <c r="E273" s="1" t="s">
        <v>599</v>
      </c>
      <c r="F273" s="1" t="s">
        <v>599</v>
      </c>
      <c r="G273" s="23">
        <f>SUM(G274:G276)</f>
        <v>26.000000000000039</v>
      </c>
    </row>
    <row r="274" spans="1:7" x14ac:dyDescent="0.25">
      <c r="A274" s="24" t="s">
        <v>591</v>
      </c>
      <c r="B274" s="24"/>
      <c r="C274" s="25">
        <v>20</v>
      </c>
      <c r="D274" s="25"/>
      <c r="E274" s="25"/>
      <c r="F274" s="25"/>
      <c r="G274" s="25">
        <f>PRODUCT(C274:F274)</f>
        <v>20</v>
      </c>
    </row>
    <row r="275" spans="1:7" x14ac:dyDescent="0.25">
      <c r="A275" s="24" t="s">
        <v>592</v>
      </c>
      <c r="B275" s="24"/>
      <c r="C275" s="25">
        <v>6.00000000000004</v>
      </c>
      <c r="D275" s="25"/>
      <c r="E275" s="25"/>
      <c r="F275" s="25"/>
      <c r="G275" s="25">
        <f>PRODUCT(C275:F275)</f>
        <v>6.00000000000004</v>
      </c>
    </row>
    <row r="276" spans="1:7" x14ac:dyDescent="0.25">
      <c r="A276" s="24" t="s">
        <v>593</v>
      </c>
      <c r="B276" s="24"/>
      <c r="C276" s="25"/>
      <c r="D276" s="25"/>
      <c r="E276" s="25"/>
      <c r="F276" s="25"/>
      <c r="G276" s="25">
        <f>PRODUCT(C276:F276)</f>
        <v>0</v>
      </c>
    </row>
    <row r="278" spans="1:7" ht="45" customHeight="1" x14ac:dyDescent="0.25">
      <c r="A278" s="21" t="s">
        <v>600</v>
      </c>
      <c r="B278" s="21" t="s">
        <v>427</v>
      </c>
      <c r="C278" s="21" t="s">
        <v>285</v>
      </c>
      <c r="D278" s="22" t="s">
        <v>36</v>
      </c>
      <c r="E278" s="1" t="s">
        <v>601</v>
      </c>
      <c r="F278" s="1" t="s">
        <v>601</v>
      </c>
      <c r="G278" s="23">
        <f>SUM(G279:G279)</f>
        <v>8.0000000000000799</v>
      </c>
    </row>
    <row r="279" spans="1:7" x14ac:dyDescent="0.25">
      <c r="A279" s="24" t="s">
        <v>602</v>
      </c>
      <c r="B279" s="24"/>
      <c r="C279" s="25">
        <v>4.00000000000004</v>
      </c>
      <c r="D279" s="25">
        <v>2</v>
      </c>
      <c r="E279" s="25"/>
      <c r="F279" s="25"/>
      <c r="G279" s="25">
        <f>PRODUCT(C279:F279)</f>
        <v>8.0000000000000799</v>
      </c>
    </row>
    <row r="281" spans="1:7" ht="45" customHeight="1" x14ac:dyDescent="0.25">
      <c r="A281" s="21" t="s">
        <v>603</v>
      </c>
      <c r="B281" s="21" t="s">
        <v>427</v>
      </c>
      <c r="C281" s="21" t="s">
        <v>287</v>
      </c>
      <c r="D281" s="22" t="s">
        <v>36</v>
      </c>
      <c r="E281" s="1" t="s">
        <v>604</v>
      </c>
      <c r="F281" s="1" t="s">
        <v>604</v>
      </c>
      <c r="G281" s="23">
        <f>SUM(G282:G282)</f>
        <v>4.00000000000004</v>
      </c>
    </row>
    <row r="282" spans="1:7" x14ac:dyDescent="0.25">
      <c r="A282" s="24" t="s">
        <v>605</v>
      </c>
      <c r="B282" s="24"/>
      <c r="C282" s="25">
        <v>4.00000000000004</v>
      </c>
      <c r="D282" s="25"/>
      <c r="E282" s="25"/>
      <c r="F282" s="25"/>
      <c r="G282" s="25">
        <f>PRODUCT(C282:F282)</f>
        <v>4.00000000000004</v>
      </c>
    </row>
    <row r="284" spans="1:7" x14ac:dyDescent="0.25">
      <c r="B284" t="s">
        <v>425</v>
      </c>
      <c r="C284" s="19" t="s">
        <v>5</v>
      </c>
      <c r="D284" s="20" t="s">
        <v>6</v>
      </c>
      <c r="E284" s="19" t="s">
        <v>7</v>
      </c>
    </row>
    <row r="285" spans="1:7" x14ac:dyDescent="0.25">
      <c r="B285" t="s">
        <v>425</v>
      </c>
      <c r="C285" s="19" t="s">
        <v>8</v>
      </c>
      <c r="D285" s="20" t="s">
        <v>47</v>
      </c>
      <c r="E285" s="19" t="s">
        <v>48</v>
      </c>
    </row>
    <row r="286" spans="1:7" x14ac:dyDescent="0.25">
      <c r="B286" t="s">
        <v>425</v>
      </c>
      <c r="C286" s="19" t="s">
        <v>49</v>
      </c>
      <c r="D286" s="20" t="s">
        <v>291</v>
      </c>
      <c r="E286" s="19" t="s">
        <v>292</v>
      </c>
    </row>
    <row r="288" spans="1:7" ht="45" customHeight="1" x14ac:dyDescent="0.25">
      <c r="A288" s="21" t="s">
        <v>606</v>
      </c>
      <c r="B288" s="21" t="s">
        <v>427</v>
      </c>
      <c r="C288" s="21" t="s">
        <v>294</v>
      </c>
      <c r="D288" s="22" t="s">
        <v>36</v>
      </c>
      <c r="E288" s="1" t="s">
        <v>607</v>
      </c>
      <c r="F288" s="1" t="s">
        <v>607</v>
      </c>
      <c r="G288" s="23">
        <f>SUM(G289:G289)</f>
        <v>8.0000000000000409</v>
      </c>
    </row>
    <row r="289" spans="1:7" x14ac:dyDescent="0.25">
      <c r="A289" s="24" t="s">
        <v>585</v>
      </c>
      <c r="B289" s="24"/>
      <c r="C289" s="25">
        <v>8.0000000000000409</v>
      </c>
      <c r="D289" s="25"/>
      <c r="E289" s="25"/>
      <c r="F289" s="25"/>
      <c r="G289" s="25">
        <f>PRODUCT(C289:F289)</f>
        <v>8.0000000000000409</v>
      </c>
    </row>
    <row r="291" spans="1:7" ht="45" customHeight="1" x14ac:dyDescent="0.25">
      <c r="A291" s="21" t="s">
        <v>608</v>
      </c>
      <c r="B291" s="21" t="s">
        <v>427</v>
      </c>
      <c r="C291" s="21" t="s">
        <v>296</v>
      </c>
      <c r="D291" s="22" t="s">
        <v>36</v>
      </c>
      <c r="E291" s="1" t="s">
        <v>609</v>
      </c>
      <c r="F291" s="1" t="s">
        <v>609</v>
      </c>
      <c r="G291" s="23">
        <f>SUM(G292:G292)</f>
        <v>8.0000000000001599</v>
      </c>
    </row>
    <row r="292" spans="1:7" x14ac:dyDescent="0.25">
      <c r="A292" s="24" t="s">
        <v>610</v>
      </c>
      <c r="B292" s="24"/>
      <c r="C292" s="25">
        <v>2.00000000000004</v>
      </c>
      <c r="D292" s="25">
        <v>4</v>
      </c>
      <c r="E292" s="25"/>
      <c r="F292" s="25"/>
      <c r="G292" s="25">
        <f>PRODUCT(C292:F292)</f>
        <v>8.0000000000001599</v>
      </c>
    </row>
    <row r="294" spans="1:7" ht="45" customHeight="1" x14ac:dyDescent="0.25">
      <c r="A294" s="21" t="s">
        <v>611</v>
      </c>
      <c r="B294" s="21" t="s">
        <v>427</v>
      </c>
      <c r="C294" s="21" t="s">
        <v>302</v>
      </c>
      <c r="D294" s="22" t="s">
        <v>36</v>
      </c>
      <c r="E294" s="1" t="s">
        <v>612</v>
      </c>
      <c r="F294" s="1" t="s">
        <v>612</v>
      </c>
      <c r="G294" s="23">
        <f>SUM(G295:G296)</f>
        <v>17</v>
      </c>
    </row>
    <row r="295" spans="1:7" x14ac:dyDescent="0.25">
      <c r="A295" s="24" t="s">
        <v>610</v>
      </c>
      <c r="B295" s="24"/>
      <c r="C295" s="25">
        <v>16</v>
      </c>
      <c r="D295" s="25"/>
      <c r="E295" s="25"/>
      <c r="F295" s="25"/>
      <c r="G295" s="25">
        <f>PRODUCT(C295:F295)</f>
        <v>16</v>
      </c>
    </row>
    <row r="296" spans="1:7" x14ac:dyDescent="0.25">
      <c r="A296" s="24"/>
      <c r="B296" s="24"/>
      <c r="C296" s="25">
        <v>1</v>
      </c>
      <c r="D296" s="25"/>
      <c r="E296" s="25"/>
      <c r="F296" s="25"/>
      <c r="G296" s="25">
        <f>PRODUCT(C296:F296)</f>
        <v>1</v>
      </c>
    </row>
    <row r="298" spans="1:7" x14ac:dyDescent="0.25">
      <c r="B298" t="s">
        <v>425</v>
      </c>
      <c r="C298" s="19" t="s">
        <v>5</v>
      </c>
      <c r="D298" s="20" t="s">
        <v>6</v>
      </c>
      <c r="E298" s="19" t="s">
        <v>7</v>
      </c>
    </row>
    <row r="299" spans="1:7" x14ac:dyDescent="0.25">
      <c r="B299" t="s">
        <v>425</v>
      </c>
      <c r="C299" s="19" t="s">
        <v>8</v>
      </c>
      <c r="D299" s="20" t="s">
        <v>47</v>
      </c>
      <c r="E299" s="19" t="s">
        <v>48</v>
      </c>
    </row>
    <row r="300" spans="1:7" x14ac:dyDescent="0.25">
      <c r="B300" t="s">
        <v>425</v>
      </c>
      <c r="C300" s="19" t="s">
        <v>49</v>
      </c>
      <c r="D300" s="20" t="s">
        <v>306</v>
      </c>
      <c r="E300" s="19" t="s">
        <v>307</v>
      </c>
    </row>
    <row r="302" spans="1:7" ht="45" customHeight="1" x14ac:dyDescent="0.25">
      <c r="A302" s="21" t="s">
        <v>613</v>
      </c>
      <c r="B302" s="21" t="s">
        <v>427</v>
      </c>
      <c r="C302" s="21" t="s">
        <v>313</v>
      </c>
      <c r="D302" s="22" t="s">
        <v>314</v>
      </c>
      <c r="E302" s="1" t="s">
        <v>315</v>
      </c>
      <c r="F302" s="1" t="s">
        <v>315</v>
      </c>
      <c r="G302" s="23">
        <f>SUM(G303:G303)</f>
        <v>26.22</v>
      </c>
    </row>
    <row r="303" spans="1:7" x14ac:dyDescent="0.25">
      <c r="A303" s="24" t="s">
        <v>614</v>
      </c>
      <c r="B303" s="24"/>
      <c r="C303" s="25">
        <v>10</v>
      </c>
      <c r="D303" s="25">
        <v>2.2999999999999998</v>
      </c>
      <c r="E303" s="25">
        <v>1.1399999999999999</v>
      </c>
      <c r="F303" s="25"/>
      <c r="G303" s="25">
        <f>PRODUCT(C303:F303)</f>
        <v>26.22</v>
      </c>
    </row>
    <row r="305" spans="1:7" ht="45" customHeight="1" x14ac:dyDescent="0.25">
      <c r="A305" s="21" t="s">
        <v>615</v>
      </c>
      <c r="B305" s="21" t="s">
        <v>427</v>
      </c>
      <c r="C305" s="21" t="s">
        <v>335</v>
      </c>
      <c r="D305" s="22" t="s">
        <v>336</v>
      </c>
      <c r="E305" s="1" t="s">
        <v>337</v>
      </c>
      <c r="F305" s="1" t="s">
        <v>337</v>
      </c>
      <c r="G305" s="23">
        <f>SUM(G306:G307)</f>
        <v>25.000000000000199</v>
      </c>
    </row>
    <row r="306" spans="1:7" x14ac:dyDescent="0.25">
      <c r="A306" s="24" t="s">
        <v>616</v>
      </c>
      <c r="B306" s="24"/>
      <c r="C306" s="25">
        <v>2.00000000000004</v>
      </c>
      <c r="D306" s="25">
        <v>5</v>
      </c>
      <c r="E306" s="25"/>
      <c r="F306" s="25"/>
      <c r="G306" s="25">
        <f>PRODUCT(C306:F306)</f>
        <v>10.000000000000199</v>
      </c>
    </row>
    <row r="307" spans="1:7" x14ac:dyDescent="0.25">
      <c r="A307" s="24" t="s">
        <v>617</v>
      </c>
      <c r="B307" s="24"/>
      <c r="C307" s="25">
        <v>1</v>
      </c>
      <c r="D307" s="25">
        <v>15</v>
      </c>
      <c r="E307" s="25"/>
      <c r="F307" s="25"/>
      <c r="G307" s="25">
        <f>PRODUCT(C307:F307)</f>
        <v>15</v>
      </c>
    </row>
    <row r="309" spans="1:7" ht="45" customHeight="1" x14ac:dyDescent="0.25">
      <c r="A309" s="21" t="s">
        <v>618</v>
      </c>
      <c r="B309" s="21" t="s">
        <v>427</v>
      </c>
      <c r="C309" s="21" t="s">
        <v>338</v>
      </c>
      <c r="D309" s="22" t="s">
        <v>336</v>
      </c>
      <c r="E309" s="1" t="s">
        <v>339</v>
      </c>
      <c r="F309" s="1" t="s">
        <v>339</v>
      </c>
      <c r="G309" s="23">
        <f>SUM(G310:G310)</f>
        <v>50</v>
      </c>
    </row>
    <row r="310" spans="1:7" x14ac:dyDescent="0.25">
      <c r="A310" s="24" t="s">
        <v>619</v>
      </c>
      <c r="B310" s="24"/>
      <c r="C310" s="25">
        <v>25</v>
      </c>
      <c r="D310" s="25">
        <v>2</v>
      </c>
      <c r="E310" s="25"/>
      <c r="F310" s="25"/>
      <c r="G310" s="25">
        <f>PRODUCT(C310:F310)</f>
        <v>50</v>
      </c>
    </row>
    <row r="312" spans="1:7" x14ac:dyDescent="0.25">
      <c r="B312" t="s">
        <v>425</v>
      </c>
      <c r="C312" s="19" t="s">
        <v>5</v>
      </c>
      <c r="D312" s="20" t="s">
        <v>6</v>
      </c>
      <c r="E312" s="19" t="s">
        <v>7</v>
      </c>
    </row>
    <row r="313" spans="1:7" x14ac:dyDescent="0.25">
      <c r="B313" t="s">
        <v>425</v>
      </c>
      <c r="C313" s="19" t="s">
        <v>8</v>
      </c>
      <c r="D313" s="20" t="s">
        <v>47</v>
      </c>
      <c r="E313" s="19" t="s">
        <v>48</v>
      </c>
    </row>
    <row r="314" spans="1:7" x14ac:dyDescent="0.25">
      <c r="B314" t="s">
        <v>425</v>
      </c>
      <c r="C314" s="19" t="s">
        <v>49</v>
      </c>
      <c r="D314" s="20" t="s">
        <v>342</v>
      </c>
      <c r="E314" s="19" t="s">
        <v>343</v>
      </c>
    </row>
    <row r="316" spans="1:7" ht="45" customHeight="1" x14ac:dyDescent="0.25">
      <c r="A316" s="21" t="s">
        <v>620</v>
      </c>
      <c r="B316" s="21" t="s">
        <v>427</v>
      </c>
      <c r="C316" s="21" t="s">
        <v>361</v>
      </c>
      <c r="D316" s="22" t="s">
        <v>15</v>
      </c>
      <c r="E316" s="1" t="s">
        <v>621</v>
      </c>
      <c r="F316" s="1" t="s">
        <v>621</v>
      </c>
      <c r="G316" s="23">
        <f>SUM(G317:G317)</f>
        <v>475</v>
      </c>
    </row>
    <row r="317" spans="1:7" x14ac:dyDescent="0.25">
      <c r="A317" s="24" t="s">
        <v>622</v>
      </c>
      <c r="B317" s="24"/>
      <c r="C317" s="25">
        <v>19</v>
      </c>
      <c r="D317" s="25">
        <v>25</v>
      </c>
      <c r="E317" s="25"/>
      <c r="F317" s="25"/>
      <c r="G317" s="25">
        <f>PRODUCT(C317:F317)</f>
        <v>475</v>
      </c>
    </row>
    <row r="319" spans="1:7" x14ac:dyDescent="0.25">
      <c r="B319" t="s">
        <v>425</v>
      </c>
      <c r="C319" s="19" t="s">
        <v>5</v>
      </c>
      <c r="D319" s="20" t="s">
        <v>6</v>
      </c>
      <c r="E319" s="19" t="s">
        <v>7</v>
      </c>
    </row>
    <row r="320" spans="1:7" x14ac:dyDescent="0.25">
      <c r="B320" t="s">
        <v>425</v>
      </c>
      <c r="C320" s="19" t="s">
        <v>8</v>
      </c>
      <c r="D320" s="20" t="s">
        <v>47</v>
      </c>
      <c r="E320" s="19" t="s">
        <v>48</v>
      </c>
    </row>
    <row r="321" spans="1:7" x14ac:dyDescent="0.25">
      <c r="B321" t="s">
        <v>425</v>
      </c>
      <c r="C321" s="19" t="s">
        <v>49</v>
      </c>
      <c r="D321" s="20" t="s">
        <v>388</v>
      </c>
      <c r="E321" s="19" t="s">
        <v>389</v>
      </c>
    </row>
    <row r="323" spans="1:7" ht="45" customHeight="1" x14ac:dyDescent="0.25">
      <c r="A323" s="21" t="s">
        <v>623</v>
      </c>
      <c r="B323" s="21" t="s">
        <v>427</v>
      </c>
      <c r="C323" s="21" t="s">
        <v>391</v>
      </c>
      <c r="D323" s="22" t="s">
        <v>36</v>
      </c>
      <c r="E323" s="1" t="s">
        <v>624</v>
      </c>
      <c r="F323" s="1" t="s">
        <v>624</v>
      </c>
      <c r="G323" s="23">
        <f>SUM(G324:G326)</f>
        <v>4</v>
      </c>
    </row>
    <row r="324" spans="1:7" x14ac:dyDescent="0.25">
      <c r="A324" s="24" t="s">
        <v>517</v>
      </c>
      <c r="B324" s="24"/>
      <c r="C324" s="25">
        <v>1</v>
      </c>
      <c r="D324" s="25">
        <v>2</v>
      </c>
      <c r="E324" s="25"/>
      <c r="F324" s="25"/>
      <c r="G324" s="25">
        <f>PRODUCT(C324:F324)</f>
        <v>2</v>
      </c>
    </row>
    <row r="325" spans="1:7" x14ac:dyDescent="0.25">
      <c r="A325" s="24"/>
      <c r="B325" s="24"/>
      <c r="C325" s="25">
        <v>1</v>
      </c>
      <c r="D325" s="25">
        <v>1</v>
      </c>
      <c r="E325" s="25"/>
      <c r="F325" s="25"/>
      <c r="G325" s="25">
        <f>PRODUCT(C325:F325)</f>
        <v>1</v>
      </c>
    </row>
    <row r="326" spans="1:7" x14ac:dyDescent="0.25">
      <c r="A326" s="24" t="s">
        <v>529</v>
      </c>
      <c r="B326" s="24"/>
      <c r="C326" s="25">
        <v>1</v>
      </c>
      <c r="D326" s="25">
        <v>1</v>
      </c>
      <c r="E326" s="25"/>
      <c r="F326" s="25"/>
      <c r="G326" s="25">
        <f>PRODUCT(C326:F326)</f>
        <v>1</v>
      </c>
    </row>
    <row r="328" spans="1:7" x14ac:dyDescent="0.25">
      <c r="B328" t="s">
        <v>425</v>
      </c>
      <c r="C328" s="19" t="s">
        <v>5</v>
      </c>
      <c r="D328" s="20" t="s">
        <v>6</v>
      </c>
      <c r="E328" s="19" t="s">
        <v>7</v>
      </c>
    </row>
    <row r="329" spans="1:7" x14ac:dyDescent="0.25">
      <c r="B329" t="s">
        <v>425</v>
      </c>
      <c r="C329" s="19" t="s">
        <v>8</v>
      </c>
      <c r="D329" s="20" t="s">
        <v>134</v>
      </c>
      <c r="E329" s="19" t="s">
        <v>393</v>
      </c>
    </row>
    <row r="331" spans="1:7" ht="45" customHeight="1" x14ac:dyDescent="0.25">
      <c r="A331" s="21" t="s">
        <v>625</v>
      </c>
      <c r="B331" s="21" t="s">
        <v>427</v>
      </c>
      <c r="C331" s="21" t="s">
        <v>395</v>
      </c>
      <c r="D331" s="22" t="s">
        <v>36</v>
      </c>
      <c r="E331" s="1" t="s">
        <v>626</v>
      </c>
      <c r="F331" s="1" t="s">
        <v>626</v>
      </c>
      <c r="G331" s="23">
        <f>SUM(G332:G334)</f>
        <v>3</v>
      </c>
    </row>
    <row r="332" spans="1:7" x14ac:dyDescent="0.25">
      <c r="A332" s="24" t="s">
        <v>199</v>
      </c>
      <c r="B332" s="24"/>
      <c r="C332" s="25">
        <v>1</v>
      </c>
      <c r="D332" s="25"/>
      <c r="E332" s="25"/>
      <c r="F332" s="25"/>
      <c r="G332" s="25">
        <f>PRODUCT(C332:F332)</f>
        <v>1</v>
      </c>
    </row>
    <row r="333" spans="1:7" x14ac:dyDescent="0.25">
      <c r="A333" s="24" t="s">
        <v>627</v>
      </c>
      <c r="B333" s="24"/>
      <c r="C333" s="25">
        <v>1</v>
      </c>
      <c r="D333" s="25"/>
      <c r="E333" s="25"/>
      <c r="F333" s="25"/>
      <c r="G333" s="25">
        <f>PRODUCT(C333:F333)</f>
        <v>1</v>
      </c>
    </row>
    <row r="334" spans="1:7" x14ac:dyDescent="0.25">
      <c r="A334" s="24" t="s">
        <v>628</v>
      </c>
      <c r="B334" s="24"/>
      <c r="C334" s="25">
        <v>1</v>
      </c>
      <c r="D334" s="25"/>
      <c r="E334" s="25"/>
      <c r="F334" s="25"/>
      <c r="G334" s="25">
        <f>PRODUCT(C334:F334)</f>
        <v>1</v>
      </c>
    </row>
  </sheetData>
  <sheetProtection sheet="1"/>
  <mergeCells count="74">
    <mergeCell ref="E309:F309"/>
    <mergeCell ref="E316:F316"/>
    <mergeCell ref="E323:F323"/>
    <mergeCell ref="E331:F331"/>
    <mergeCell ref="E288:F288"/>
    <mergeCell ref="E291:F291"/>
    <mergeCell ref="E294:F294"/>
    <mergeCell ref="E302:F302"/>
    <mergeCell ref="E305:F305"/>
    <mergeCell ref="E262:F262"/>
    <mergeCell ref="E268:F268"/>
    <mergeCell ref="E273:F273"/>
    <mergeCell ref="E278:F278"/>
    <mergeCell ref="E281:F281"/>
    <mergeCell ref="E241:F241"/>
    <mergeCell ref="E244:F244"/>
    <mergeCell ref="E247:F247"/>
    <mergeCell ref="E250:F250"/>
    <mergeCell ref="E257:F257"/>
    <mergeCell ref="E214:F214"/>
    <mergeCell ref="E220:F220"/>
    <mergeCell ref="E224:F224"/>
    <mergeCell ref="E227:F227"/>
    <mergeCell ref="E234:F234"/>
    <mergeCell ref="E195:F195"/>
    <mergeCell ref="E198:F198"/>
    <mergeCell ref="E201:F201"/>
    <mergeCell ref="E204:F204"/>
    <mergeCell ref="E208:F208"/>
    <mergeCell ref="E177:F177"/>
    <mergeCell ref="E181:F181"/>
    <mergeCell ref="E184:F184"/>
    <mergeCell ref="E187:F187"/>
    <mergeCell ref="E190:F190"/>
    <mergeCell ref="E147:F147"/>
    <mergeCell ref="E150:F150"/>
    <mergeCell ref="E158:F158"/>
    <mergeCell ref="E165:F165"/>
    <mergeCell ref="E174:F174"/>
    <mergeCell ref="E118:F118"/>
    <mergeCell ref="E121:F121"/>
    <mergeCell ref="E127:F127"/>
    <mergeCell ref="E135:F135"/>
    <mergeCell ref="E139:F139"/>
    <mergeCell ref="E97:F97"/>
    <mergeCell ref="E100:F100"/>
    <mergeCell ref="E103:F103"/>
    <mergeCell ref="E106:F106"/>
    <mergeCell ref="E109:F109"/>
    <mergeCell ref="E80:F80"/>
    <mergeCell ref="E84:F84"/>
    <mergeCell ref="E87:F87"/>
    <mergeCell ref="E91:F91"/>
    <mergeCell ref="E94:F94"/>
    <mergeCell ref="E55:F55"/>
    <mergeCell ref="E66:F66"/>
    <mergeCell ref="E69:F69"/>
    <mergeCell ref="E73:F73"/>
    <mergeCell ref="E76:F76"/>
    <mergeCell ref="E32:F32"/>
    <mergeCell ref="E40:F40"/>
    <mergeCell ref="E46:F46"/>
    <mergeCell ref="E49:F49"/>
    <mergeCell ref="E52:F52"/>
    <mergeCell ref="E13:F13"/>
    <mergeCell ref="E19:F19"/>
    <mergeCell ref="E22:F22"/>
    <mergeCell ref="E26:F26"/>
    <mergeCell ref="E29:F29"/>
    <mergeCell ref="E1:H1"/>
    <mergeCell ref="E2:H2"/>
    <mergeCell ref="E3:H3"/>
    <mergeCell ref="E4:H4"/>
    <mergeCell ref="C6:G6"/>
  </mergeCells>
  <pageMargins left="0.75" right="0.75" top="0.75" bottom="0.5" header="0.5" footer="0.7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a4ab3a5-674f-4993-b22a-ec32fb6f11e9">
      <Terms xmlns="http://schemas.microsoft.com/office/infopath/2007/PartnerControls"/>
    </lcf76f155ced4ddcb4097134ff3c332f>
    <TaxCatchAll xmlns="3c6c7fd1-18a4-4db6-82fa-055f22ee04f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38D631BCC02024FBF597D15EA97525B" ma:contentTypeVersion="12" ma:contentTypeDescription="Crea un document nou" ma:contentTypeScope="" ma:versionID="dce46d1c096aba280c06d5ccae37726c">
  <xsd:schema xmlns:xsd="http://www.w3.org/2001/XMLSchema" xmlns:xs="http://www.w3.org/2001/XMLSchema" xmlns:p="http://schemas.microsoft.com/office/2006/metadata/properties" xmlns:ns2="da4ab3a5-674f-4993-b22a-ec32fb6f11e9" xmlns:ns3="3c6c7fd1-18a4-4db6-82fa-055f22ee04fd" targetNamespace="http://schemas.microsoft.com/office/2006/metadata/properties" ma:root="true" ma:fieldsID="611dfa1a86a6b72366f8ee34c0c908f6" ns2:_="" ns3:_="">
    <xsd:import namespace="da4ab3a5-674f-4993-b22a-ec32fb6f11e9"/>
    <xsd:import namespace="3c6c7fd1-18a4-4db6-82fa-055f22ee04f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4ab3a5-674f-4993-b22a-ec32fb6f11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Etiquetes de la imatge" ma:readOnly="false" ma:fieldId="{5cf76f15-5ced-4ddc-b409-7134ff3c332f}" ma:taxonomyMulti="true" ma:sspId="a7423f09-903b-475c-b46e-16433a4daf3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c6c7fd1-18a4-4db6-82fa-055f22ee04f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8bb2490d-f14d-42fe-a2c1-3d86f42bf2eb}" ma:internalName="TaxCatchAll" ma:showField="CatchAllData" ma:web="3c6c7fd1-18a4-4db6-82fa-055f22ee04f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55D32C9-68A8-460A-8A1E-49C3899B56C1}">
  <ds:schemaRefs>
    <ds:schemaRef ds:uri="http://schemas.microsoft.com/office/2006/metadata/properties"/>
    <ds:schemaRef ds:uri="http://schemas.microsoft.com/office/infopath/2007/PartnerControls"/>
    <ds:schemaRef ds:uri="0b269d82-ec8a-45e8-a285-4e31f43bf062"/>
  </ds:schemaRefs>
</ds:datastoreItem>
</file>

<file path=customXml/itemProps2.xml><?xml version="1.0" encoding="utf-8"?>
<ds:datastoreItem xmlns:ds="http://schemas.openxmlformats.org/officeDocument/2006/customXml" ds:itemID="{B2AB490C-2294-4BE1-B9CA-B9DA83AF4BB0}">
  <ds:schemaRefs>
    <ds:schemaRef ds:uri="http://schemas.microsoft.com/sharepoint/v3/contenttype/forms"/>
  </ds:schemaRefs>
</ds:datastoreItem>
</file>

<file path=customXml/itemProps3.xml><?xml version="1.0" encoding="utf-8"?>
<ds:datastoreItem xmlns:ds="http://schemas.openxmlformats.org/officeDocument/2006/customXml" ds:itemID="{EA2FB9C8-2B42-4175-B375-ADE198492EF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T-PRES</vt:lpstr>
      <vt:lpstr>T-DIM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Laura Duarte Martínez</cp:lastModifiedBy>
  <dcterms:created xsi:type="dcterms:W3CDTF">2025-07-25T07:11:23Z</dcterms:created>
  <dcterms:modified xsi:type="dcterms:W3CDTF">2025-07-25T07:12:13Z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0x010100438D631BCC02024FBF597D15EA97525B</vt:lpwstr>
  </property>
  <property fmtid="{D5CDD505-2E9C-101B-9397-08002B2CF9AE}" pid="3" name="MediaServiceImageTags">
    <vt:lpwstr/>
  </property>
</Properties>
</file>