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ajuntamentteia.sharepoint.com/sites/DP_SERVTECNICS/Documentos compartidos/PROJECTES/2025_Galamons ampliació/"/>
    </mc:Choice>
  </mc:AlternateContent>
  <xr:revisionPtr revIDLastSave="3" documentId="11_AAA51FD02228135DF85EE268F7BF11A6811B3434" xr6:coauthVersionLast="47" xr6:coauthVersionMax="47" xr10:uidLastSave="{3AA4814D-3C63-4812-B2D8-50E714D6E57B}"/>
  <bookViews>
    <workbookView xWindow="-120" yWindow="-120" windowWidth="29040" windowHeight="15720" xr2:uid="{00000000-000D-0000-FFFF-FFFF00000000}"/>
  </bookViews>
  <sheets>
    <sheet name="T-PRES" sheetId="2" r:id="rId1"/>
    <sheet name="T-DIM"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H54" i="2"/>
  <c r="H85" i="2"/>
  <c r="H87" i="2"/>
  <c r="H103" i="2"/>
  <c r="H131" i="2"/>
  <c r="H191" i="2"/>
  <c r="H263" i="2"/>
  <c r="H288" i="2"/>
  <c r="H325" i="2"/>
  <c r="H327" i="2"/>
  <c r="H350" i="2"/>
  <c r="H359" i="2"/>
  <c r="H391" i="2"/>
  <c r="H406" i="2"/>
  <c r="G16" i="9"/>
  <c r="G15" i="9" s="1"/>
  <c r="G19" i="9"/>
  <c r="G18" i="9" s="1"/>
  <c r="G22" i="9"/>
  <c r="G23" i="9"/>
  <c r="G21" i="9" s="1"/>
  <c r="G25" i="9"/>
  <c r="G26" i="9"/>
  <c r="G29" i="9"/>
  <c r="G30" i="9"/>
  <c r="G31" i="9"/>
  <c r="G32" i="9"/>
  <c r="G35" i="9"/>
  <c r="G36" i="9"/>
  <c r="G37" i="9"/>
  <c r="G38" i="9"/>
  <c r="G34" i="9" s="1"/>
  <c r="G40" i="9"/>
  <c r="G41" i="9"/>
  <c r="G44" i="9"/>
  <c r="G43" i="9" s="1"/>
  <c r="G47" i="9"/>
  <c r="G46" i="9" s="1"/>
  <c r="G50" i="9"/>
  <c r="G49" i="9" s="1"/>
  <c r="G53" i="9"/>
  <c r="G52" i="9" s="1"/>
  <c r="G56" i="9"/>
  <c r="G55" i="9" s="1"/>
  <c r="G59" i="9"/>
  <c r="G58" i="9" s="1"/>
  <c r="G62" i="9"/>
  <c r="G63" i="9"/>
  <c r="G64" i="9"/>
  <c r="G66" i="9"/>
  <c r="G67" i="9"/>
  <c r="G68" i="9"/>
  <c r="G71" i="9"/>
  <c r="G72" i="9"/>
  <c r="G73" i="9"/>
  <c r="G75" i="9"/>
  <c r="G76" i="9"/>
  <c r="G77" i="9"/>
  <c r="G78" i="9"/>
  <c r="G81" i="9"/>
  <c r="G80" i="9" s="1"/>
  <c r="G82" i="9"/>
  <c r="G83" i="9"/>
  <c r="G91" i="9"/>
  <c r="G92" i="9"/>
  <c r="G93" i="9"/>
  <c r="G94" i="9"/>
  <c r="G95" i="9"/>
  <c r="G98" i="9"/>
  <c r="G99" i="9"/>
  <c r="G100" i="9"/>
  <c r="G101" i="9"/>
  <c r="G102" i="9"/>
  <c r="G105" i="9"/>
  <c r="G106" i="9"/>
  <c r="G107" i="9"/>
  <c r="G108" i="9"/>
  <c r="G109" i="9"/>
  <c r="G111" i="9"/>
  <c r="G112" i="9"/>
  <c r="G113" i="9"/>
  <c r="G114" i="9"/>
  <c r="G115" i="9"/>
  <c r="G116" i="9"/>
  <c r="G118" i="9"/>
  <c r="G119" i="9"/>
  <c r="G120" i="9"/>
  <c r="G121" i="9"/>
  <c r="G122" i="9"/>
  <c r="G123" i="9"/>
  <c r="G125" i="9"/>
  <c r="G126" i="9"/>
  <c r="G134" i="9"/>
  <c r="G133" i="9" s="1"/>
  <c r="G135" i="9"/>
  <c r="G138" i="9"/>
  <c r="G137" i="9" s="1"/>
  <c r="G139" i="9"/>
  <c r="G142" i="9"/>
  <c r="G143" i="9"/>
  <c r="G141" i="9" s="1"/>
  <c r="G146" i="9"/>
  <c r="G145" i="9" s="1"/>
  <c r="G147" i="9"/>
  <c r="G149" i="9"/>
  <c r="G150" i="9"/>
  <c r="G151" i="9"/>
  <c r="G155" i="9"/>
  <c r="G156" i="9"/>
  <c r="G158" i="9"/>
  <c r="G161" i="9"/>
  <c r="G162" i="9"/>
  <c r="G163" i="9"/>
  <c r="G164" i="9"/>
  <c r="G165" i="9"/>
  <c r="G166" i="9"/>
  <c r="G160" i="9" s="1"/>
  <c r="G174" i="9"/>
  <c r="G175" i="9"/>
  <c r="G173" i="9" s="1"/>
  <c r="G179" i="9"/>
  <c r="G180" i="9"/>
  <c r="G181" i="9"/>
  <c r="G182" i="9"/>
  <c r="G183" i="9"/>
  <c r="G184" i="9"/>
  <c r="G185" i="9"/>
  <c r="G186" i="9"/>
  <c r="G187" i="9"/>
  <c r="G188" i="9"/>
  <c r="G190" i="9"/>
  <c r="G194" i="9"/>
  <c r="G195" i="9"/>
  <c r="G197" i="9"/>
  <c r="G199" i="9"/>
  <c r="G202" i="9"/>
  <c r="G203" i="9"/>
  <c r="G201" i="9" s="1"/>
  <c r="G206" i="9"/>
  <c r="G205" i="9" s="1"/>
  <c r="G210" i="9"/>
  <c r="G211" i="9"/>
  <c r="G213" i="9"/>
  <c r="G214" i="9"/>
  <c r="G215" i="9"/>
  <c r="G216" i="9"/>
  <c r="G217" i="9"/>
  <c r="G218" i="9"/>
  <c r="G220" i="9"/>
  <c r="G221" i="9"/>
  <c r="G224" i="9"/>
  <c r="G225" i="9"/>
  <c r="G223" i="9" s="1"/>
  <c r="G227" i="9"/>
  <c r="G228" i="9"/>
  <c r="G229" i="9"/>
  <c r="G231" i="9"/>
  <c r="G232" i="9"/>
  <c r="G233" i="9"/>
  <c r="G234" i="9"/>
  <c r="G235" i="9"/>
  <c r="G236" i="9"/>
  <c r="G238" i="9"/>
  <c r="G239" i="9"/>
  <c r="G241" i="9"/>
  <c r="G245" i="9"/>
  <c r="G246" i="9"/>
  <c r="G248" i="9"/>
  <c r="G249" i="9"/>
  <c r="G250" i="9"/>
  <c r="G251" i="9"/>
  <c r="G252" i="9"/>
  <c r="G253" i="9"/>
  <c r="G255" i="9"/>
  <c r="G256" i="9"/>
  <c r="G264" i="9"/>
  <c r="G265" i="9"/>
  <c r="G266" i="9"/>
  <c r="G269" i="9"/>
  <c r="G268" i="9" s="1"/>
  <c r="G270" i="9"/>
  <c r="G271" i="9"/>
  <c r="G272" i="9"/>
  <c r="G273" i="9"/>
  <c r="G277" i="9"/>
  <c r="G275" i="9" s="1"/>
  <c r="G278" i="9"/>
  <c r="G280" i="9"/>
  <c r="G281" i="9"/>
  <c r="G282" i="9"/>
  <c r="G285" i="9"/>
  <c r="G284" i="9" s="1"/>
  <c r="G286" i="9"/>
  <c r="G287" i="9"/>
  <c r="G290" i="9"/>
  <c r="G289" i="9" s="1"/>
  <c r="G291" i="9"/>
  <c r="G293" i="9"/>
  <c r="G294" i="9"/>
  <c r="G295" i="9"/>
  <c r="G298" i="9"/>
  <c r="G299" i="9"/>
  <c r="G301" i="9"/>
  <c r="G302" i="9"/>
  <c r="G305" i="9"/>
  <c r="G306" i="9"/>
  <c r="G304" i="9" s="1"/>
  <c r="G307" i="9"/>
  <c r="G308" i="9"/>
  <c r="G309" i="9"/>
  <c r="G310" i="9"/>
  <c r="G313" i="9"/>
  <c r="G314" i="9"/>
  <c r="G315" i="9"/>
  <c r="G319" i="9"/>
  <c r="G317" i="9" s="1"/>
  <c r="G320" i="9"/>
  <c r="G329" i="9"/>
  <c r="G330" i="9"/>
  <c r="G328" i="9" s="1"/>
  <c r="G331" i="9"/>
  <c r="G332" i="9"/>
  <c r="G333" i="9"/>
  <c r="G334" i="9"/>
  <c r="G335" i="9"/>
  <c r="G336" i="9"/>
  <c r="G337" i="9"/>
  <c r="G340" i="9"/>
  <c r="G341" i="9"/>
  <c r="G339" i="9" s="1"/>
  <c r="G342" i="9"/>
  <c r="G343" i="9"/>
  <c r="G344" i="9"/>
  <c r="G345" i="9"/>
  <c r="G346" i="9"/>
  <c r="G347" i="9"/>
  <c r="G348" i="9"/>
  <c r="G349" i="9"/>
  <c r="G352" i="9"/>
  <c r="G351" i="9" s="1"/>
  <c r="G353" i="9"/>
  <c r="G354" i="9"/>
  <c r="G355" i="9"/>
  <c r="G357" i="9"/>
  <c r="G358" i="9"/>
  <c r="G360" i="9"/>
  <c r="G361" i="9"/>
  <c r="G364" i="9"/>
  <c r="G363" i="9" s="1"/>
  <c r="G366" i="9"/>
  <c r="G367" i="9"/>
  <c r="G371" i="9"/>
  <c r="G372" i="9"/>
  <c r="G373" i="9"/>
  <c r="G374" i="9"/>
  <c r="G375" i="9"/>
  <c r="G376" i="9"/>
  <c r="G369" i="9" s="1"/>
  <c r="G377" i="9"/>
  <c r="G378" i="9"/>
  <c r="G379" i="9"/>
  <c r="G380" i="9"/>
  <c r="G383" i="9"/>
  <c r="G382" i="9" s="1"/>
  <c r="G384" i="9"/>
  <c r="G385" i="9"/>
  <c r="G388" i="9"/>
  <c r="G387" i="9" s="1"/>
  <c r="G389" i="9"/>
  <c r="G390" i="9"/>
  <c r="G399" i="9"/>
  <c r="G398" i="9" s="1"/>
  <c r="G401" i="9"/>
  <c r="G402" i="9"/>
  <c r="G405" i="9"/>
  <c r="G404" i="9" s="1"/>
  <c r="G408" i="9"/>
  <c r="G407" i="9" s="1"/>
  <c r="G411" i="9"/>
  <c r="G410" i="9" s="1"/>
  <c r="G414" i="9"/>
  <c r="G413" i="9" s="1"/>
  <c r="G417" i="9"/>
  <c r="G418" i="9"/>
  <c r="G419" i="9"/>
  <c r="G420" i="9"/>
  <c r="G421" i="9"/>
  <c r="G424" i="9"/>
  <c r="G425" i="9"/>
  <c r="G426" i="9"/>
  <c r="G427" i="9"/>
  <c r="G428" i="9"/>
  <c r="G429" i="9"/>
  <c r="G432" i="9"/>
  <c r="G433" i="9"/>
  <c r="G431" i="9" s="1"/>
  <c r="G434" i="9"/>
  <c r="G435" i="9"/>
  <c r="G436" i="9"/>
  <c r="G437" i="9"/>
  <c r="G440" i="9"/>
  <c r="G439" i="9" s="1"/>
  <c r="G441" i="9"/>
  <c r="G442" i="9"/>
  <c r="G443" i="9"/>
  <c r="G444" i="9"/>
  <c r="G445" i="9"/>
  <c r="G448" i="9"/>
  <c r="G449" i="9"/>
  <c r="G447" i="9" s="1"/>
  <c r="G450" i="9"/>
  <c r="G451" i="9"/>
  <c r="G452" i="9"/>
  <c r="G453" i="9"/>
  <c r="G456" i="9"/>
  <c r="G457" i="9"/>
  <c r="G458" i="9"/>
  <c r="G459" i="9"/>
  <c r="G460" i="9"/>
  <c r="G463" i="9"/>
  <c r="G462" i="9" s="1"/>
  <c r="G464" i="9"/>
  <c r="G467" i="9"/>
  <c r="G466" i="9" s="1"/>
  <c r="G468" i="9"/>
  <c r="G469" i="9"/>
  <c r="G470" i="9"/>
  <c r="G471" i="9"/>
  <c r="G474" i="9"/>
  <c r="G473" i="9" s="1"/>
  <c r="G477" i="9"/>
  <c r="G478" i="9"/>
  <c r="G476" i="9" s="1"/>
  <c r="G479" i="9"/>
  <c r="G482" i="9"/>
  <c r="G481" i="9" s="1"/>
  <c r="G483" i="9"/>
  <c r="G492" i="9"/>
  <c r="G491" i="9" s="1"/>
  <c r="G493" i="9"/>
  <c r="G496" i="9"/>
  <c r="G495" i="9" s="1"/>
  <c r="G497" i="9"/>
  <c r="G500" i="9"/>
  <c r="G501" i="9"/>
  <c r="G502" i="9"/>
  <c r="G505" i="9"/>
  <c r="G504" i="9" s="1"/>
  <c r="G506" i="9"/>
  <c r="G509" i="9"/>
  <c r="G510" i="9"/>
  <c r="G508" i="9" s="1"/>
  <c r="G513" i="9"/>
  <c r="G512" i="9" s="1"/>
  <c r="G514" i="9"/>
  <c r="G515" i="9"/>
  <c r="G516" i="9"/>
  <c r="G517" i="9"/>
  <c r="G520" i="9"/>
  <c r="G519" i="9" s="1"/>
  <c r="G521" i="9"/>
  <c r="G524" i="9"/>
  <c r="G525" i="9"/>
  <c r="G523" i="9" s="1"/>
  <c r="G526" i="9"/>
  <c r="G528" i="9"/>
  <c r="G529" i="9"/>
  <c r="G530" i="9"/>
  <c r="G531" i="9"/>
  <c r="G534" i="9"/>
  <c r="G535" i="9"/>
  <c r="G533" i="9" s="1"/>
  <c r="G536" i="9"/>
  <c r="G537" i="9"/>
  <c r="G538" i="9"/>
  <c r="G539" i="9"/>
  <c r="G542" i="9"/>
  <c r="G541" i="9" s="1"/>
  <c r="G543" i="9"/>
  <c r="G546" i="9"/>
  <c r="G547" i="9"/>
  <c r="G545" i="9" s="1"/>
  <c r="G548" i="9"/>
  <c r="G549" i="9"/>
  <c r="G550" i="9"/>
  <c r="G551" i="9"/>
  <c r="G552" i="9"/>
  <c r="G553" i="9"/>
  <c r="G556" i="9"/>
  <c r="G555" i="9" s="1"/>
  <c r="G559" i="9"/>
  <c r="G558" i="9" s="1"/>
  <c r="G568" i="9"/>
  <c r="G569" i="9"/>
  <c r="G570" i="9"/>
  <c r="G571" i="9"/>
  <c r="G575" i="9"/>
  <c r="G576" i="9"/>
  <c r="G577" i="9"/>
  <c r="G578" i="9"/>
  <c r="G579" i="9"/>
  <c r="G580" i="9"/>
  <c r="G573" i="9" s="1"/>
  <c r="G581" i="9"/>
  <c r="G582" i="9"/>
  <c r="G586" i="9"/>
  <c r="G584" i="9" s="1"/>
  <c r="G590" i="9"/>
  <c r="G591" i="9"/>
  <c r="G592" i="9"/>
  <c r="G593" i="9"/>
  <c r="G595" i="9"/>
  <c r="G598" i="9"/>
  <c r="G597" i="9" s="1"/>
  <c r="G599" i="9"/>
  <c r="G602" i="9"/>
  <c r="G601" i="9" s="1"/>
  <c r="G603" i="9"/>
  <c r="G604" i="9"/>
  <c r="G605" i="9"/>
  <c r="G606" i="9"/>
  <c r="G607" i="9"/>
  <c r="G615" i="9"/>
  <c r="G616" i="9"/>
  <c r="G617" i="9"/>
  <c r="G619" i="9"/>
  <c r="G620" i="9"/>
  <c r="G623" i="9"/>
  <c r="G622" i="9" s="1"/>
  <c r="G626" i="9"/>
  <c r="G627" i="9"/>
  <c r="G625" i="9" s="1"/>
  <c r="G630" i="9"/>
  <c r="G629" i="9" s="1"/>
  <c r="G633" i="9"/>
  <c r="G632" i="9" s="1"/>
  <c r="G634" i="9"/>
  <c r="G636" i="9"/>
  <c r="G637" i="9"/>
  <c r="G640" i="9"/>
  <c r="G639" i="9" s="1"/>
  <c r="G642" i="9"/>
  <c r="G643" i="9"/>
  <c r="G645" i="9"/>
  <c r="G646" i="9"/>
  <c r="G649" i="9"/>
  <c r="G648" i="9" s="1"/>
  <c r="G652" i="9"/>
  <c r="G653" i="9"/>
  <c r="G654" i="9"/>
  <c r="G655" i="9"/>
  <c r="G656" i="9"/>
  <c r="G657" i="9"/>
  <c r="G651" i="9" s="1"/>
  <c r="G658" i="9"/>
  <c r="G659" i="9"/>
  <c r="G660" i="9"/>
  <c r="G661" i="9"/>
  <c r="G664" i="9"/>
  <c r="G663" i="9" s="1"/>
  <c r="G665" i="9"/>
  <c r="G666" i="9"/>
  <c r="G667" i="9"/>
  <c r="G668" i="9"/>
  <c r="G669" i="9"/>
  <c r="G670" i="9"/>
  <c r="G671" i="9"/>
  <c r="G672" i="9"/>
  <c r="G673" i="9"/>
  <c r="G682" i="9"/>
  <c r="G681" i="9" s="1"/>
  <c r="G683" i="9"/>
  <c r="G684" i="9"/>
  <c r="G685" i="9"/>
  <c r="G695" i="9"/>
  <c r="G696" i="9"/>
  <c r="G697" i="9"/>
  <c r="G698" i="9"/>
  <c r="G699" i="9"/>
  <c r="G700" i="9"/>
  <c r="G701" i="9"/>
  <c r="G702" i="9"/>
  <c r="G703" i="9"/>
  <c r="G704" i="9"/>
  <c r="G705" i="9"/>
  <c r="G707" i="9"/>
  <c r="G708" i="9"/>
  <c r="G709" i="9"/>
  <c r="G713" i="9"/>
  <c r="G714" i="9"/>
  <c r="G715" i="9"/>
  <c r="G716" i="9"/>
  <c r="G717" i="9"/>
  <c r="G718" i="9"/>
  <c r="G711" i="9" s="1"/>
  <c r="G720" i="9"/>
  <c r="G721" i="9"/>
  <c r="G722" i="9"/>
  <c r="G723" i="9"/>
  <c r="G726" i="9"/>
  <c r="G725" i="9" s="1"/>
  <c r="G727" i="9"/>
  <c r="G731" i="9"/>
  <c r="G732" i="9"/>
  <c r="G729" i="9" s="1"/>
  <c r="G733" i="9"/>
  <c r="G734" i="9"/>
  <c r="G735" i="9"/>
  <c r="G736" i="9"/>
  <c r="G737" i="9"/>
  <c r="G738" i="9"/>
  <c r="G739" i="9"/>
  <c r="G740" i="9"/>
  <c r="G741" i="9"/>
  <c r="G742" i="9"/>
  <c r="G744" i="9"/>
  <c r="G745" i="9"/>
  <c r="G746" i="9"/>
  <c r="G748" i="9"/>
  <c r="G749" i="9"/>
  <c r="G753" i="9"/>
  <c r="G754" i="9"/>
  <c r="G751" i="9" s="1"/>
  <c r="G755" i="9"/>
  <c r="G756" i="9"/>
  <c r="G757" i="9"/>
  <c r="G758" i="9"/>
  <c r="G759" i="9"/>
  <c r="G760" i="9"/>
  <c r="G761" i="9"/>
  <c r="G762" i="9"/>
  <c r="G763" i="9"/>
  <c r="G765" i="9"/>
  <c r="G766" i="9"/>
  <c r="G767" i="9"/>
  <c r="G776" i="9"/>
  <c r="G775" i="9" s="1"/>
  <c r="G777" i="9"/>
  <c r="G778" i="9"/>
  <c r="G779" i="9"/>
  <c r="G780" i="9"/>
  <c r="G783" i="9"/>
  <c r="G782" i="9" s="1"/>
  <c r="G784" i="9"/>
  <c r="G785" i="9"/>
  <c r="G786" i="9"/>
  <c r="G787" i="9"/>
  <c r="G788" i="9"/>
  <c r="G789" i="9"/>
  <c r="G793" i="9"/>
  <c r="G791" i="9" s="1"/>
  <c r="G794" i="9"/>
  <c r="G795" i="9"/>
  <c r="G796" i="9"/>
  <c r="G797" i="9"/>
  <c r="G806" i="9"/>
  <c r="G805" i="9" s="1"/>
  <c r="G807" i="9"/>
  <c r="G808" i="9"/>
  <c r="G809" i="9"/>
  <c r="G810" i="9"/>
  <c r="G811" i="9"/>
  <c r="G813" i="9"/>
  <c r="G814" i="9"/>
  <c r="G815" i="9"/>
  <c r="G816" i="9"/>
  <c r="G817" i="9"/>
  <c r="G821" i="9"/>
  <c r="G822" i="9"/>
  <c r="G823" i="9"/>
  <c r="G824" i="9"/>
  <c r="G825" i="9"/>
  <c r="G826" i="9"/>
  <c r="G827" i="9"/>
  <c r="G828" i="9"/>
  <c r="G829" i="9"/>
  <c r="G830" i="9"/>
  <c r="G831" i="9"/>
  <c r="G833" i="9"/>
  <c r="G834" i="9"/>
  <c r="G835" i="9"/>
  <c r="G837" i="9"/>
  <c r="G838" i="9"/>
  <c r="G839" i="9"/>
  <c r="G842" i="9"/>
  <c r="G843" i="9"/>
  <c r="G841" i="9" s="1"/>
  <c r="G851" i="9"/>
  <c r="G852" i="9"/>
  <c r="G855" i="9"/>
  <c r="G854" i="9" s="1"/>
  <c r="G858" i="9"/>
  <c r="G857" i="9" s="1"/>
  <c r="G860" i="9"/>
  <c r="G861" i="9"/>
  <c r="G864" i="9"/>
  <c r="G863" i="9" s="1"/>
  <c r="G873" i="9"/>
  <c r="G872" i="9" s="1"/>
  <c r="G875" i="9"/>
  <c r="G876" i="9"/>
  <c r="G879" i="9"/>
  <c r="G878" i="9" s="1"/>
  <c r="G888" i="9"/>
  <c r="G887" i="9" s="1"/>
  <c r="G890" i="9"/>
  <c r="G891" i="9"/>
  <c r="G894" i="9"/>
  <c r="G893" i="9" s="1"/>
  <c r="G903" i="9"/>
  <c r="G902" i="9" s="1"/>
  <c r="G905" i="9"/>
  <c r="G906" i="9"/>
  <c r="G909" i="9"/>
  <c r="G908" i="9" s="1"/>
  <c r="G912" i="9"/>
  <c r="G911" i="9" s="1"/>
  <c r="G913" i="9"/>
  <c r="G915" i="9"/>
  <c r="G916" i="9"/>
  <c r="G925" i="9"/>
  <c r="G926" i="9"/>
  <c r="G924" i="9" s="1"/>
  <c r="G927" i="9"/>
  <c r="G930" i="9"/>
  <c r="G931" i="9"/>
  <c r="G929" i="9" s="1"/>
  <c r="G932" i="9"/>
  <c r="G935" i="9"/>
  <c r="G934" i="9" s="1"/>
  <c r="G936" i="9"/>
  <c r="G937" i="9"/>
  <c r="G939" i="9"/>
  <c r="G940" i="9"/>
  <c r="G943" i="9"/>
  <c r="G942" i="9" s="1"/>
  <c r="G944" i="9"/>
  <c r="G945" i="9"/>
  <c r="G946" i="9"/>
  <c r="G947" i="9"/>
  <c r="G950" i="9"/>
  <c r="G949" i="9" s="1"/>
  <c r="G951" i="9"/>
  <c r="G954" i="9"/>
  <c r="G953" i="9" s="1"/>
  <c r="G963" i="9"/>
  <c r="G962" i="9" s="1"/>
  <c r="G964" i="9"/>
  <c r="G967" i="9"/>
  <c r="G968" i="9"/>
  <c r="G966" i="9" s="1"/>
  <c r="G971" i="9"/>
  <c r="G970" i="9" s="1"/>
  <c r="G972" i="9"/>
  <c r="G974" i="9"/>
  <c r="G975" i="9"/>
  <c r="G984" i="9"/>
  <c r="G985" i="9"/>
  <c r="G983" i="9" s="1"/>
  <c r="G987" i="9"/>
  <c r="G988" i="9"/>
  <c r="G989" i="9"/>
  <c r="G992" i="9"/>
  <c r="G993" i="9"/>
  <c r="G991" i="9" s="1"/>
  <c r="G995" i="9"/>
  <c r="G996" i="9"/>
  <c r="G999" i="9"/>
  <c r="G998" i="9" s="1"/>
  <c r="G1002" i="9"/>
  <c r="G1001" i="9" s="1"/>
  <c r="G1004" i="9"/>
  <c r="G1005" i="9"/>
  <c r="G1006" i="9"/>
  <c r="G1014" i="9"/>
  <c r="G1015" i="9"/>
  <c r="G1023" i="9"/>
  <c r="G1022" i="9" s="1"/>
  <c r="G1026" i="9"/>
  <c r="G1027" i="9"/>
  <c r="G1025" i="9" s="1"/>
  <c r="G1028" i="9"/>
  <c r="G1029" i="9"/>
  <c r="G1030" i="9"/>
  <c r="G1031" i="9"/>
  <c r="G1032" i="9"/>
  <c r="G1033" i="9"/>
  <c r="G1034" i="9"/>
  <c r="G1035" i="9"/>
  <c r="G1036" i="9"/>
  <c r="G1037" i="9"/>
  <c r="G1038" i="9"/>
  <c r="G1039" i="9"/>
  <c r="G1040" i="9"/>
  <c r="G1041" i="9"/>
  <c r="G1042" i="9"/>
  <c r="G1043" i="9"/>
  <c r="G1044" i="9"/>
  <c r="G1046" i="9"/>
  <c r="G1047" i="9"/>
  <c r="G1050" i="9"/>
  <c r="G1049" i="9" s="1"/>
  <c r="G1051" i="9"/>
  <c r="G1052" i="9"/>
  <c r="G1053" i="9"/>
  <c r="G1054" i="9"/>
  <c r="G1055" i="9"/>
  <c r="G1056" i="9"/>
  <c r="G1057" i="9"/>
  <c r="G1058" i="9"/>
  <c r="G1059" i="9"/>
  <c r="G1060" i="9"/>
  <c r="G1061" i="9"/>
  <c r="G1062" i="9"/>
  <c r="G1063" i="9"/>
  <c r="G1064" i="9"/>
  <c r="G1065" i="9"/>
  <c r="G1066" i="9"/>
  <c r="G1067" i="9"/>
  <c r="G1068" i="9"/>
  <c r="G1075" i="9"/>
  <c r="G1076" i="9"/>
  <c r="G1078" i="9"/>
  <c r="G1079" i="9"/>
  <c r="G1082" i="9"/>
  <c r="G1081" i="9" s="1"/>
  <c r="G1084" i="9"/>
  <c r="G1085" i="9"/>
  <c r="G1087" i="9"/>
  <c r="G1088" i="9"/>
  <c r="G1091" i="9"/>
  <c r="G1090" i="9" s="1"/>
  <c r="G1093" i="9"/>
  <c r="G1094" i="9"/>
  <c r="G1096" i="9"/>
  <c r="G1097" i="9"/>
  <c r="G1100" i="9"/>
  <c r="G1099" i="9" s="1"/>
  <c r="G1102" i="9"/>
  <c r="G1103" i="9"/>
  <c r="G1105" i="9"/>
  <c r="G1106" i="9"/>
  <c r="G1109" i="9"/>
  <c r="G1108" i="9" s="1"/>
  <c r="G1111" i="9"/>
  <c r="G1112" i="9"/>
  <c r="G1114" i="9"/>
  <c r="G1115" i="9"/>
  <c r="G1118" i="9"/>
  <c r="G1117" i="9" s="1"/>
  <c r="G1120" i="9"/>
  <c r="G1121" i="9"/>
  <c r="G1123" i="9"/>
  <c r="G1124" i="9"/>
  <c r="G1127" i="9"/>
  <c r="G1126" i="9" s="1"/>
  <c r="G1129" i="9"/>
  <c r="G1130" i="9"/>
  <c r="G1132" i="9"/>
  <c r="G1133" i="9"/>
  <c r="G1136" i="9"/>
  <c r="G1135" i="9" s="1"/>
  <c r="G1138" i="9"/>
  <c r="G1139" i="9"/>
  <c r="G1141" i="9"/>
  <c r="G1142" i="9"/>
  <c r="G1145" i="9"/>
  <c r="G1144" i="9" s="1"/>
  <c r="G1147" i="9"/>
  <c r="G1148" i="9"/>
  <c r="G1150" i="9"/>
  <c r="G1151" i="9"/>
  <c r="G1154" i="9"/>
  <c r="G1153" i="9" s="1"/>
  <c r="G1156" i="9"/>
  <c r="G1157" i="9"/>
  <c r="G1159" i="9"/>
  <c r="G1160" i="9"/>
  <c r="G1163" i="9"/>
  <c r="G1162" i="9" s="1"/>
  <c r="G1165" i="9"/>
  <c r="G1166" i="9"/>
  <c r="G1168" i="9"/>
  <c r="G1169" i="9"/>
  <c r="G1172" i="9"/>
  <c r="G1171" i="9" s="1"/>
  <c r="G1180" i="9"/>
  <c r="G1181" i="9"/>
  <c r="G1179" i="9" s="1"/>
  <c r="G1184" i="9"/>
  <c r="G1183" i="9" s="1"/>
  <c r="G1185" i="9"/>
  <c r="G1187" i="9"/>
  <c r="G1188" i="9"/>
  <c r="G1190" i="9"/>
  <c r="G1191" i="9"/>
  <c r="G1194" i="9"/>
  <c r="G1193" i="9" s="1"/>
  <c r="G1196" i="9"/>
  <c r="G1197" i="9"/>
  <c r="G1199" i="9"/>
  <c r="G1200" i="9"/>
  <c r="G1203" i="9"/>
  <c r="G1202" i="9" s="1"/>
  <c r="G1205" i="9"/>
  <c r="G1206" i="9"/>
  <c r="G1208" i="9"/>
  <c r="G1209" i="9"/>
  <c r="G1212" i="9"/>
  <c r="G1211" i="9" s="1"/>
  <c r="G1220" i="9"/>
  <c r="G1221" i="9"/>
  <c r="G1219" i="9" s="1"/>
  <c r="G1222" i="9"/>
  <c r="G1223" i="9"/>
  <c r="G1224" i="9"/>
  <c r="G1225" i="9"/>
  <c r="G1228" i="9"/>
  <c r="G1227" i="9" s="1"/>
  <c r="G1231" i="9"/>
  <c r="G1230" i="9" s="1"/>
  <c r="G1233" i="9"/>
  <c r="G1234" i="9"/>
  <c r="G1237" i="9"/>
  <c r="G1236" i="9" s="1"/>
  <c r="G1240" i="9"/>
  <c r="G1239" i="9" s="1"/>
  <c r="G1242" i="9"/>
  <c r="G1243" i="9"/>
  <c r="G1246" i="9"/>
  <c r="G1245" i="9" s="1"/>
  <c r="G1249" i="9"/>
  <c r="G1248" i="9" s="1"/>
  <c r="G1251" i="9"/>
  <c r="G1252" i="9"/>
  <c r="G1255" i="9"/>
  <c r="G1254" i="9" s="1"/>
  <c r="G1258" i="9"/>
  <c r="G1257" i="9" s="1"/>
  <c r="G1260" i="9"/>
  <c r="G1261" i="9"/>
  <c r="G1264" i="9"/>
  <c r="G1263" i="9" s="1"/>
  <c r="G1267" i="9"/>
  <c r="G1266" i="9" s="1"/>
  <c r="G1269" i="9"/>
  <c r="G1270" i="9"/>
  <c r="G1273" i="9"/>
  <c r="G1272" i="9" s="1"/>
  <c r="G1276" i="9"/>
  <c r="G1275" i="9" s="1"/>
  <c r="G1278" i="9"/>
  <c r="G1279" i="9"/>
  <c r="G1282" i="9"/>
  <c r="G1281" i="9" s="1"/>
  <c r="G1285" i="9"/>
  <c r="G1284" i="9" s="1"/>
  <c r="G1287" i="9"/>
  <c r="G1288" i="9"/>
  <c r="G1291" i="9"/>
  <c r="G1290" i="9" s="1"/>
  <c r="G1294" i="9"/>
  <c r="G1293" i="9" s="1"/>
  <c r="G1296" i="9"/>
  <c r="G1297" i="9"/>
  <c r="H441" i="2"/>
  <c r="H440" i="2"/>
  <c r="H439" i="2"/>
  <c r="H438" i="2"/>
  <c r="H437" i="2"/>
  <c r="H436" i="2"/>
  <c r="H435" i="2"/>
  <c r="H434" i="2"/>
  <c r="H433" i="2"/>
  <c r="H432" i="2"/>
  <c r="H431" i="2"/>
  <c r="H430" i="2"/>
  <c r="H429" i="2"/>
  <c r="H428" i="2"/>
  <c r="H427" i="2"/>
  <c r="H426" i="2"/>
  <c r="H425" i="2"/>
  <c r="H424" i="2"/>
  <c r="H423" i="2"/>
  <c r="H422" i="2"/>
  <c r="H421" i="2"/>
  <c r="H420" i="2"/>
  <c r="H419" i="2"/>
  <c r="H418" i="2"/>
  <c r="H442" i="2" s="1"/>
  <c r="H417" i="2"/>
  <c r="H409" i="2"/>
  <c r="H408" i="2"/>
  <c r="H407" i="2"/>
  <c r="H405" i="2"/>
  <c r="H404" i="2"/>
  <c r="H403" i="2"/>
  <c r="H402" i="2"/>
  <c r="H410" i="2" s="1"/>
  <c r="H401" i="2"/>
  <c r="H400" i="2"/>
  <c r="H399"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92" i="2" s="1"/>
  <c r="H352" i="2"/>
  <c r="H351" i="2"/>
  <c r="H349" i="2"/>
  <c r="H348" i="2"/>
  <c r="H340" i="2"/>
  <c r="H341" i="2" s="1"/>
  <c r="H332" i="2"/>
  <c r="H331" i="2"/>
  <c r="H330" i="2"/>
  <c r="H329" i="2"/>
  <c r="H328" i="2"/>
  <c r="H326" i="2"/>
  <c r="H317" i="2"/>
  <c r="H316" i="2"/>
  <c r="H315" i="2"/>
  <c r="H314" i="2"/>
  <c r="H313" i="2"/>
  <c r="H304" i="2"/>
  <c r="H303" i="2"/>
  <c r="H302" i="2"/>
  <c r="H301" i="2"/>
  <c r="H300" i="2"/>
  <c r="H299" i="2"/>
  <c r="H298" i="2"/>
  <c r="H305" i="2" s="1"/>
  <c r="H289" i="2"/>
  <c r="H287" i="2"/>
  <c r="H286" i="2"/>
  <c r="H285" i="2"/>
  <c r="H290" i="2" s="1"/>
  <c r="H277" i="2"/>
  <c r="H276" i="2"/>
  <c r="H275" i="2"/>
  <c r="H274" i="2"/>
  <c r="H265" i="2"/>
  <c r="H264" i="2"/>
  <c r="H266" i="2" s="1"/>
  <c r="H254" i="2"/>
  <c r="H253" i="2"/>
  <c r="H252" i="2"/>
  <c r="H251" i="2"/>
  <c r="H250" i="2"/>
  <c r="H255" i="2" s="1"/>
  <c r="H241" i="2"/>
  <c r="H240" i="2"/>
  <c r="H239" i="2"/>
  <c r="H238" i="2"/>
  <c r="H237" i="2"/>
  <c r="H242" i="2" s="1"/>
  <c r="H228" i="2"/>
  <c r="H227" i="2"/>
  <c r="H229" i="2" s="1"/>
  <c r="H226" i="2"/>
  <c r="H217" i="2"/>
  <c r="H216" i="2"/>
  <c r="H215" i="2"/>
  <c r="H214" i="2"/>
  <c r="H213" i="2"/>
  <c r="H212" i="2"/>
  <c r="H218" i="2" s="1"/>
  <c r="H204" i="2"/>
  <c r="H203" i="2"/>
  <c r="H194" i="2"/>
  <c r="H193" i="2"/>
  <c r="H192" i="2"/>
  <c r="H190" i="2"/>
  <c r="H189" i="2"/>
  <c r="H188" i="2"/>
  <c r="H187" i="2"/>
  <c r="H186" i="2"/>
  <c r="H185" i="2"/>
  <c r="H184" i="2"/>
  <c r="H183" i="2"/>
  <c r="H182" i="2"/>
  <c r="H195" i="2" s="1"/>
  <c r="H173" i="2"/>
  <c r="H172" i="2"/>
  <c r="H171" i="2"/>
  <c r="H170" i="2"/>
  <c r="H169" i="2"/>
  <c r="H168" i="2"/>
  <c r="H174" i="2" s="1"/>
  <c r="H159" i="2"/>
  <c r="H158" i="2"/>
  <c r="H157" i="2"/>
  <c r="H156" i="2"/>
  <c r="H155" i="2"/>
  <c r="H154" i="2"/>
  <c r="H153" i="2"/>
  <c r="H152" i="2"/>
  <c r="H151" i="2"/>
  <c r="H150" i="2"/>
  <c r="H149" i="2"/>
  <c r="H148" i="2"/>
  <c r="H147" i="2"/>
  <c r="H146" i="2"/>
  <c r="H160" i="2" s="1"/>
  <c r="H137" i="2"/>
  <c r="H136" i="2"/>
  <c r="H135" i="2"/>
  <c r="H134" i="2"/>
  <c r="H133" i="2"/>
  <c r="H132" i="2"/>
  <c r="H130" i="2"/>
  <c r="H129" i="2"/>
  <c r="H128" i="2"/>
  <c r="H127" i="2"/>
  <c r="H126" i="2"/>
  <c r="H125" i="2"/>
  <c r="H124" i="2"/>
  <c r="H123" i="2"/>
  <c r="H122" i="2"/>
  <c r="H121" i="2"/>
  <c r="H138" i="2" s="1"/>
  <c r="H112" i="2"/>
  <c r="H111" i="2"/>
  <c r="H110" i="2"/>
  <c r="H109" i="2"/>
  <c r="H108" i="2"/>
  <c r="H107" i="2"/>
  <c r="H113" i="2" s="1"/>
  <c r="H106" i="2"/>
  <c r="H105" i="2"/>
  <c r="H104" i="2"/>
  <c r="H94" i="2"/>
  <c r="H93" i="2"/>
  <c r="H92" i="2"/>
  <c r="H91" i="2"/>
  <c r="H90" i="2"/>
  <c r="H89" i="2"/>
  <c r="H88" i="2"/>
  <c r="H86" i="2"/>
  <c r="H84" i="2"/>
  <c r="H83" i="2"/>
  <c r="H95" i="2" s="1"/>
  <c r="H74" i="2"/>
  <c r="H73" i="2"/>
  <c r="H72" i="2"/>
  <c r="H71" i="2"/>
  <c r="H70" i="2"/>
  <c r="H69" i="2"/>
  <c r="H68" i="2"/>
  <c r="H67" i="2"/>
  <c r="H75" i="2" s="1"/>
  <c r="H59" i="2"/>
  <c r="H58" i="2"/>
  <c r="H57" i="2"/>
  <c r="H56" i="2"/>
  <c r="H55" i="2"/>
  <c r="H53" i="2"/>
  <c r="H60" i="2" s="1"/>
  <c r="H45" i="2"/>
  <c r="H44" i="2"/>
  <c r="H43" i="2"/>
  <c r="H41" i="2"/>
  <c r="H40" i="2"/>
  <c r="H46" i="2" s="1"/>
  <c r="H32" i="2"/>
  <c r="H31" i="2"/>
  <c r="H30" i="2"/>
  <c r="H29" i="2"/>
  <c r="H28" i="2"/>
  <c r="H27" i="2"/>
  <c r="H26" i="2"/>
  <c r="H25" i="2"/>
  <c r="H24" i="2"/>
  <c r="H23" i="2"/>
  <c r="H22" i="2"/>
  <c r="H21" i="2"/>
  <c r="H20" i="2"/>
  <c r="H19" i="2"/>
  <c r="H18" i="2"/>
  <c r="H17" i="2"/>
  <c r="H16" i="2"/>
  <c r="H15" i="2"/>
  <c r="H33" i="2" s="1"/>
  <c r="G208" i="9" l="1"/>
  <c r="G297" i="9"/>
  <c r="G70" i="9"/>
  <c r="G819" i="9"/>
  <c r="G588" i="9"/>
  <c r="G455" i="9"/>
  <c r="G312" i="9"/>
  <c r="G177" i="9"/>
  <c r="G90" i="9"/>
  <c r="G61" i="9"/>
  <c r="G192" i="9"/>
  <c r="G153" i="9"/>
  <c r="G97" i="9"/>
  <c r="G28" i="9"/>
  <c r="H444" i="2"/>
  <c r="G416" i="9"/>
  <c r="G104" i="9"/>
  <c r="G693" i="9"/>
  <c r="G567" i="9"/>
  <c r="G499" i="9"/>
  <c r="G423" i="9"/>
  <c r="G243" i="9"/>
</calcChain>
</file>

<file path=xl/sharedStrings.xml><?xml version="1.0" encoding="utf-8"?>
<sst xmlns="http://schemas.openxmlformats.org/spreadsheetml/2006/main" count="3615" uniqueCount="916">
  <si>
    <t>Projecte executiu d'ampliació de l'Escola Bressol Municipal ´´Els Galamons´´ a Teià</t>
  </si>
  <si>
    <t>Maig de 2025</t>
  </si>
  <si>
    <t>PRESSUPOST</t>
  </si>
  <si>
    <t>Preu</t>
  </si>
  <si>
    <t>Amidament</t>
  </si>
  <si>
    <t>Import</t>
  </si>
  <si>
    <t>Obra</t>
  </si>
  <si>
    <t>01</t>
  </si>
  <si>
    <t>PressupostEscola Bressol TEIÀ</t>
  </si>
  <si>
    <t>Capítol</t>
  </si>
  <si>
    <t>AMPLIACIÓ I REFORMA</t>
  </si>
  <si>
    <t>Titol 3</t>
  </si>
  <si>
    <t>00</t>
  </si>
  <si>
    <t>TREBALLS PREVIS</t>
  </si>
  <si>
    <t>Titol 4</t>
  </si>
  <si>
    <t>ENDERROCS</t>
  </si>
  <si>
    <t>01.01.00.01</t>
  </si>
  <si>
    <t>E2131352</t>
  </si>
  <si>
    <t>m3</t>
  </si>
  <si>
    <t>Enderroc de fonament corregut de formigó armat, a mà i amb martell trencador sobre retroexcavadora i càrrega mecànica de runa sobre camió</t>
  </si>
  <si>
    <t>E21D1262</t>
  </si>
  <si>
    <t>m</t>
  </si>
  <si>
    <t>Enderroc de clavegueró de formigó de 27x36 cm o de diàmetre 30 cm, com a màxim, amb solera de formigó de 10 cm de gruix, amb mitjans mecànics i càrrega mecànica de runa sobre camió o contenidor</t>
  </si>
  <si>
    <t>K218A410</t>
  </si>
  <si>
    <t>m2</t>
  </si>
  <si>
    <t>Enderroc de cel ras i entramat de suport, amb mitjans manuals i càrrega manual sobre camió o contenidor</t>
  </si>
  <si>
    <t>K2192913</t>
  </si>
  <si>
    <t>Enderroc de solera de formigó lleugerament armat, de fins a 15 cm de gruix, amb compressor i càrrega manual de runa sobre camió o contenidor</t>
  </si>
  <si>
    <t>K218D6SR</t>
  </si>
  <si>
    <t>Desmuntatge de peces de formigó polímer d'una cara vista, llargària entre 80 i 100 cm, alçària entre 80 i 100 cm i 1,4 cm de gruix, de 33 kg/m2 de massa superficial, i perfil guia continu per a fixació d'alumini, ancoratges regulables tipus L, col·locades amb fixacions mecàniques sobre parament vertical, amb mitjans manuals, neteja i aplec del material per a la seva reutilització i càrrega manual de runa sobre camió o contenidor</t>
  </si>
  <si>
    <t>K2183721</t>
  </si>
  <si>
    <t>Arrencada d'aplacat de fusta en llistons, amb mitjans manuals i càrrega manual de runa sobre camió o contenidor</t>
  </si>
  <si>
    <t>K2183911</t>
  </si>
  <si>
    <t>Arrencada d'escopidor de metall, amb mitjans manuals i càrrega manual de runa sobre camió o contenidor</t>
  </si>
  <si>
    <t>K2183501</t>
  </si>
  <si>
    <t>Arrencada d'enrajolat en parament vertical, amb mitjans manuals i càrrega manual de runa sobre camió o contenidor</t>
  </si>
  <si>
    <t>K21A1011</t>
  </si>
  <si>
    <t>u</t>
  </si>
  <si>
    <t>Arrencada de full i bastiment de finestra amb mitjans manuals i càrrega manual sobre camió o contenidor</t>
  </si>
  <si>
    <t>K2194B21</t>
  </si>
  <si>
    <t>Arrencada de paviment laminar, amb mitjans manuals i càrrega manual de runa sobre camió o contenidor</t>
  </si>
  <si>
    <t>K21A2011</t>
  </si>
  <si>
    <t>Arrencada de full i bastiment de balconera amb mitjans manuals i càrrega manual sobre camió o contenidor</t>
  </si>
  <si>
    <t>K21A3011</t>
  </si>
  <si>
    <t>Arrencada de full i bastiment de porta interior amb mitjans manuals i càrrega manual sobre camió o contenidor</t>
  </si>
  <si>
    <t>K21C2011</t>
  </si>
  <si>
    <t>Arrencada de vidre col·locat sobre fusta, acer o alumini amb llistó, amb mitjans manuals i càrrega manual de runa sobre camió o contenidor</t>
  </si>
  <si>
    <t>K21B1011</t>
  </si>
  <si>
    <t>Arrencada de barana metàl·lica de 90 a 110 cm d'alçària, amb mitjans manuals i càrrega manual sobre camió o contenidor</t>
  </si>
  <si>
    <t>K2164671</t>
  </si>
  <si>
    <t>Enderroc de paret de tancament de totxana de 15 cm de gruix, a mà i amb martell trencador manual i càrrega manual de runa sobre camió o contenidor</t>
  </si>
  <si>
    <t>K2153P01</t>
  </si>
  <si>
    <t>Arrencada de canaló de recollida d'aigües amb mitjans manuals i càrrega manual de runa sobre camió o contenidor</t>
  </si>
  <si>
    <t>K2153K01</t>
  </si>
  <si>
    <t>Arrencada de carener amb mitjans manuals i càrrega manual de runa sobre camió o contenidor</t>
  </si>
  <si>
    <t>K218391A</t>
  </si>
  <si>
    <t>Arrencada de revestiment de xapa, amb mitjans manuals i càrrega manual de runa sobre camió o contenidor</t>
  </si>
  <si>
    <t>TOTAL</t>
  </si>
  <si>
    <t>SUSTENTACIÓ DE L'EDIFICI I ADEQUACIÓ AL TERRENY</t>
  </si>
  <si>
    <t>MOVIMENTS DE TERRES</t>
  </si>
  <si>
    <t>01.01.01.01</t>
  </si>
  <si>
    <t>E221C472</t>
  </si>
  <si>
    <t>Excavació per a caixa de paviment en terreny compacte (SPT 20-50), realitzada amb pala excavadora i càrrega directa sobre camió</t>
  </si>
  <si>
    <t>E225T00F</t>
  </si>
  <si>
    <t>Repàs i piconatge de caixa de paviment, amb una compactació del 95% del PM</t>
  </si>
  <si>
    <t>E2A1TNTG</t>
  </si>
  <si>
    <t>Subministrament de terra seleccionada d'aportació amb les caracteristiques definides a la NT de l'estudi geot`cnic del projecte:
- Ha de ser homogeni
- Que no contingui matèria orgànica, ni restes de sols vegetals.
- El contingut en graves de diàmetre superior a 1 cm serà al menys del 40%.
- El contingut en argiles serà inferior al 10%.
- Els còdols de major tamany no sobrepassaran 7 cm de diàmetre.</t>
  </si>
  <si>
    <t>E225177F</t>
  </si>
  <si>
    <t>Terraplenat i piconatge mecànics amb terres adequades, en tongades de fins a 25 cm, amb una compactació del 95% del PM</t>
  </si>
  <si>
    <t>E2412020</t>
  </si>
  <si>
    <t>Transport de terres per a reutilitzar en obra, amb dúmper per a transports i temps d'espera per a la càrrega amb mitjans mecànics</t>
  </si>
  <si>
    <t>E222Z001</t>
  </si>
  <si>
    <t>Excavació de rases per a instal·lacions mitjançant moviment de terres a base d'excavació en tot tipus de terreny (inclosa roca) per mitjans mecànics o  manuals, incloent formació de solera de llit d'arena, replé i compactat, treballs i material necessari per a contenció de terres, reposició i trasllat de terres sobrants a abocador, sense limitació de distància, treballs auxiliars i mà d'obra i material necessari.</t>
  </si>
  <si>
    <t>02</t>
  </si>
  <si>
    <t>SISTEMA ESTRUCTURAL</t>
  </si>
  <si>
    <t>FONAMENTS I CONTENCIÓ DE TERRES</t>
  </si>
  <si>
    <t>01.01.02.01</t>
  </si>
  <si>
    <t>E7B451B0</t>
  </si>
  <si>
    <t>Geotèxtil format per feltre de polièster no teixit lligat mecànicament de 110 a 130 g/m2, col·locat sense adherir</t>
  </si>
  <si>
    <t>E923RG91</t>
  </si>
  <si>
    <t>Subbase de grava de granulat reciclat formigó de 25 cm de gruix i, grandària màxima de 40 a 70 mm, amb estesa i piconatge del material</t>
  </si>
  <si>
    <t>E7B21A0L</t>
  </si>
  <si>
    <t>Làmina separadora de polietilè de 50 µm i 48 g/m2, col·locada no adherida</t>
  </si>
  <si>
    <t>E3Z112P1</t>
  </si>
  <si>
    <t>Capa de neteja i anivellament de 10 cm de gruix de formigó HL-150/P/20 de consistència plàstica i grandària màxima del granulat 20 mm, abocat des de camió</t>
  </si>
  <si>
    <t>E3C515H4</t>
  </si>
  <si>
    <t>Formigó per a lloses de fonaments, HA-25/B/20/IIa, de consistència tova i grandària màxima del granulat 20 mm, abocat amb bomba</t>
  </si>
  <si>
    <t>E3CB3000</t>
  </si>
  <si>
    <t>kg</t>
  </si>
  <si>
    <t>Armadura per a lloses de fonaments AP500 S d'acer en barres corrugades B500S de límit elàstic &gt;= 500 N/mm2</t>
  </si>
  <si>
    <t>E3CDC100</t>
  </si>
  <si>
    <t>Encofrat amb taulons de fusta per a lloses de fonaments</t>
  </si>
  <si>
    <t>ESTRUCTURA</t>
  </si>
  <si>
    <t>01.01.02.02</t>
  </si>
  <si>
    <t>E4415125</t>
  </si>
  <si>
    <t>Acer S275JR segons UNE-EN 10025-2, per a pilars formats per peça simple, en perfils laminats en calent sèrie L, LD, T, rodó, quadrat, rectangular i planxa, treballat a taller i amb una capa d'imprimació antioxidant, col·locat a l'obra amb soldadura</t>
  </si>
  <si>
    <t>E4435112</t>
  </si>
  <si>
    <t>Acer S275JR segons UNE-EN 10025-2, per a bigues formades per peça simple, en perfils laminats en calent sèrie IPN, IPE, HEB, HEA, HEM i UPN, amb una capa d'imprimació antioxidant, col·locat a l'obra amb soldadura</t>
  </si>
  <si>
    <t>E4445122</t>
  </si>
  <si>
    <t>Acer S275JR segons UNE-EN 10025-2, per a biguetes formades per peça simple, en perfils laminats en calent sèrie L, LD, T, rodó, quadrat, rectangular i planxa, amb una capa d'imprimació antioxidant, col·locat a l'obra amb soldadura</t>
  </si>
  <si>
    <t>E442F035</t>
  </si>
  <si>
    <t>Acer S275J0H segons UNE-EN 10210-1, per a elements d'ancoratge formats per peça simple, en perfils foradats laminats en calent sèrie rodó, quadrat i rectangular, treballat a taller i amb una capa d'imprimació antioxidant, col·locat a l'obra amb soldadura</t>
  </si>
  <si>
    <t>E4Z1SIKX</t>
  </si>
  <si>
    <t>l</t>
  </si>
  <si>
    <t>Morter sense retraccions  tipus SIKAGROUT per a replens retacats. Inclou part proporcional de neteja prèvia de superfícies amb doll d'aire (compressor) i totes les feines auxiliars per deixar llesta la partida.</t>
  </si>
  <si>
    <t>P89C-393V</t>
  </si>
  <si>
    <t>Pintat d'estructura d'acer a l'esmalt sintètic, amb dues capes d'imprimació antioxidant i dues d'acabat</t>
  </si>
  <si>
    <t>E7D21323</t>
  </si>
  <si>
    <t>Aïllament de gruix 2 cm, amb morter ignífug de ciment i perlita amb vermiculita, de 500 kg/m3 de densitat, projectat sobre elements lineals</t>
  </si>
  <si>
    <t>E7D6T2MM</t>
  </si>
  <si>
    <t>Pintat ignífug de perfils d'acer amb una capa de imprimació per a pintura intumescent i tres capes de pintura intumescent, amb un gruix total de 3000 µm. Inclou la redacció i lliurament de tots els certificats de instal.lació complint amb la Instrucció tècnica complementària SP 136 sobre la Certificació d'instal.lacio o aplicacio de productes de protecció passiva contra incendis.</t>
  </si>
  <si>
    <t>03</t>
  </si>
  <si>
    <t>SISTEMES D'ENVOLVENT I D'ACABATS EXTERIORS</t>
  </si>
  <si>
    <t>TERRES EN CONTACTE AMB EL TERRENY</t>
  </si>
  <si>
    <t>Titol 5</t>
  </si>
  <si>
    <t>SOLERES</t>
  </si>
  <si>
    <t>01.01.03.01.01</t>
  </si>
  <si>
    <t>E7R1UH10</t>
  </si>
  <si>
    <t>Barrera front al gas radó, amb làmina de betum amb additius plastòmers LA-30-AL , amb armadura d'alumini gofrat, i acabat plàstic a les dues cares, de gruix mes gran a 2 mm i coeficient de difusió front al gas radó menor a 10^-13 m2/s ,  unions en fetes per calor i col·locada no adherida sobre suport horitzontal</t>
  </si>
  <si>
    <t>E7R1UV10</t>
  </si>
  <si>
    <t>Barrera front al gas radó amb làmina bituminosa de betum aditivat amb acabat plàstic per les dues cares LA-30-AL amb armadura d'alumini gofrat, de gruix mes gran a 2 mm, amb coeficient de difusió front al gas radó menor o igual a 10^-13 m2/s, col·locada adherida en calent sobre parament vertical</t>
  </si>
  <si>
    <t>ED111B71</t>
  </si>
  <si>
    <t>Desguàs d'aparell sanitari amb tub de PVC-U de paret massissa, àrea d'aplicació B segons norma UNE-EN 1329-1, de DN 110 mm, fins a baixant, caixa o clavegueró</t>
  </si>
  <si>
    <t>ED3F3RAD</t>
  </si>
  <si>
    <t>Pericó prefabricat tipus Monarflex Easy-Sump o equivalent de polietilé de mitja densitat de 15 cm d'alçada i 45 cm de llargària, amb una apertura a la seva part inferior</t>
  </si>
  <si>
    <t>E7C29451</t>
  </si>
  <si>
    <t>Aïllament de planxa de poliestirè extruït (XPS), de 40 mm de gruix, resistència a compressió &gt;= 300 kPa, resistència tèrmica entre 1,29 i 1,176 m2.K/W, amb la superfície llisa i cantell recte, col·locada sense adherir</t>
  </si>
  <si>
    <t>E93AT116</t>
  </si>
  <si>
    <t>Recrescuda i anivellament amb morter polimèric autoanivellant ràpid d'alta conductivitat tèrmica, reforçat amb fibres, tipus CT-C25-F5 WEBERFLOOR RADIANT o equivalent, per a gruix mitjà de 40 mm, per a tot tipus de sistemes de climatització invisible aplicació mitjançant bombament o abocament manual amb l'ajuda d'una plana anivelladora, consum aproximat 2,20 kg/m2 i mm de gruix. Totalment acabat segons el fabricant. Inclou la col.locació de junt perimetral de dilatació tipo weberfloor 4960 o equivalent a tots els encontres entre la solera i elements verticals (murs, envans, pilars, etc).</t>
  </si>
  <si>
    <t>XJRDT002</t>
  </si>
  <si>
    <t>ud</t>
  </si>
  <si>
    <t xml:space="preserve">Assaig per mesurar la concentració de radó, amb 5 detectors passius per a la realització de l'estudi (espais 1, 4, 7, 8  i 10), per a una durada d'exposició entre 60 i 90 dies, segons ISO 11665-4, fins i tot informe de resultats.
Estudi complet de mesura i determinació de la mitjana anual de concentració de radó a l'aire.
Planificació inicial i determinació de la col·locació dels detectors cada projecte específic. Instal·lació i recollida dels detectors per part dels tècnics d'ACPRO complint sempre els requeriments del CTE (*) 
Realització de mesures de concentració de radó de llarga durada (3 mesos), mitjançant l'ús detectors de traces nuclears analitzats en un laboratori reconegut pel CSN i amb certificació ISO 17025. 
Informe de resultats: 
- Informes vàlids per presentar-los davant l'organisme competent en compliment de la normativa vigent per a la vigilància de l'exposició a gas radó en edificacions
- Informe detallat dels resultats, especificant el mètode seguit i els equips utilitzats, fent constar l'homologació i calibracions dels mateixos.
Inclou despesses de desplaçament dels equips.
	</t>
  </si>
  <si>
    <t>E9GZA524</t>
  </si>
  <si>
    <t>Tall amb serra de disc en paviment de formigó per a formació de junt de retracció de 6 a 8 mm d'amplària i fondària &gt;= 4 cm</t>
  </si>
  <si>
    <t>E7J5C4H2</t>
  </si>
  <si>
    <t>Segellat de junts amb perfil hidroexpansiu de cautxú de secció 2x2 cm, col·locat amb adhesiu</t>
  </si>
  <si>
    <t>E7C26201</t>
  </si>
  <si>
    <t>Aïllament amb planxes de poliestirè expandit EPS, de 100 kPa de tensió a la compressió, de 20 mm de gruix, de 0,55 m2.K/W de resistència tèrmica, amb cares de superfície llisa i cantell llis, col·locades no adherides</t>
  </si>
  <si>
    <t>FAÇANES</t>
  </si>
  <si>
    <t>PART MASSISSA</t>
  </si>
  <si>
    <t>01.01.03.02.01</t>
  </si>
  <si>
    <t>E635ET24</t>
  </si>
  <si>
    <t>Façana amb disposició dels elements verticals, amb panell sandvitx aïllant de façana tipus HI-PIR STL (07/05 Lac/Lac) de HUURRE IBERICA (KINGSPAN) o equivalent, reacció al foc B-s2 d0, format per dues xapes metàl·liques d'acer estructural certificat galvanitzat i prelacat segons (EN10346 i EN 10169). Xapa exterior LLISA en 0,7mm de gruix i interior en 0,5mm de gruix, amb nucli aïllant rígid d'escuma de poliisocianurat (PIR), amb densitat nominal 40kg/m3 i conductivitat tèrmica de 0,020 W/mk d'escuma no envellida. Gruix total del panell de 50 mm i ample útil de 1150mm. Transmitància i resistència tèrmica de 0,43 W/m2K i 2,40 m2K/W respectivament. Sistema de tancament lleuger estanc encadellat amb fixacions ocultes i junta lateral entre panells que garanteixen la total estanquitat del tancament i aconsegueixen una permeabilitat a l'aigua CLASSE A 1200 Pa (EN 12865:2002) i permeabilitat a l'aire de 0,00 m3/hm2 a 50 Pa (APPLUS segons EN 12114).   Amb marcatge CE (EN 14509); marca de qualitat N d'AENOR; Euroclasse de reacció en cas de foc B,s1,d0 (EN 13501). Col·locat amb fixacions autotaladrants amb pletina de reforç. i tots els complements auxiliars necessaris del propi fabricant: sistema de junta transversal tipus omega i tapeta d' acer o alumini extrusionat, juntes d' EPDM longitudinals i transversals, rodet i galgues per a muntatge de juntes EPDM, grapes d' arrencada.</t>
  </si>
  <si>
    <t>E8345BC1</t>
  </si>
  <si>
    <t>Revestiment per a la formació de façana ventilada amb peces de formigó polímer d'una cara vista, llargària entre 80 i 100 cm, alçària entre 80 i 100 cm i 1,4 cm de gruix, de 33 kg/m2 de massa superficial, acabat llis color estàndard, col·locades a sobre de perfil guia continu per a fixació oculta sobre estructura de suport d'alumini formada per perfils verticals tipus quadrat, ancoratges regulables tipus L, col·locades amb fixacions mecàniques sobre parament vertical</t>
  </si>
  <si>
    <t>E8345BSR</t>
  </si>
  <si>
    <t>Recol.locació de revestiment per a la formació de façana ventilada amb peces de formigó polímer d'una cara vista, llargària entre 80 i 100 cm, alçària entre 80 i 100 cm i 1,4 cm de gruix, de 33 kg/m2 de massa superficial, acabat llis color estàndard, col·locades a sobre de perfil guia continu per a fixació oculta sobre estructura de suport d'alumini formada per perfils verticals tipus quadrat, ancoratges regulables tipus L, col·locades amb fixacions mecàniques sobre parament vertical</t>
  </si>
  <si>
    <t>E8KAZEAL</t>
  </si>
  <si>
    <t>Escopidor de planxa preformada d'alumini anoditzat plata mat a decidir per la D.F., de 2 mm de gruix, de 200/400 mm de desenvolupament, amb 4 plecs, col.locat amb masilla de poliuretà, inclou part proporcional de planxa de 10 cm d'ample i 200/400 mm de desnvolupament per a solapament entre peçes i faixa horitzontal d'arrebossat per formació de pendent, col.locat segons planols de detall.</t>
  </si>
  <si>
    <t>E7J5121A</t>
  </si>
  <si>
    <t>Segellat de junt entre materials d'obra de 20 mm d'amplària i 10 mm de fondària, amb massilla de silicona neutra monocomponent, aplicada amb pistola manual, prèvia imprimació específica</t>
  </si>
  <si>
    <t>E4ZW1150</t>
  </si>
  <si>
    <t>Ancoratge d'acer amb tac d'expansió de diàmetre 10 mm, amb cargol, volandera i femella per a fixació de perfils metàl·lics a estructura de formigó</t>
  </si>
  <si>
    <t>E61ZKPP4</t>
  </si>
  <si>
    <t>Ancoratge de tancament primari a l'estructura de formigó amb platina d'acer S275JR, treballada a taller amb dos plecs i amb forats, de 320x30x5 mm, col·locat a l'obra amb fixacions mecàniques</t>
  </si>
  <si>
    <t>E83FT2S0</t>
  </si>
  <si>
    <t>TR2-Trasdossat autoportant amb 2 plaques de guix laminat N de 12,5 mm de gruix, col.locades sobre perileria d'acer galvanitzat amb fixacions mecàniques. Gruix total extradossat 115 mm. Estructura de muntants de 90-47 mm cada 400 mm. 2 plaques estàndard (A), Tipus Pladur N o equivalent, fixades mecànocament i aïllament de plaques de llana mineral 0,036 W/mK i gruix necessari per a omplir totalment l'ànima del perfil.
* Placa ext. tipus I (alta duresa) densitat &gt;900kg/m3 de terra fins a h=1,50m (sempre que no hi hagi enrajolat o arrambador de fusta Bs1d0).
* Placa hidròfuga tious H1 a tta alçada en zones humides.</t>
  </si>
  <si>
    <t>E86BZAA7</t>
  </si>
  <si>
    <t>Folrat de parament vertical amb planxa d'alumini d'1,2 mm de gruix, acabat anoditzat color estàndard, tallat a mida, col·locat amb fixacions mecàniques sobre perfileria d'acer galvanitzat amb muntants cada 60 cm, amb planxa de poliestirè expandit (EPS), de 70 mm de gruix, de 100 kPa de tensió a la compressió, de 2 m2.K/W de resistència tèrmica, amb una cara llisa i cantell recte.</t>
  </si>
  <si>
    <t>E84ATD0L</t>
  </si>
  <si>
    <t>Cel ras de fals sostre metàl·lic exterior, tipus VENEZIA de THU, o equivalent, format per safates/lames d'alumini d'ample 100, 150, 200 i 300 mm i longitud variable fins a un màxim de 6000mm, acabades prelacades en polièster, d'alta resistència a la corrosió i durabilitat, amb un gruix de capa de 20 micres, en color similar a l'existent, amb superfície vista llisa instal·lades amb una sub-estructura a base de llates amb aletes de tancament manual per ala fixació de les Lames. Instal·lació prevista mitjançant  Perfileria de llates tipus Venecia, o equivalent, oculta, en forma de U, a on es fixaran les lames i especialment dissenyat per a la seva col·locació per a longituds superiors a 2 mts o zones semiexposades. Els perfils aniran ancorats a forjat mitjançant la utilització de vareta roscada i peça de penjat en esquadra amb una separació entre varetes penjants no superior a 1 m. Lames inserides en pestanyes, amb pestanya de seguretat i suspeses del forjat o estructura mitjançant un entramat metàl·lic ocult fixat al sostre mitjançant varetes roscades. Les lames es podran col·locar a testa (juntes) o separades amb entrecarrer segons el perfil llata que s'utilitzi. Lamel·les fabricades amb xapa d'alumini de 0,55 mm de gruix, més recobriments, conformades per laminació en fred. Reacció al foc Euroclasse A1 segons norma UNE-EN 13501-1-2019. Incloent tot tipus de complements específics del propi sistema com perfil llata específic utilitzat per a la fixació de les lames i fabricat en acer galvanizat de gruix 0,7 mm, elements de sustentació i/o penjat tipus varetes roscades, peces i clips de subjecció, per a la fixació de les lamel·les entre si i en remats perimetrals, reforços i arriostraments, perfil perimetral per a aquestes lamel·les, remat contorn i perfil U-20 del mateix material i color que la lamel·la. Mecanització i remat de lluminàries encastades.</t>
  </si>
  <si>
    <t>OBERTURES</t>
  </si>
  <si>
    <t>01.01.03.02.02</t>
  </si>
  <si>
    <t>EAF7Z01C</t>
  </si>
  <si>
    <t>A01.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-2 Portes obertura exterior de 90x205 cm amb ispositu de fàcil i ràpida apertura sense clau interior, 
-2 Fulls batents horitzontals de 55x85 cm amb obertura amb mecanisme accionament manual GEZE ONL 90 o equivalent
-6 Fulls batents horitzontals de 55x120 cm amb obertura amb mecanisme accionament manual GEZE ONL 90 o equivalent
-18 Fixes de 50x120 cm
-3 Fixes de 180x105 cm
-Premarcs d'acer galvanitzat de 40x20 mm 
-Buit d'obra: 950x280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</si>
  <si>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EAF7Z02C</t>
  </si>
  <si>
    <t>A02.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-1 Porta obertura exterior de 90x205 cm  amb de dispositu de fàcil i ràpida apertura sense clau interior, 
-1 Full batent horitzontal de 55x85 cm amb obertura amb mecanisme accionament manual GEZE ONL 90 o equivalent
-6 Fulls batents horitzontals de 55x120 cm amb obertura amb mecanisme accionament manual GEZE ONL 90 o equivalent
-14 Fixes de 50x120 cm
-1 Fix de 180x105 cm
-1 Fix de 180x160 cm
-Premarcs d'acer galvanitzat de 40x20 mm 
-Buit d'obra: 715x280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</si>
  <si>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EAF7Z03C</t>
  </si>
  <si>
    <t>A03.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-1 Porta obertura exterior de 90x205 cm amb dispositu de fàcil i ràpida apertura sense clau interior, 
-1 Full batent horitzontal de 55x85 cm amb obertura amb mecanisme accionament manual GEZE ONL 90 o equivalent
-6 Fulls batents horitzontals de 55x120 cm amb obertura amb mecanisme accionament manual GEZE ONL 90 o equivalent
-14 Fixes de 50x120 cm
-1 Fix de 180x105 cm
-1 Fix de 180x160 cm
-Premarcs d'acer galvanitzat de 40x20 mm 
-Buit d'obra: 715x280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</si>
  <si>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EAF7Z04C</t>
  </si>
  <si>
    <t>A04. Subministrament i col·locació de finestra d'alumini anoditzat amb trencament de pont tèrmic i junta acústica,  tipus COR-70 Industrial o equivalent. en I. especial 1, amb solape registro 85 de CORTIZO o equivalent, color plata mate, formada per: 
-1 Fulla abatible d'eix horitzontal de 90x130 cm
-Premarcs d'acer galvanitzat de 40x20 mm 
-Buit d'obra: 100x140 cm
-Envidrament tipus Climalit (3+3)14(3+3) baix emissiu
-Superficie il.luminació: 3.20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t>
  </si>
  <si>
    <t>EAF7Z05C</t>
  </si>
  <si>
    <t>A05. Subministrament i col·locació de 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Full batent horitzontal de 45x175 cm amb obertura amb mecanisme accionament manual GEZE ONL 90 o equivalent
-Premarcs d'acer galvanitzat de 40x20 mm 
-Buit d'obra: 100x260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</si>
  <si>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EAF7Z06C</t>
  </si>
  <si>
    <t>A06. Subministrament i col·locació de 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Fix lateral de 90x205 cm
-1 Full batent horitzontal de 45x175 cm amb obertura amb mecanisme accionament manual GEZE ONL 90 o equivalent
-Premarcs d'acer galvanitzat de 40x20 mm 
-Buit d'obra: 185x260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t>
  </si>
  <si>
    <t>EAN5ZBA7</t>
  </si>
  <si>
    <t xml:space="preserve">Bastiment de base (premarc) per a fulla exterior format per tubs de 70x70 mm i 70x20 mm amb pletines d'ancoratge soldades inferior i superior i gafes de subjecció, tot acabat galvanitzat en calent, muntat a l´obra i ancorat a l'estructura. inclou entregues a obra de ram de paleta, anclatges a formigó, fixacions mecàniques, i recolçament a solera, totalment acabat segons detall  de projecte.
 </t>
  </si>
  <si>
    <t>EC1G37A1</t>
  </si>
  <si>
    <t>Vidre aïllant de lluna de baixa emissivitat de 4+4 mm de gruix amb 1 butiral transparent classe 2 (B) 2 segons UNE-EN 12600, cambra d'aire de 10 mm i lluna de 4+4 mm de gruix amb 1 butiral transparent de lluna incolor, classe 2 (B) 2 segons UNE-EN 12600, col·locat amb perfils conformats de neoprè sobre alumini o PVC</t>
  </si>
  <si>
    <t>E763Z200</t>
  </si>
  <si>
    <t>Impermebilització de base de fusteria exterior d'alumini, formada per membrana de densitat superficial 1,15 kg/m2 i gruix 1 mm, d'una làmina d'etilè propilè diè (EPDM), de 50 cm de desenvolupament, col·locada sobre paviment i encastada a solera, prèvia regata i posterior reblert amb morter hidròfug</t>
  </si>
  <si>
    <t>E86BAAA7</t>
  </si>
  <si>
    <t>Folrat de parament vertical amb planxa d'alumini d'1,2 mm de gruix, acabat anoditzat color estàndard, tallat a mida, col·locat amb fixacions mecàniques sobre perfileria d'acer galvanitzat amb muntants cada 60 cm</t>
  </si>
  <si>
    <t>EAZ3U010</t>
  </si>
  <si>
    <t>Conjunt de perfils per a prevenir les enganxades de dits a les portes, al costat de la frontissa, d'1,4 m de llarg, format per un perfil semicircular d'alumini de 80 mm d'amplada amb una junta acordió semicircular d'EPDM col·locada al interior del perfil i fixada amb guies d'alumini a la cara contraria a les frontisses, i una junta acordió semicircular de 35 mm de radi, d'EPDM, fixada amb dos perfils d'alumini a la cara de les frontisses</t>
  </si>
  <si>
    <t>EAN5ZBAA</t>
  </si>
  <si>
    <t>Bastiment de base per a finestra, de tub d'acer galvanitzat de secció 40x20 mm</t>
  </si>
  <si>
    <t>EAWMZ002</t>
  </si>
  <si>
    <t>Topall aturaportes d'acer inoxidable collat al paviment</t>
  </si>
  <si>
    <t>EAV8Z821</t>
  </si>
  <si>
    <t>Persiana Sèrie Tamiluz model T140P / 50L Orientable o equivalent d'alumini anoditzat, amb lamel·les orientables i fiexes horitzontals en alumini extruït, ample de lama de 140 a 150mm. Marc perimetral perfil tubular alumini 50L. Arrossegament de lames mitjançant platina d'alumini i ròtules de poliamida de disseny exclusiu. Testeres extrems de lames en poliamida. Accionament estàndard de lames mitjançant comandament directe amb maneta i fixador posicional. Acabat de perfileria anoditzat plata mat. Perfileria d'alumini extruït aliatge 6063-T5</t>
  </si>
  <si>
    <t>EAVZT750</t>
  </si>
  <si>
    <t>Motor per a persiana, cortina o tendal enrotllable de fins a 6 kg de massa, per a un eix de 40 mm de diàmetre, col·locat</t>
  </si>
  <si>
    <t>4A1NT251</t>
  </si>
  <si>
    <t xml:space="preserve">Col.locació de reforç en fusteries d'alumini a les aules existents amb perfil COR-7252, COR-1704 i COR-1701 de Cortizo o equivalent, segons plànols de detalls de les fusteries exteriors del projecte. </t>
  </si>
  <si>
    <t>COBERTES</t>
  </si>
  <si>
    <t>01.01.03.03.01</t>
  </si>
  <si>
    <t>E535CASR</t>
  </si>
  <si>
    <t xml:space="preserve">Coberta amb panell sandvitx aïllant tipus HI-PIR STL de HUURRE IBERICA (KINGSPAN) o similar, format per dues xapes metàl·liques d'acer estructural certificat galvanitzat i prelacat segons (EN10346 i EN 10169) apte i homologat com a suport per a cobertes deck amb làmina addicional impermeable, format per: Xapa exterior LLISA en 0,7 mm de gruix i interior en 0,5 mm de gruix, amb nucli aïllant rígid d'escuma de poliisocianurat (PIR), amb densitat nominal 40kg/m3 i conductivitat tèrmica de 0,0195 W/mk d'escuma no envellida. Gruix total del panell de 100 mm i ample útil de 1150mm. Transmitància i resistència tèrmica de 0,21 W/m2K i 4,56 m2K/W respectivament. Sistema de tancament lleuger estanc encadellat amb una única fixació oculta i junta lateral entre panells que garanteixen la total estanquitat del tancament i aconsegueixen una permeabilitat a l'aigua CLASSE A 1200 Pa (EN 12865:2002) i permeabilitat a l'aire de 0,00 m3/hm2 a 50 Pa (APPLUS segons EN 12114).   Amb marcatge CE (EN 14509); marca de qualitat N d'AENOR; Euroclasse de reacció en cas de foc B,s1,d0 (EN 13501). </t>
  </si>
  <si>
    <t>E7A1220N</t>
  </si>
  <si>
    <t>Barrera de vapor/estanquitat amb una pel·lícula d'emulsió bituminosa tipus ED, amb una dotació &lt;= 2 kg/m2, aplicada en dues capes</t>
  </si>
  <si>
    <t>E7535VCL</t>
  </si>
  <si>
    <t>Membrana de gruix 1,5 mm, d'una làmina de PVC flexible resistent a la intempèrie, amb armadura de vel de fibra de vidre, col·locada sense adherir al suport. Inclou tots els remats, reforços i elements especials per la seva correcta execució.</t>
  </si>
  <si>
    <t>E5111B15</t>
  </si>
  <si>
    <t>Acabat de terrat amb peces prefabricades de formigó alleugerit i filtrant, amb base de poliestirè extruït de 50 mm de gruix, de color gris, de 60x60 cm, col·locades sense adherir</t>
  </si>
  <si>
    <t>EB1214BX</t>
  </si>
  <si>
    <t>Barana d'acer galvanitzat en calent amb gruix minim de 80 micres, amb passamà perimetral de tub rodo d. 4 cm i muntant de 60x10 mm fixat mecànicament a l'obra amb una platina de 140x120 mm i 8 mm de gruix, amb 4 tacs d'expnasió d'acer Hilti o Fisher de  D10 mm i L= 100 mm o format equivalent, volandera i femella, col.locat cada 1,50 m aprox, segons replanteig; executada segons detallls de planols de projecte i instruccions de la direcció facultativa.</t>
  </si>
  <si>
    <t>E5ZHU01U</t>
  </si>
  <si>
    <t>Bonera de PVC amb sortida horitzontal amb caixa de registre de xapa d'acer galvanitzat recobert de plàstic, mes allargament, tipus KS8 ZinCo o equivalent, adherida sobre làmina bituminosa en calent</t>
  </si>
  <si>
    <t>E5ZFU00U</t>
  </si>
  <si>
    <t>Gàrgola per a sobrexidor de cobertes planes, realitzat amb tub de PVC i D. 40 mm,  en angle bec d'ànec, sobresortint 20 cm de la façana,  col·locada amb fixacions mecàniques</t>
  </si>
  <si>
    <t>E535TA23</t>
  </si>
  <si>
    <t>Coberta amb panell sandvitx de planxes d'acer amb aillament de poliuretà, amb un gruix total de 30 mm, amb la cara exterior grecada color estàndard, diferent del blanc i la cara interior llisa, prelacat en ambdues cares, gruix de les planxes (ext/int) 0,6/0,5 mm, junt longitudinal encadellat amb nervi, amb fixació oculta amb tapajunts, amb un pendent de 7 a 30%. Col.locat sobre corretges amb perfils conformats d'acer galvamitzat.</t>
  </si>
  <si>
    <t>E5ZJZ030</t>
  </si>
  <si>
    <t>Canal exterior de secció rectangular de planxa d'acer prelacada de color estandard de 1mm de gruix i 55 cm de desenvolupament, col.locada amb peces especials i connectada al baixant</t>
  </si>
  <si>
    <t>ED15E771</t>
  </si>
  <si>
    <t>Baixant de tub de PVC-U de paret estructurada, àrea d'aplicació B segons norma UNE-EN 1453-1, de DN 110 mm, incloses les peces especials i fixat mecànicament amb brides</t>
  </si>
  <si>
    <t>E8JAZ01Y</t>
  </si>
  <si>
    <t>Coronament de coberta amb planxa preformada d'alumini anoditzat plata mat, de 30 cm d'amplària, de 2 mm de gruix, desenvolupament entre 50 i 60 cm, amb 6 plecs, amb pendent cap al interior, col·locat amb fixacions mecàniques</t>
  </si>
  <si>
    <t>ED14Z730</t>
  </si>
  <si>
    <t>Baixant de tub de planxa galvanitzada i lacada amb unió plegada de DN 80 mm i 2 mm de gruix, incloses les peces especials i fixat mecànicament amb brides</t>
  </si>
  <si>
    <t>E5ZFZ001</t>
  </si>
  <si>
    <t>Formació de sobreixidor format amb un plec fitxançant el doblegat de la xapa del canaló i amb una volada de 5 cm i una amplada de 14 cm..</t>
  </si>
  <si>
    <t>04</t>
  </si>
  <si>
    <t>SISTEMES DE COMPARTIMENTACIÓ I ACABATS INTERIORS</t>
  </si>
  <si>
    <t>COMPARTIMENTACIÓ INTERIOR VERTICAL</t>
  </si>
  <si>
    <t>01.01.04.01.01</t>
  </si>
  <si>
    <t>E652E2S0</t>
  </si>
  <si>
    <t>ESV1-Envà de plaques de guix laminat format per estructura doble doble reforçada en H amb perfileria de planxa d'acer galvanitzat, amb un gruix total de l'envà de 146 mm, muntants cada 400 mm de 48 mm d'amplària i canals de 48 mm d'amplària, 2 plaques tipus estàndard (A) a cada cara de 12,5 mm de gruix cada una, fixades mecànicament i aïllament de plaques de llana mineral de roca de resistència tèrmica &gt;= 1,081 m2.K/W. Inclou formació de tabicas, part proporcional  de reforços puntuals per a portes i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 Bies i d'extintors empotrades, encintat, empastat de visos, allisat i polit fins deixar la unitat acabada preparada per pintar i/o revestir. Element complert segons detall constructiu.</t>
  </si>
  <si>
    <t>E652E1S0</t>
  </si>
  <si>
    <t>ED1-Envà de plaques de guix laminat format per estructura doble doble reforçada en H amb perfileria de planxa d'acer galvanitzat, amb un gruix total de l'envà de 100 mm, muntants cada 400 mm de 70 mm d'amplària i canals de 70 mm d'amplària, 1 placa estàndard (A) de 15 mm de gruix en cada cara, fixades mecànicament i aïllament de plaques de llana mineral de roca de resistència tèrmica &gt;= 1,081 m2.K/W. Inclou formació de tabicas, part proporcional  de reforços puntuals per a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d'extintors empotrades, encintat, empastat de visos, allisat i polit fins deixar la unitat acabada preparada per pintar i/o revestir. Element complert segons detall constructiu.</t>
  </si>
  <si>
    <t>E652EFOC</t>
  </si>
  <si>
    <t>ED2-Envà de plaques de guix laminat format per estructura simple amb perfileria de planxa d'acer galvanitzat, amb un gruix total de l'envà de 130 mm, muntants cada 600 mm de 70 mm d'amplària i canals de 70 mm d'amplària, 2 plaques de guix laminat resistent al foc tipus N de 15 mm de gruix en cada cara, fixades mecànicament i aïllament de plaques de llana mineral de roca de resistència tèrmica &gt;= 1,081 m2.K/W. Inclou formació de tabicas, part proporcional  de reforços puntuals per a suport d'elements penjats garantint l'estabilitat de l'element, banda sintètica acústica específica col·locat en punts de contacte amb l'estructura, fixacions, segellat de la junta amb paviment i sostre amb material sellant d'elasticitat permanent 5-7mm, retalls i encaixos necessaris per ubicar caixes d'extintors empotrades, encintat, empastat de visos, allisat i polit fins deixar la unitat acabada preparada per pintar i/o revestir. Element complert segons detall constructiu.</t>
  </si>
  <si>
    <t>E83FTR90</t>
  </si>
  <si>
    <t>TR3-Trasdossat autoportant amb 3 plaques de guix laminat tipus f de 15 mm de gruix, col·locades sobre perfileria d´acer galvanitzat amb fixacions mecàniques per a una resistència al foc EI 90. Gruix extradossat 135 mm. Estructura de muntants de 90-47 mm cada 400 mm. 3 plaques de 15mm tipus F Pladur Fon o equivalent, fixades mecànicament i aïllament de plaques de llana mineral 0,036 w/mk i gruix necessari per a omplir totalment l'ànima del perfil.
* Placa tipus Pladur Omnia (baixa absorció d'aigua, alta duresa, resistència al foc) o equivalent de 15mm a tota alçada en zones humides a enrajolar.</t>
  </si>
  <si>
    <t>1652UT01</t>
  </si>
  <si>
    <t>Subministre i col.locació de tabica en cel ras format amb placa de cartró guix per a revestir de 15 mm de gruix, col.locat sobre perfileria de planxa d´acer galvanitzat amb muntants verticals entre 46 i 55 mm d´amplària col.locats cada 45 cm i perfils horitzontals entre 46 i 55 mm d´amplària, aplacat per una cara amb una placa fixada mecànicament, col.locada sobre perfileria d'acer galvanitzat amb fixacions mecàniques. inclou part proporcional de peces de remat, cantoneres i resta d'accessoris segons plànols i detalls de projecte.</t>
  </si>
  <si>
    <t>E83FI2CC</t>
  </si>
  <si>
    <t xml:space="preserve">Increment per substitució de placa normal de cartró guix de 12,5 mm per placa de cartró guix hidròfuga i resistent a l'aigua de 13 mm de gruix en trasdossats, envans i sostres de cartró guix. </t>
  </si>
  <si>
    <t>01.01.04.01.02</t>
  </si>
  <si>
    <t>1A21ZF1V</t>
  </si>
  <si>
    <t>F1- Porta batent integrada de fusta de dimensions 85x220, per a pintar. porta formada per fulla batent amb vidre de seguretat 4+4 de 85cm i 220cm d'alçaria de fusta de 40 mm de gruix, de cares lisses de tauler de fusta de densitat mitjana de 5 mm i estructura interior de fusta de 30x30 cm i bastiment de base de fusta amb sistema antipicadits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 jocs de manubris i escuds d'acer inoxidable, i manyeria de fulla batent amb clau mestra. Acabat pintat a l'esmalt sintetic amb una capa de protector insecticida-fungicida, una segelladora i dues d'acabat. Vidre laminar de seguretat de dues llunes, amb acabat de lluna incolora, de 4+4 mm de gruix, amb classificació de resistència a l'impacte manual nivell A, unides amb butiral transparent.Tot segons plànols de detall.</t>
  </si>
  <si>
    <t>1A21ZF03</t>
  </si>
  <si>
    <t>F2-Conjunt de porta batent de fusta de dimensions 215x210 cm, per a pintar. porta formada per fulla batent de 85cm i 210cm i amb fulla vidriera fixa de 225x210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t>
  </si>
  <si>
    <t>1A21ZF3V</t>
  </si>
  <si>
    <t>F3-Conjunt de porta batent de fusta de dimensions 185x210 cm, per a pintar. porta formada per fulla batent de 85cm i 210cm i amb fulla vidriera fixa de 95x210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t>
  </si>
  <si>
    <t>1A21ZFCR</t>
  </si>
  <si>
    <t>F4-Porta corredissa de fusta de dimensions totals 200x210 cm, per a pintar. porta formada per fulla corredera de 200cm i 210cm d'alçaria de fusta, antipicadits i retenidors, de 40 mm de gruix, de cares lisses de tauler de fibres de fusta i resines sintètiques, de densitat mitjana dm, acabat pintat, de 5 mm de gruix, i estructura interior de fusta de 30x30 cm i bastiment de base d'envà, tapajunts de fusta de secció rectangular llisa de 8 mm de gruix i 60 d'amplaria. Amb un Ra major o igual a 30 dBA. Jocs de manubris i escuds d'alumini tipus ocariz o equivalent i ferramenta per a portes corredisses composada per guia d'alumini anoditzat de 4 m, llarg, per a una porta de pes màxim de 60 kg, 2 carros per a suspensió de la porta, topalls retenedors, peça de guiat inferior i elements de fixació amb clau mestra. acabat pintat al esmalt sintètic, amb una capa de protector quìmic insecticida-fungicida i dues d'acabat, amb la superficie mat. Tot segons plànols de detall.</t>
  </si>
  <si>
    <t>1A21ZFC2</t>
  </si>
  <si>
    <t>F5-Porta corredissa de fusta de dimensions totals 250x210 cm, per a pintar. porta formada per fulla corredera de 250cm i 210cm d'alçaria de fusta, antipicadits i retenidors, de 40 mm de gruix, de cares lisses de tauler de fibres de fusta i resines sintètiques, de densitat mitjana dm, acabat pintat, de 5 mm de gruix, i estructura interior de fusta de 30x30 cm i bastiment de base d'envà, tapajunts de fusta de secció rectangular llisa de 8 mm de gruix i 60 d'amplaria. Amb un Ra major o igual a 30 dBA. Jocs de manubris i escuds d'alumini tipus ocariz o equivalent i ferramenta per a portes corredisses composada per guia d'alumini anoditzat de 4 m, llarg, per a una porta de pes màxim de 60 kg, 2 carros per a suspensió de la porta, topalls retenedors, peça de guiat inferior i elements de fixació amb clau mestra. acabat pintat al esmalt sintètic, amb una capa de protector quìmic insecticida-fungicida i dues d'acabat, amb la superficie mat. Tot segons plànols de detall.</t>
  </si>
  <si>
    <t>1A21ZF01</t>
  </si>
  <si>
    <t>F6- Porta batent integrada de fusta de dimensions 85x220, per a pintar. porta formada per fulla batent de 85cm i 220cm d'alçaria de fusta de 40 mm de gruix, de cares lisses de tauler de fusta de densitat mitjana de 5 mm i estructura interior de fusta de 30x30 cm i bastiment de base de fusta amb sistema antipicadits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 jocs de manubris i escuds d'acer inoxidable, i manyeria de fulla batent amb clau mestra. Acabat pintat a l'esmalt sintetic amb una capa de protector insecticida-fungicida, una segelladora i dues d'acabat.</t>
  </si>
  <si>
    <t>1A21ZF7V</t>
  </si>
  <si>
    <t>F7-Conjunt de porta batent de fusta de dimensions 170x210 cm, per a pintar. porta formada per fulla batent de 85cm i 210cm i amb fulla vidriera fixa de 75x110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t>
  </si>
  <si>
    <t>1A21ZF8V</t>
  </si>
  <si>
    <t>F8-Conjunt de porta batent de fusta de dimensions 270x210 cm, per a pintar. porta formada per fulla batent de 85cm i 210cm i amb fulla vidriera fixa de 175x110 cm d'alçària del mateix material i vidre de seguretat 4+4 i bastiment de base d'envà, de 40 mm de gruix, de cares lisses de tauler de fibres de fusta i resines sintètiques, de densitat mitjana dm, acabat pintat, de 5 mm de gruix, i estructura interior de fusta de 30x30 cm i bastiment de base d'envà amb sistema antipicasits i retenidors. Interior amb placa semirígida de llana mineral de roca (MW), de densitat 46 a 55 kg/m3, de 30 mm de gruix, amb una conductivitat tèrmica &lt;= 0,036 W/mK i resistència tèrmica &gt;= 0,83333 m2.K/W, amb revestiment de vel negre. Amb un Ra major o igual a 30 dBA. Tapajunts de fusta de secció rectangular llisa de 8 mm de gruix i 60 d'amplaria.tapajunts de fusta de secció rectangular llisa de 8 mm de gruix i 60 d'amplaria. jocs de manubris i escuds d'acer inoxidable tipus ocariz o equivalent i manyeria de fulla batent amb clau mestra. Acabat pintat al esmalt sintètic, amb una capa de protector quìmic insecticida-fungicida i dues d'acabat, amb la superficie mat. Vidre laminar de seguretat de dues llunes, amb acabat de lluna incolora, de 4+4 mm de gruix, amb classificació de resistència a l'impacte manual nivell A, unides amb butiral transparent.Tot segons plànols de detall.</t>
  </si>
  <si>
    <t>1A21ZFF2</t>
  </si>
  <si>
    <t>F9- Finestra fixa de fusta de dimensions 270x110, per a pintar. Finestra formada per fulla fixa de 270cm i 110cm d'alçaria de fusta amb bastiment de base de fusta de pi roig de secció 70x35 mm i tapajunts de fusta per a pintar de secció rectangular llisa de 9 mm de gruix i de 60 mm d'amplària. Acabat pintat a l'esmalt sintetic amb una capa de protector insecticida-fungicida, una segelladora i dues d'acabat. Vidre laminar de seguretat de dues llunes, amb acabat de lluna incolora, de 4+4 mm de gruix, amb classificació de resistència a l'impacte manual nivell A, unides amb butiral transparent.</t>
  </si>
  <si>
    <t>EASA72SB</t>
  </si>
  <si>
    <t>Porta tallafocs metàl·lica, EI2-C 60, de dues fulles batents, per a una llum de 180x210 cm, preu alt amb tanca antipànic, col·locada</t>
  </si>
  <si>
    <t>EASA71C7</t>
  </si>
  <si>
    <t>Porta tallafocs metàl·lica, EI2-C 60, una fulla batent, per a una llum de 90x205 cm, preu alt amb finestreta, col·locada</t>
  </si>
  <si>
    <t>ELEMENTS DE PROTECCIÓ I ALTRES ELEMENTS</t>
  </si>
  <si>
    <t>01.01.04.01.03</t>
  </si>
  <si>
    <t>EAVT136C</t>
  </si>
  <si>
    <t>Cortina de teixit de fibra de vidre i recobriment de PVC d'1,5 a 2 m d'amplària i 2 m d'alçària, amb sistema d'accionament amb cadeneta i guia d'alumini, col·locada amb fixacions mecàniques</t>
  </si>
  <si>
    <t>ACABATS INTERIORS</t>
  </si>
  <si>
    <t>01.01.04.01.04</t>
  </si>
  <si>
    <t>E8981BA0</t>
  </si>
  <si>
    <t>Pintat de parament vertical de fusta, a l'esmalt sintètic, amb una capa segelladora i dues d'acabat</t>
  </si>
  <si>
    <t>E8251235</t>
  </si>
  <si>
    <t>Enrajolat de parament vertical interior a una alçària &lt;= 3 m amb rajola de ceràmica esmaltada mat, rajola de València, grup BIII (UNE-EN 14411), preu alt, de 16 a 25 peces/m2 col·locades amb adhesiu per a rajola ceràmica C1 (UNE-EN 12004) i rejuntat amb beurada CG1 (UNE-EN 13888)</t>
  </si>
  <si>
    <t>E8Z4U010</t>
  </si>
  <si>
    <t>Cantonera de d'alumini anoditzat natural, de secció en L, de 16 mm d'alçària, col·locada amb fixacions mecàniques</t>
  </si>
  <si>
    <t>E898J2A0</t>
  </si>
  <si>
    <t>Pintat de parament vertical de guix, amb pintura plàstica amb acabat llis, amb una capa segelladora i dues d'acabat</t>
  </si>
  <si>
    <t>E866100C</t>
  </si>
  <si>
    <t>Revestiment vertical amb planxes d'aglomerat de suro de 12 mm de gruix, col·locades amb adhesiu</t>
  </si>
  <si>
    <t>E8657C75</t>
  </si>
  <si>
    <t>Revestiment vertical a 3,00 m d'alçària, com a màxim, amb tauler de fibres de fusta i resines sintètiques fabricat per procés sec MDF, de 12 mm de gruix i &gt;= 800 kg/m3 de densitat, per a ambient sec segons UNE-EN 622-5, reacció al foc B-s1 d0, acabat no revestit, tallat a mida, col·locat adherit sobre parament vertical</t>
  </si>
  <si>
    <t>COMPARTIMENTACIÓ INTERIOR HORITZONTAL</t>
  </si>
  <si>
    <t>PART MASSISSSA</t>
  </si>
  <si>
    <t>01.01.04.02.01</t>
  </si>
  <si>
    <t>E843113A</t>
  </si>
  <si>
    <t>Cel ras de plaques de fibres vegetals, amb acabat de la cara vista de fibra vegetal mitja, de 60x60 cm i 25 mm de gruix, amb cantell recte (A) UNE-EN 13964, reacció al foc B-s1 d0, amb classe d'absorció acústica D segons UNE-EN-ISO 11654, muntat amb perfileria vista d'acer galvanitzat i prelacat, sistema desmuntable, format per perfils principals amb forma de T invertida 24 mm de base, col·locat cada 0,6 m, fixats al sostre mitjançant vareta de suspensió cada 1,0 m amb perfils secundaris intermitjos col·locats formant retícula, per a una alçària de cel ras de 4 m com a màxim</t>
  </si>
  <si>
    <t>E8444102</t>
  </si>
  <si>
    <t>Cel ras registrable de plaques de guix laminat amb acabat vinílic, 600x 600 mm i 12,5 mm de gruix ,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t>
  </si>
  <si>
    <t>01.01.04.02.02</t>
  </si>
  <si>
    <t>E9P67A48</t>
  </si>
  <si>
    <t>Paviment de linòleum en rotlle classe 23-34-42 segons UNE-EN 548 i de gruix de 2,5 mm, reacció al foc CFL-s1, classificacio de resistencia al lliscament C1.col·locat amb adhesiu acrílic de dispersió aquosa i soldat en calent amb cordó cel·lular de diàmetre 4 mm</t>
  </si>
  <si>
    <t>E9DA1333</t>
  </si>
  <si>
    <t>Paviment interior, de rajola de gres extruït sense esmaltar antilliscant amb classificacio de resistencia al lliscament C2, grup AI/AIIa (UNE-EN 14411), de forma rectangular o quadrada, preu alt, de 16 a 25 peces/m2, col·locades amb adhesiu per a rajola ceràmica C1 (UNE-EN 12004) i rejuntat amb beurada CG1 (UNE-EN 13888)</t>
  </si>
  <si>
    <t>E9U6U005</t>
  </si>
  <si>
    <t>Sòcol de material sintètic, sorra i pols de marbre aglomerats amb resines de polièster de 7 cm d'alçària i 7 mm de gruix, de color llis, tipus Trusplas o equivalent, col·locat amb morter adhesiu</t>
  </si>
  <si>
    <t>K9B3937K</t>
  </si>
  <si>
    <t>Paviment amb peces de pedra natural calcària nacional amb una cara polida i abrillantada, preu mitjà, de 20 mm de gruix i de 1251 a 2500 cm2, col·locada a truc de maceta amb morter mixt 1:2:10</t>
  </si>
  <si>
    <t>E9Z51010</t>
  </si>
  <si>
    <t>Tapajunts de paviment, amb perfil simple de PVC</t>
  </si>
  <si>
    <t>06</t>
  </si>
  <si>
    <t>EQUIPAMENTS</t>
  </si>
  <si>
    <t>VARIS</t>
  </si>
  <si>
    <t>01.01.06.01.01</t>
  </si>
  <si>
    <t>EJ43U010</t>
  </si>
  <si>
    <t>Dispensador de paper en rotlle tipus metxa per a eixugamans, de 310 mm d'alçària per 255 mm de diàmetre, col·locat amb fixacions mecàniques</t>
  </si>
  <si>
    <t>EJ42U025</t>
  </si>
  <si>
    <t>Dosificador de sabó de plàstic amb cos transparent, de dimensions 220 x 115 x 100 mm i capacitat 1000 c.c., col·locat amb fixacions mecàniques</t>
  </si>
  <si>
    <t>EJ4ZU015</t>
  </si>
  <si>
    <t>Porta-rotlles de paper higiènic d'acer inoxidable amb tapa, de dimensions 68 x 131 x 150 mm, col·locat amb fixacions mecàniques</t>
  </si>
  <si>
    <t>EQ71TEEB</t>
  </si>
  <si>
    <t>Mòdul estàndard per a moble de lavabo baix, de 1000x600 mm i 700 mm d'alçària, amb calaixos i portes d'aglomerat amb melamina, preu mitjà, sobre peus regulables de PVC, amb tiradors, ferratge i sòcol, col·locat recolzat a terra i fixat a la paret</t>
  </si>
  <si>
    <t>EQ5AU010</t>
  </si>
  <si>
    <t>Taulell de resines sintètiques termoenduribles reforçada amb fibres de fusta HPL, de 16 mm de gruix i 60 cm d'amplada, amb cantells bisellats, fixat a estructura de base o moble amb cargols</t>
  </si>
  <si>
    <t>07</t>
  </si>
  <si>
    <t>URBANITZACIÓ DELS ESPAIS EXTERIORS</t>
  </si>
  <si>
    <t>URBANITZACIÓ</t>
  </si>
  <si>
    <t>01.01.07.01.00</t>
  </si>
  <si>
    <t>F2168943</t>
  </si>
  <si>
    <t>Enderroc de paret de bloc foradat de morter de ciment de 20 cm de gruix, a mà i amb martell trencador manual i càrrega manual de runa sobre camió o contenidor</t>
  </si>
  <si>
    <t>F216R243</t>
  </si>
  <si>
    <t>Enderroc de reixat metàl·lic de fins a 2 m d'alçària, com a màxim, i enderroc de daus de formigó, a mà i amb compressor i càrrega manual i mecànica de runa sobre camió o contenidor</t>
  </si>
  <si>
    <t>F2194AF5</t>
  </si>
  <si>
    <t>Demolició de paviment de formigó, de fins a 15 cm de gruix i fins a 2 m d'amplària amb retroexcavadora amb martell trencador i càrrega sobre camió</t>
  </si>
  <si>
    <t>TREBALLS PREVIS I REPLANTEIG</t>
  </si>
  <si>
    <t>01.01.07.01.01</t>
  </si>
  <si>
    <t>E21D2211</t>
  </si>
  <si>
    <t>Enderroc de clavegueró de formigó de 40x60 cm o de diàmetre 50 cm, com a màxim, amb solera de formigó de 10 cm de gruix, amb mitjans manuals i càrrega manual de runa sobre camió o contenidor</t>
  </si>
  <si>
    <t>EE1B0001</t>
  </si>
  <si>
    <t>Excavació de rases per a instal·lacions mitjançant moviment de terres a base d'excavació en tot tipus de terreny (inclosa roca) per mitjans mecànics o  manuals, incloent formació de solera de llit d'arena, replé i compactat, treballs i material necessari per a contenció de terres, reposició de terres, treballs auxiliars i mà d'obra i material necessari.</t>
  </si>
  <si>
    <t>F21QT701</t>
  </si>
  <si>
    <t>Retirada, aplec i posterior recol.locació de tots els elements situats al pati actual de l'escola (bancs, papereres, jardineres, gronxadors, jocs infantils, sorrals, tanques de fusta, etc)</t>
  </si>
  <si>
    <t>01.01.07.01.02</t>
  </si>
  <si>
    <t>E2213222</t>
  </si>
  <si>
    <t>Excavació per a rebaix en terreny fluix (SPT &lt;20), realitzada amb pala excavadora i càrrega directa sobre camió</t>
  </si>
  <si>
    <t>F2A15000</t>
  </si>
  <si>
    <t>Subministrament de terra adequada d'aportació</t>
  </si>
  <si>
    <t>F2224123</t>
  </si>
  <si>
    <t>Excavació de rasa de fins a 1 m d'amplària i fins a 2 m de fondària, en terreny fluix, amb retroexcavadora i càrrega mecànica del material excavat</t>
  </si>
  <si>
    <t>E22113C2</t>
  </si>
  <si>
    <t>Neteja i esbrossada del terreny realitzada amb retroexcavadora i càrrega mecànica sobre camió</t>
  </si>
  <si>
    <t>ACABATS EXTERIORS</t>
  </si>
  <si>
    <t>01.01.07.01.03</t>
  </si>
  <si>
    <t>F9G1A7F5</t>
  </si>
  <si>
    <t>Paviment de formigó sense additius HA-30/P/20/IIIa+E de consistència plàstica, grandària màxima del granulat, 20 mm, escampat amb transport interior mecànic, estesa i vibratge manual i acabat remolinat mecànic</t>
  </si>
  <si>
    <t>E9Z4AB24</t>
  </si>
  <si>
    <t>Armadura pel control de la fissuració superficial en paviment o solera amb malla electrosoldada de barres corrugades d'acer ME 30x15 cm D:4-4 mm 6x2,2 m B500T UNE-EN 10080</t>
  </si>
  <si>
    <t>E923RB91</t>
  </si>
  <si>
    <t>Subbase de grava de granulat reciclat formigó de 15 cm de gruix i, grandària màxima de 40 a 70 mm, amb estesa i piconatge del material</t>
  </si>
  <si>
    <t>F9GZ2524</t>
  </si>
  <si>
    <t>E31DX100</t>
  </si>
  <si>
    <t>Encofrat amb taulons de fusta per a formació de cantell de paviments de formigó amb peça de remat remat per a la formació de ´´berengeno´´</t>
  </si>
  <si>
    <t>F932101J</t>
  </si>
  <si>
    <t>Base de sauló, amb estesa i piconatge del material al 98 % del pm</t>
  </si>
  <si>
    <t>F96513C5</t>
  </si>
  <si>
    <t>Vorada recta de peces de formigó, monocapa, amb secció normalitzada per a vianants A3 de 20x8 cm, de classe climàtica B, classe resistent a l'abrasió H i classe resistent a flexió S (R-3,5 MPa), segons UNE-EN 1340, col·locada sobre base de formigó no estructural de 15 N/mm2 de resistència mínima a compressió i de 10 a 20 cm d'alçària, i rejuntada amb morter</t>
  </si>
  <si>
    <t>ELEMENTS DE TANCAMENTS I PROTECCIÓ</t>
  </si>
  <si>
    <t>01.01.07.01.04</t>
  </si>
  <si>
    <t>F6A19N65</t>
  </si>
  <si>
    <t>Reixat d'acer d'1,8 m d'alçària format per panells de 2,65 x 1,8 m amb malla emmarcada , marc format per tub de 50x30x2 mm i malla electrosoldada de 50x200 mm i 6 mm de gruix , fixats mecànicament a suports verticals de tub de secció rectangular de 30x50 mm i 2 mm de gruix , situats cada 2,8 m als extrems de cada panell, amb acabat galvanitzat i amb platines per a realitzar la fixació , col·locat mecànicament al suport</t>
  </si>
  <si>
    <t>13512J31</t>
  </si>
  <si>
    <t>Fonament de formigó armat HA-25/F/20/IIa abocat amb bomba, armat amb 30 kg/m3 d'armadura AP500 S d'acer en barres corrugades i encofrat amb una quantia d'1 m2/ m3</t>
  </si>
  <si>
    <t>13522G83</t>
  </si>
  <si>
    <t>Mur de contenció de formigó armat de 3 m d'alçària com a màxim i fins a 30 cm de gruix, de formigó HA-25/B/20/IIa, abocat amb bomba, armadura AP500 S d'acer en barres corrugades amb una quantia de 50 kg/m3 i encofrat industrialitzat per a murs, no vist</t>
  </si>
  <si>
    <t>F6A19400</t>
  </si>
  <si>
    <t>Reixat d'acer d'alçària 2 m amb tela metàl·lica de torsió simple amb acabat galvanitzat, de 50 mm de pas de malla i diàmetre 2,7 i 2,7 mm, pals de tub galvanitzat de diàmetre 50 mm col·locats cada 3 m sobre daus de formigó i part proporcional de pals per a punts singulars</t>
  </si>
  <si>
    <t>05</t>
  </si>
  <si>
    <t>VIALS I ZONES D'APARCAMENT</t>
  </si>
  <si>
    <t>01.01.07.01.05</t>
  </si>
  <si>
    <t>ED56ZA42</t>
  </si>
  <si>
    <t>Cuneta amb peça prefabricada de formigó , de 400 mm d'amplària per 500 mm de llargària i 130 mm d'alçada amb canal corba a la cara superior, col·locada amb morter de ciment</t>
  </si>
  <si>
    <t>ED5H8988</t>
  </si>
  <si>
    <t>Canal de formigó polímer sense pendent, d'amplària interior 200 mm i de 100 a 130 mm d'alçària, amb perfil lateral, amb reixa de fosa nervada classe C250, segons norma UNE-EN 1433, fixada amb tanca a la canal, col·locada sobre base de formigó amb solera de 150 mm de gruix i parets de 150 mm de gruix</t>
  </si>
  <si>
    <t>JARDINERIA</t>
  </si>
  <si>
    <t>01.01.07.01.06</t>
  </si>
  <si>
    <t>FR6P1465</t>
  </si>
  <si>
    <t>Trasplantament dins de l'obra d'arbre planifoli de 25 a 35 cm de perímetre de tronc, inclou repicat amb retroexcavadora i mitjans manuals, formació de pa de terra amb mitjans manuals, excavació de clot de plantació de 120x120x60 cm amb retroexcavadora, plantació amb camió grua en el nou lloc d'ubicació, reblert del clot amb 50% de sorra, 25% de terra de l'excavació i 25% de compost, primer reg i càrrega de les terres sobrants a camió.No inclou les feines de preparació</t>
  </si>
  <si>
    <t>GR</t>
  </si>
  <si>
    <t>GESTIÓ DE RESIDUS</t>
  </si>
  <si>
    <t>RESIDUS MOVIMENTS DE TERRES i OBRA NOVA</t>
  </si>
  <si>
    <t>01.01.GR.01</t>
  </si>
  <si>
    <t>E2R450AA</t>
  </si>
  <si>
    <t>Càrrega amb mitjans mecànics i transport de terres a instal·lació autoritzada de gestió de residus, amb camió de 20 t, amb un recorregut de més de 15 i fins a 20 km</t>
  </si>
  <si>
    <t>E2R642AA</t>
  </si>
  <si>
    <t>Càrrega amb mitjans mecànics i transport de residus inerts o no especials a instal·lació autoritzada de gestió de residus, amb camió per a transport de 20 t, amb un recorregut de més de 15 i fins a 20 km</t>
  </si>
  <si>
    <t>E2RA7LP0</t>
  </si>
  <si>
    <t>Deposició controlada a dipòsit autoritzat de residus de terra inerts amb una densitat 1,6 t/m3, procedents d'excavació, amb codi 170504 segons la Llista Europea de Residus (ORDEN MAM/304/2002)</t>
  </si>
  <si>
    <t>E2RA73G1</t>
  </si>
  <si>
    <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</si>
  <si>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SS</t>
  </si>
  <si>
    <t>SEGURETAT I SALUT</t>
  </si>
  <si>
    <t>EQUIPS PROTECCIÓ INDIVIDUAL</t>
  </si>
  <si>
    <t>01.01.SS.01</t>
  </si>
  <si>
    <t>H1411111</t>
  </si>
  <si>
    <t>Casc de seguretat per a ús normal, contra cops, de polietilè amb un pes màxim de 400 g, homologat segons UNE-EN 812</t>
  </si>
  <si>
    <t>H1414119</t>
  </si>
  <si>
    <t>Casc de seguretat, de polietilè, amb un pes màxim de 400 g, amb pantalla facial amb visor de malla de reixeta metàl·lica, acoblada amb arnès abatible, homologat segons UNE-EN 812 i UNE-EN 1731</t>
  </si>
  <si>
    <t>H1423230</t>
  </si>
  <si>
    <t>Ulleres de seguretat per a tall oxiacetilènic, amb muntura universal de barnilla d'acer recoberta de PVC, amb visors circulars de 50 mm de D foscos de color DIN 5, homologades segons UNE-EN 175 i UNE-EN 169</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</si>
  <si>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</si>
  <si>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</si>
  <si>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H142BA00</t>
  </si>
  <si>
    <t>Pantalla facial per a protegir contra la projecció de partícules i a l'encebament d'arcs elèctrics, de policarbonat transparent, per a acoblar al casc amb arnès dielèctric</t>
  </si>
  <si>
    <t>H142CD70</t>
  </si>
  <si>
    <t>Pantalla facial per a protecció de riscs mecànics, amb visor de malla de reixeta metàl·lica, per acoblar al casc amb arnès abatible, homologada segons UNE-EN 1731</t>
  </si>
  <si>
    <t>H1431101</t>
  </si>
  <si>
    <t>Protector auditiu de tap d'escuma, homologat segons UNE-EN 352-2 i UNE-EN 458</t>
  </si>
  <si>
    <t>H1432012</t>
  </si>
  <si>
    <t>Protector auditiu d'auricular, acoblat al cap amb arnès i orelleres antisoroll, homologat segons UNE-EN 352-1 i UNE-EN 458</t>
  </si>
  <si>
    <t>H1447005</t>
  </si>
  <si>
    <t>Màscara de protecció respiratòria, homologada segons UNE-EN 136</t>
  </si>
  <si>
    <t>H144D205</t>
  </si>
  <si>
    <t>Filtre contra partícules, identificat amb banda de color blanc, homologat segons UNE-EN 143 i UNE-EN 12083</t>
  </si>
  <si>
    <t>H1455710</t>
  </si>
  <si>
    <t>Parella de guants d'alta resistència al tall i a l'abrassió per a ferrallista, amb dits i palmell de cautxú rugós sobre suport de cotó, i subjecció elàstica al canell, homologats segons UNE-EN 388 i UNE-EN 420</t>
  </si>
  <si>
    <t>H1459630</t>
  </si>
  <si>
    <t>Parella de guants per a soldador, amb palmell de pell, folre interior de cotó, i màniga llarga de serratge folrada de dril fort, homologats segons UNE-EN 407 i UNE-EN 420</t>
  </si>
  <si>
    <t>H145K153</t>
  </si>
  <si>
    <t>Parella de guants de material aïllant per a treballs elèctrics, classe 00, logotip color beix, tensió màxima 500 V, homologats segons UNE-EN 420</t>
  </si>
  <si>
    <t>H145K397</t>
  </si>
  <si>
    <t>Parella de guants de material aïllant per a treballs elèctrics, classe 1, logotip color blanc, tensió màxima 7500 V, homologats segons UNE-EN 420</t>
  </si>
  <si>
    <t>H1461164</t>
  </si>
  <si>
    <t>Parella de botes d'aigua de PVC de canya alta, per posada en obra del formigó, amb plantilla metàl·lica, amb sola antilliscant i folrades de niló rentable, homologades segons UNE-EN ISO 20344, UNE-EN ISO 20345, UNE-EN ISO 20346 i UNE-EN ISO 20347</t>
  </si>
  <si>
    <t>H1463253</t>
  </si>
  <si>
    <t>Parella de botes dielèctriques resistents a la humitat, de pell rectificada, amb turmellera encoixinada sola antilliscant i antiestàtica, falca amortidora per al taló, llengüeta de manxa, de despreniment ràpid, sense ferramenta metàl·lica, amb puntera reforçada, homologades segons DIN 4843</t>
  </si>
  <si>
    <t>H1464420</t>
  </si>
  <si>
    <t>Parella de botes de mitja canya, amb sola antilliscant i folrades de niló rentable, homologades segons UNE-EN ISO 20344, UNE-EN ISO 20345, UNE-EN ISO 20346 i UNE-EN ISO 20347</t>
  </si>
  <si>
    <t>H1465277</t>
  </si>
  <si>
    <t>Parella de botes baixes de seguretat industrial per a encofrador, resistents a la humitat, de pell rectificada, amb turmellera encoixinada, amb puntera metàl·lica, sola antilliscant, falca amortidora d'impactes al taló i amb plantilla metàl·lica, homologades segons UNE-EN ISO 20344, UNE-EN ISO 20345, UNE-EN ISO 20346 i UNE-EN ISO 20347</t>
  </si>
  <si>
    <t>H1465376</t>
  </si>
  <si>
    <t>Parella de botes baixes de seguretat industrial per a soldador, resistents a la humitat, de pell rectificada adobada al crom, amb turmellera encoixinada, amb llengüeta de manxa de despreniment ràpid, puntera metàl·lica, sola antilliscant, falca amortidora d'impactes al taló i sense plantilla metàl·lica, homologades segons UNE-EN ISO 20344, UNE-EN ISO 20345, UNE-EN ISO 20346 i UNE-EN ISO 20347</t>
  </si>
  <si>
    <t>H146J364</t>
  </si>
  <si>
    <t>Parella de plantilles anticlaus de fleix d'acer de 0,4 mm de gruix, de 120 kg de resistència a la perforació, pintades amb pintures epoxi i folrades, homologades segons UNE-EN ISO 20344 i UNE-EN 12568</t>
  </si>
  <si>
    <t>H1473203</t>
  </si>
  <si>
    <t>Cinturó de seguretat de subjecció, suspensió i anticaiguda, classes A, B i C, de polièster i ferramenta estampada, amb arnesos de subjecció per al tronc i per a les extremitats inferiors, homologat segons CE</t>
  </si>
  <si>
    <t>H1474600</t>
  </si>
  <si>
    <t>Cinturó antivibració, ajustable i de teixit transpirable</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</si>
  <si>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</si>
  <si>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 UNE-EN 365 i UNE-EN 355</t>
  </si>
  <si>
    <t>H147N000</t>
  </si>
  <si>
    <t>Faixa de protecció dorslumbar</t>
  </si>
  <si>
    <t>H1482222</t>
  </si>
  <si>
    <t>Camisa de treball per a construcció, de polièster i cotó (65%-35%), color beix amb butxaques interiors, trama 240, homologada segons UNE-EN 340</t>
  </si>
  <si>
    <t>H1484110</t>
  </si>
  <si>
    <t>Samarreta de treball, de cotó</t>
  </si>
  <si>
    <t>H1485140</t>
  </si>
  <si>
    <t>Armilla de treball, de polièster embuatada amb material aïllant</t>
  </si>
  <si>
    <t>H1485800</t>
  </si>
  <si>
    <t>Armilla reflectant amb tires reflectants a la cintura, al pit i a l'esquena, homologada segons UNE-EN 471</t>
  </si>
  <si>
    <t>H1487350</t>
  </si>
  <si>
    <t>Impermeable amb jaqueta, caputxa i pantalons, per a edificació, de PVC soldat de 0,3 mm de gruix, homologat segons UNE-EN 340</t>
  </si>
  <si>
    <t>H1488580</t>
  </si>
  <si>
    <t>Davantal per a soldador, de serratge, homologat segons UNE-EN 340, UNE-EN 470-1 i UNE-EN 348</t>
  </si>
  <si>
    <t>H1489580</t>
  </si>
  <si>
    <t>Jaqueta per a soldador, de serratge, homologada segons UNE-EN 340, UNE-EN 470-1 i UNE-EN 348</t>
  </si>
  <si>
    <t>H148B580</t>
  </si>
  <si>
    <t>Parell de maniguets amb protecció per a espatlla, per a soldador, elaborat amb serratge, homologats segons UNE-EN 340, UNE-EN 470-1 i UNE-EN 348</t>
  </si>
  <si>
    <t>H148D900</t>
  </si>
  <si>
    <t>Arnès per a senyalista, amb tires reflectants a la cintura, al pit, a l'esquena i als tirants, homologat segons UNE-EN 340 i UNE-EN 471</t>
  </si>
  <si>
    <t>SISTEMES DE PROTECCIÓ COL.LECTIVA</t>
  </si>
  <si>
    <t>01.01.SS.02</t>
  </si>
  <si>
    <t>H152D801</t>
  </si>
  <si>
    <t>Línia horitzontal per a l'ancoratge i desplaçament de cinturons de seguretat, amb corda de poliamida de 16 mm de D i dispositiu anticaiguda autoblocador per a subjectar cinturó de seguretat i amb el desmuntatge inclòs</t>
  </si>
  <si>
    <t>H1534001</t>
  </si>
  <si>
    <t>Peça de plàstic en forma de bolet, de color vermell, per a protecció dels extrems de les armadures per a qualsevol diàmetre, amb desmuntatge inclòs</t>
  </si>
  <si>
    <t>H153A9F1</t>
  </si>
  <si>
    <t>Topall per a descàrrega de camions en excavacions, de 4 m d'amplada amb tauló de fusta i perfils IPN 100 clavat al terreny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</si>
  <si>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</si>
  <si>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</si>
  <si>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HBBAA007</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</si>
  <si>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</si>
  <si>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HBBAB115</t>
  </si>
  <si>
    <t>Senyal de obligació, normalitzada amb pictograma blanc sobre fons blau, de forma circular amb cantells en color blanc, diàmetre 29 cm, amb cartell explicatiu rectangular, per ser vista fins 12 m, fixada i amb el desmuntatge inclòs</t>
  </si>
  <si>
    <t>HBBAC005</t>
  </si>
  <si>
    <t>Senyal indicativa de la ubicació d'equips d'extinció d'incendis, normalitzada amb pictograma blanc sobre fons vermell, de forma rectangular o quadrada, costat major 29 cm, per ser vista fins 12 m de distància,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</si>
  <si>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</si>
  <si>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</si>
  <si>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</si>
  <si>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</si>
  <si>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HBBAF007</t>
  </si>
  <si>
    <t>Senyal d'advertència, normalitzada amb pictograma negre sobre fons groc, de forma triangular amb el cantell negre, costat major 10 cm, amb cartell explicatiu rectangular, per ser vista fins 3 m de distància, fixada i amb el desmuntatge inclòs</t>
  </si>
  <si>
    <t>HM31161J</t>
  </si>
  <si>
    <t>Extintor de pols seca, de 6 kg de càrrega, amb pressió incorporada, pintat, amb suport a la paret i amb el desmuntatge inclòs</t>
  </si>
  <si>
    <t>IMPLANTACIÓ PROVISIONAL DEL PERSONAL D'OBRA</t>
  </si>
  <si>
    <t>01.01.SS.03</t>
  </si>
  <si>
    <t>H6AA2111</t>
  </si>
  <si>
    <t>Tanca mòbil, de 2 m d'alçària, d'acer galvanitzat, amb malla electrosoldada de 90x150 mm i de 4,5 i 3,5 mm de D, bastidor de 3,5x2 m de tub de 40 mm de D, fixat a peus prefabricats de formigó, i amb el desmuntatge inclòs</t>
  </si>
  <si>
    <t>HBB11251</t>
  </si>
  <si>
    <t>Placa amb pintura reflectant circular de 60 cm de diàmetre, per a senyals de trànsit, fixada i amb el desmuntatge inclòs</t>
  </si>
  <si>
    <t>HBB11351</t>
  </si>
  <si>
    <t>Placa amb pintura reflectant octogonal de 60 cm de diàmetre, per a senyals de trànsit, fixada i amb el desmuntatge inclòs</t>
  </si>
  <si>
    <t>HBB20005</t>
  </si>
  <si>
    <t>Senyal manual per a senyalista</t>
  </si>
  <si>
    <t>HBB21201</t>
  </si>
  <si>
    <t>Placa amb pintura reflectant de 60x60 cm, per a senyals de trànsit, fixada i amb el desmuntatge inclòs</t>
  </si>
  <si>
    <t>HBC12300</t>
  </si>
  <si>
    <t>Con de plàstic reflector de 50 cm d'alçària</t>
  </si>
  <si>
    <t>HBC16632</t>
  </si>
  <si>
    <t>Peça reflectora d'una cara de 40 cm d'alçària amb piqueta de 70 cm d'alçària clavada</t>
  </si>
  <si>
    <t>HBC18632</t>
  </si>
  <si>
    <t>Peça reflectora de dues cares de 40 cm d'alçària amb piqueta de 70 cm d'alçària clavada</t>
  </si>
  <si>
    <t>HBC1B001</t>
  </si>
  <si>
    <t>Cinta d'abalisament adhesiva reflectant de color vermell i blanc alternats i amb el desmuntatge inclòs</t>
  </si>
  <si>
    <t>HBC1C001</t>
  </si>
  <si>
    <t>Balisa reflectant a nivell de la calçada (tb-8 o tb-9) i amb el desmuntatge inclòs</t>
  </si>
  <si>
    <t>HBC1D081</t>
  </si>
  <si>
    <t>Garlanda reflectora, amb un suport cada 5 m i amb el desmuntatge inclòs</t>
  </si>
  <si>
    <t>HBC1F501</t>
  </si>
  <si>
    <t>Globus de llum vermella per a senyalització amb el desmuntatge inclòs</t>
  </si>
  <si>
    <t>HBC1GFJ1</t>
  </si>
  <si>
    <t>Llumenera amb làmpada intermitent color ambre amb energia de bateria de 12 V i amb el desmuntatge inclòs</t>
  </si>
  <si>
    <t>HBC1JF01</t>
  </si>
  <si>
    <t>Llumenera amb làmpada fixa color ambre i amb el desmuntatge inclòs</t>
  </si>
  <si>
    <t>HBC1S0K0</t>
  </si>
  <si>
    <t>Llanterna de tràfic amb difusor, recarregable</t>
  </si>
  <si>
    <t>HQU22301</t>
  </si>
  <si>
    <t>Armari metàl·lic individual de doble compartiment interior, de 0,4x0,5x1,8 m, col·locat i amb el desmuntatge inclòs</t>
  </si>
  <si>
    <t>HQU25701</t>
  </si>
  <si>
    <t>Banc de fusta, de 3,5 m de llargària i 0,4 m d'amplària, amb capacitat per a 5 persones, col·locat i amb el desmuntatge inclòs</t>
  </si>
  <si>
    <t>HQU27902</t>
  </si>
  <si>
    <t>Taula de fusta amb tauler de melamina, de 3,5 m de llargària i 0,8 m d'amplària, amb capacitat per a 10 persones, col·locada i amb el desmuntatge inclòs</t>
  </si>
  <si>
    <t>HQU2AF02</t>
  </si>
  <si>
    <t>Nevera elèctrica, de 100 l de capacitat, col·locada i amb el desmuntatge inclòs</t>
  </si>
  <si>
    <t>HQU2D102</t>
  </si>
  <si>
    <t>Planxa elèctrica per a escalfar menjars, de 60x45 cm, col·locada i amb el desmuntatge inclòs</t>
  </si>
  <si>
    <t>HQU2E001</t>
  </si>
  <si>
    <t>Forn microones per a escalfar menjars, col·locat i amb el desmuntatge inclòs</t>
  </si>
  <si>
    <t>HQU2GF01</t>
  </si>
  <si>
    <t>Recipient per a recollida d'escombraries, de 100 l de capacitat, col·locat i amb el desmuntatge inclòs</t>
  </si>
  <si>
    <t>HQU2P001</t>
  </si>
  <si>
    <t>Penja-robes per a dutxa, col·locat i amb el desmuntatge inclòs</t>
  </si>
  <si>
    <t>HQU1E170</t>
  </si>
  <si>
    <t>mes</t>
  </si>
  <si>
    <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de 1 pica amb aixeta i taulell</t>
  </si>
  <si>
    <t>HQU1B130</t>
  </si>
  <si>
    <t>Lloguer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1 inodor,2 dutxes,lavabo col·lectiu amb 1 aixeta i termos elèctric 50 litres</t>
  </si>
  <si>
    <t xml:space="preserve">IMPORT TOTAL DEL PRESSUPOST : </t>
  </si>
  <si>
    <t>%</t>
  </si>
  <si>
    <t>AMIDAMENTS</t>
  </si>
  <si>
    <t>N</t>
  </si>
  <si>
    <t>01.01.00.01.001</t>
  </si>
  <si>
    <t>L</t>
  </si>
  <si>
    <t>previsió</t>
  </si>
  <si>
    <t>01.01.00.01.002</t>
  </si>
  <si>
    <t>01.01.00.01.003</t>
  </si>
  <si>
    <t>lavabo aula polivalent</t>
  </si>
  <si>
    <t>01.01.00.01.004</t>
  </si>
  <si>
    <t>01.01.00.01.005</t>
  </si>
  <si>
    <t>01.01.00.01.006</t>
  </si>
  <si>
    <t>portes aules</t>
  </si>
  <si>
    <t>nou lavabo sala polivalent</t>
  </si>
  <si>
    <t>01.01.00.01.007</t>
  </si>
  <si>
    <t>01.01.00.01.008</t>
  </si>
  <si>
    <t>01.01.00.01.009</t>
  </si>
  <si>
    <t>01.01.00.01.010</t>
  </si>
  <si>
    <t>01.01.00.01.011</t>
  </si>
  <si>
    <t>01.01.00.01.012</t>
  </si>
  <si>
    <t>01.01.00.01.013</t>
  </si>
  <si>
    <t>01.01.00.01.014</t>
  </si>
  <si>
    <t>coberta</t>
  </si>
  <si>
    <t>01.01.00.01.015</t>
  </si>
  <si>
    <t>obertura portes aules</t>
  </si>
  <si>
    <t>01.01.00.01.016</t>
  </si>
  <si>
    <t>01.01.00.01.017</t>
  </si>
  <si>
    <t>01.01.00.01.018</t>
  </si>
  <si>
    <t>zona voladis</t>
  </si>
  <si>
    <t>01.01.01.01.001</t>
  </si>
  <si>
    <t>llosa ala oest</t>
  </si>
  <si>
    <t>paviment porxo ala oest</t>
  </si>
  <si>
    <t>llosa ala est</t>
  </si>
  <si>
    <t>paviment porxo ala est</t>
  </si>
  <si>
    <t>01.01.01.01.002</t>
  </si>
  <si>
    <t>01.01.01.01.003</t>
  </si>
  <si>
    <t>Subministrament de terra seleccionada d'aportació amb les caracteristiques definides a la NT de l'estudi geot`cnic del projecte:
- Ha de ser homogeni
- Que no contingui matèria orgànica, ni restes de sols vegetals.
- El contingut en graves de diàmetre superior a 1 cm serà al menys del 40%.
- El contingut en argiles serà inferior al 10%.
- Els còdols de major tamany no sobrepassaran 7 cm de diàmetre.</t>
  </si>
  <si>
    <t>01.01.01.01.004</t>
  </si>
  <si>
    <t>01.01.01.01.005</t>
  </si>
  <si>
    <t>01.01.01.01.006</t>
  </si>
  <si>
    <t>01.01.02.01.001</t>
  </si>
  <si>
    <t>zona A</t>
  </si>
  <si>
    <t>zona B</t>
  </si>
  <si>
    <t>01.01.02.01.002</t>
  </si>
  <si>
    <t>01.01.02.01.003</t>
  </si>
  <si>
    <t>01.01.02.01.004</t>
  </si>
  <si>
    <t>01.01.02.01.005</t>
  </si>
  <si>
    <t>01.01.02.01.006</t>
  </si>
  <si>
    <t>T</t>
  </si>
  <si>
    <t>superficie</t>
  </si>
  <si>
    <t>gruix</t>
  </si>
  <si>
    <t>quantia kg/m3</t>
  </si>
  <si>
    <t>llosa fonaments zona A</t>
  </si>
  <si>
    <t>llosa fonaments zona B</t>
  </si>
  <si>
    <t>solapes, mermes, potes, etc 10%</t>
  </si>
  <si>
    <t>01.01.02.01.007</t>
  </si>
  <si>
    <t>01.01.02.02.001</t>
  </si>
  <si>
    <t>pilars 120.100.6</t>
  </si>
  <si>
    <t>01.01.02.02.002</t>
  </si>
  <si>
    <t>ZONA A</t>
  </si>
  <si>
    <t>bigues 200.120.8</t>
  </si>
  <si>
    <t>bigues 250.150.12</t>
  </si>
  <si>
    <t>ZONA B</t>
  </si>
  <si>
    <t>bigues 160.120.8</t>
  </si>
  <si>
    <t>VOLADIS</t>
  </si>
  <si>
    <t>01.01.02.02.003</t>
  </si>
  <si>
    <t>biguetes 140.80.6</t>
  </si>
  <si>
    <t>biguetes 140.60.6</t>
  </si>
  <si>
    <t>biguetes 14.60.6</t>
  </si>
  <si>
    <t>01.01.02.02.004</t>
  </si>
  <si>
    <t>platines 200.200.12</t>
  </si>
  <si>
    <t>Percentatge "A origen"</t>
  </si>
  <si>
    <t>01.01.02.02.005</t>
  </si>
  <si>
    <t>MORTER</t>
  </si>
  <si>
    <t>01.01.02.02.006</t>
  </si>
  <si>
    <t>01.01.02.02.007</t>
  </si>
  <si>
    <t>01.01.02.02.008</t>
  </si>
  <si>
    <t>01.01.03.01.01.001</t>
  </si>
  <si>
    <t>ala est</t>
  </si>
  <si>
    <t>ala oest</t>
  </si>
  <si>
    <t>01.01.03.01.01.002</t>
  </si>
  <si>
    <t>01.01.03.01.01.003</t>
  </si>
  <si>
    <t>LÀMINA ANTI RADÓ</t>
  </si>
  <si>
    <t>01.01.03.01.01.004</t>
  </si>
  <si>
    <t>rado</t>
  </si>
  <si>
    <t>01.01.03.01.01.005</t>
  </si>
  <si>
    <t>01.01.03.01.01.006</t>
  </si>
  <si>
    <t>01.01.03.01.01.007</t>
  </si>
  <si>
    <t>01.01.03.01.01.008</t>
  </si>
  <si>
    <t>linoleum</t>
  </si>
  <si>
    <t>gres</t>
  </si>
  <si>
    <t>01.01.03.01.01.009</t>
  </si>
  <si>
    <t xml:space="preserve">Assaig per mesurar la concentració de radó, amb 5 detectors passius per a la realització de l'estudi (espais 1, 4, 7, 8  i 10), per a una durada d'exposició entre 60 i 90 dies, segons ISO 11665-4, fins i tot informe de resultats.
Estudi complet de mesura i determinació de la mitjana anual de concentració de radó a l'aire.
Planificació inicial i determinació de la col·locació dels detectors cada projecte específic. Instal·lació i recollida dels detectors per part dels tècnics d'ACPRO complint sempre els requeriments del CTE (*) 
Realització de mesures de concentració de radó de llarga durada (3 mesos), mitjançant l'ús detectors de traces nuclears analitzats en un laboratori reconegut pel CSN i amb certificació ISO 17025. 
Informe de resultats: 
- Informes vàlids per presentar-los davant l'organisme competent en compliment de la normativa vigent per a la vigilància de l'exposició a gas radó en edificacions
- Informe detallat dels resultats, especificant el mètode seguit i els equips utilitzats, fent constar l'homologació i calibracions dels mateixos.
Inclou despesses de desplaçament dels equips.
	</t>
  </si>
  <si>
    <t>01.01.03.01.01.010</t>
  </si>
  <si>
    <t>01.01.03.01.01.011</t>
  </si>
  <si>
    <t>01.01.03.01.01.012</t>
  </si>
  <si>
    <t>PERIMETRES</t>
  </si>
  <si>
    <t>01.01.03.02.01.001</t>
  </si>
  <si>
    <t>01.01.03.02.01.002</t>
  </si>
  <si>
    <t>RECOLOCACIÓ</t>
  </si>
  <si>
    <t>01.01.03.02.01.003</t>
  </si>
  <si>
    <t>01.01.03.02.01.004</t>
  </si>
  <si>
    <t>A04</t>
  </si>
  <si>
    <t>01.01.03.02.01.005</t>
  </si>
  <si>
    <t>01.01.03.02.01.006</t>
  </si>
  <si>
    <t>01.01.03.02.01.007</t>
  </si>
  <si>
    <t>01.01.03.02.01.008</t>
  </si>
  <si>
    <t>TR2-Trasdossat autoportant amb 2 plaques de guix laminat N de 12,5 mm de gruix, col.locades sobre perileria d'acer galvanitzat amb fixacions mecàniques. Gruix total extradossat 115 mm. Estructura de muntants de 90-47 mm cada 400 mm. 2 plaques estàndard (A), Tipus Pladur N o equivalent, fixades mecànocament i aïllament de plaques de llana mineral 0,036 W/mK i gruix necessari per a omplir totalment l'ànima del perfil.
* Placa ext. tipus I (alta duresa) densitat &gt;900kg/m3 de terra fins a h=1,50m (sempre que no hi hagi enrajolat o arrambador de fusta Bs1d0).
* Placa hidròfuga tious H1 a tta alçada en zones humides.</t>
  </si>
  <si>
    <t>horitzontals</t>
  </si>
  <si>
    <t>verticals</t>
  </si>
  <si>
    <t>hortizontals</t>
  </si>
  <si>
    <t>01.01.03.02.01.009</t>
  </si>
  <si>
    <t>01.01.03.02.01.010</t>
  </si>
  <si>
    <t>porxos</t>
  </si>
  <si>
    <t>01.01.03.02.02.001</t>
  </si>
  <si>
    <t>A01.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-2 Portes obertura exterior de 90x205 cm amb ispositu de fàcil i ràpida apertura sense clau interior, 
-2 Fulls batents horitzontals de 55x85 cm amb obertura amb mecanisme accionament manual GEZE ONL 90 o equivalent
-6 Fulls batents horitzontals de 55x120 cm amb obertura amb mecanisme accionament manual GEZE ONL 90 o equivalent
-18 Fixes de 50x120 cm
-3 Fixes de 180x105 cm
-Premarcs d'acer galvanitzat de 40x20 mm 
-Buit d'obra: 950x280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</si>
  <si>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A01</t>
  </si>
  <si>
    <t>01.01.03.02.02.002</t>
  </si>
  <si>
    <t>A02.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-1 Porta obertura exterior de 90x205 cm  amb de dispositu de fàcil i ràpida apertura sense clau interior, 
-1 Full batent horitzontal de 55x85 cm amb obertura amb mecanisme accionament manual GEZE ONL 90 o equivalent
-6 Fulls batents horitzontals de 55x120 cm amb obertura amb mecanisme accionament manual GEZE ONL 90 o equivalent
-14 Fixes de 50x120 cm
-1 Fix de 180x105 cm
-1 Fix de 180x160 cm
-Premarcs d'acer galvanitzat de 40x20 mm 
-Buit d'obra: 715x280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</si>
  <si>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A02</t>
  </si>
  <si>
    <t>01.01.03.02.02.003</t>
  </si>
  <si>
    <t>A03. Subministrament i col·locació de conjunt d'alumini anoditzat amb trencament de pont tèrmic i junta acústica, format per porta tipus Milenium Plus amb dispositu de fàcil i ràpida apertura sense clau interior, i finestres tipus COR-70 Industrial o equivalent. en I. especial 1, amb solape registro 85 de CORTIZO o equivalent, color plata mate, formada per: 
-1 Porta obertura exterior de 90x205 cm amb dispositu de fàcil i ràpida apertura sense clau interior, 
-1 Full batent horitzontal de 55x85 cm amb obertura amb mecanisme accionament manual GEZE ONL 90 o equivalent
-6 Fulls batents horitzontals de 55x120 cm amb obertura amb mecanisme accionament manual GEZE ONL 90 o equivalent
-14 Fixes de 50x120 cm
-1 Fix de 180x105 cm
-1 Fix de 180x160 cm
-Premarcs d'acer galvanitzat de 40x20 mm 
-Buit d'obra: 715x280 cm 
-Envidrament tipus Climalit (3+3)14(3+3) baix emissiu
-Superficie il.luminació: 4.30 m2 
-Resistència càrrega al vent: Clase C4 
-Estanqueitat al aigüa: Clase 6A 
-Prestacions acústiques: 38 dBA 
-Transmitància tèrmica: 1.76 W/m2K
-Permeabilitat a l'aire: Clase 4 
-Factor solar del vidre: 0,55
-Servomotor elèctric lineal amb moviment per plançó rígid d'alta resistència a les càrregues punta. Tensió de
funcionament: 230 V ~ o 24 V c.c., totalment connectat a instal·lació elèctrica existent i en correcte funcionament, incloent el material necessari derivat, transformadors, etc.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</si>
  <si>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01.01.03.02.02.004</t>
  </si>
  <si>
    <t>A04. Subministrament i col·locació de finestra d'alumini anoditzat amb trencament de pont tèrmic i junta acústica,  tipus COR-70 Industrial o equivalent. en I. especial 1, amb solape registro 85 de CORTIZO o equivalent, color plata mate, formada per: 
-1 Fulla abatible d'eix horitzontal de 90x130 cm
-Premarcs d'acer galvanitzat de 40x20 mm 
-Buit d'obra: 100x140 cm
-Envidrament tipus Climalit (3+3)14(3+3) baix emissiu
-Superficie il.luminació: 3.20 m2
-Resistència càrrega al vent: Clase C5
-Estanqueitat al aigüa: Clase E1350
-Prestacions acústiques: 48 dBA
-Transmitància tèrmica: 1.76 W/m2K
-Permeabilitat a l'aire: Clase 4
-Factor solar del vidre: 0,55
Inclou tots els mitjans auxiliars i de seguretat i salut per a realitzar treballs en altura. Ajust final de les fulles. Segellat de juntes perimetrals. Realització de proves de servei.
Xapa lateral fixa d'alumini lacat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
Muntat collat sobre bastiments existents folrrats de cinta de neopré, inclou el tall dels bastiments existents i pintat zones de tall del marc amb imprimació, remats d'alumini, ajustatges i segellats necessàris.</t>
  </si>
  <si>
    <t>01.01.03.02.02.005</t>
  </si>
  <si>
    <t>A05. Subministrament i col·locació de 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Full batent horitzontal de 45x175 cm amb obertura amb mecanisme accionament manual GEZE ONL 90 o equivalent
-Premarcs d'acer galvanitzat de 40x20 mm 
-Buit d'obra: 100x260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Manetes i tiradors situats com a màxim a 1,40m del paviment.</t>
  </si>
  <si>
    <t>A05</t>
  </si>
  <si>
    <t>01.01.03.02.02.006</t>
  </si>
  <si>
    <t>A06. Subministrament i col·locació de porta d'alumini anoditzat amb trencament de pont tèrmic i junta acústica, format per porta tipus Milenium Plus i finestra tipus COR-70 Industrial o equivalent. en I. especial 1, amb solape registro 85 de CORTIZO o equivalent, color plata mate, formada per: 
-1 Full batent obertura exterior de 90x205 cm 
-1 Fix lateral de 90x205 cm
-1 Full batent horitzontal de 45x175 cm amb obertura amb mecanisme accionament manual GEZE ONL 90 o equivalent
-Premarcs d'acer galvanitzat de 40x20 mm 
-Buit d'obra: 185x260 cm 
-Envidrament tipus Climalit (3+3)14(3+3) baix emissiu
-Superficie il.luminació: 4.30 m2 
-Resistència càrrega al vent: Clase C4 
-Estanqueitat al aigüa: Clase 6A 
-Prestacions acústiques: 38 dBA 
-Transmitància tèrmica: 1.76 W/m2K
-Permeabilitat a l'aire: Clase 4 
-Factor solar del vidre: 0,55
Inclou mestrejat de pany. Inclou tots els mitjans auxiliars i de seguretat i salut per a realitzar treballs en altura.
Inclou tots els mitjans auxiliars i de seguretat i salut per a realitzar treballs en altura. Ajust final de les fulles. Segellat de juntes perimetrals. Realització de proves de servei.
Xapa lateral fixa d'alumini anoditzat del mateix color dels perfils, amb interrupció al pont tèrmic, per a cobrir el pilar o paret, inclou perfils de reforç. 
La perfileria tindrà resolts els encaixos i desaigues per condensació, estanqueitat i dilatacions amb els rejuntats segellats per a garantir l'estanqueitat, amb un gruix de 20 mm per allotjar vidre amb cambra. inclosos remats, tapetes perimetrals, compassos, frontisses i manetes del mateix color de la fusteria, tot segons plànols de projecte. Inclou masilla i escuma de poliuretà pels remats.
Mecanisme accionament manual GEZE ONL 90
Manetes i tiradors situats com a màxim a 1,40m del paviment.</t>
  </si>
  <si>
    <t>A06</t>
  </si>
  <si>
    <t>01.01.03.02.02.007</t>
  </si>
  <si>
    <t xml:space="preserve">Bastiment de base (premarc) per a fulla exterior format per tubs de 70x70 mm i 70x20 mm amb pletines d'ancoratge soldades inferior i superior i gafes de subjecció, tot acabat galvanitzat en calent, muntat a l´obra i ancorat a l'estructura. inclou entregues a obra de ram de paleta, anclatges a formigó, fixacions mecàniques, i recolçament a solera, totalment acabat segons detall  de projecte.
 </t>
  </si>
  <si>
    <t>A02/A03</t>
  </si>
  <si>
    <t>A04/A05/A06</t>
  </si>
  <si>
    <t>01.01.03.02.02.008</t>
  </si>
  <si>
    <t>A03</t>
  </si>
  <si>
    <t>01.01.03.02.02.009</t>
  </si>
  <si>
    <t>01.01.03.02.02.010</t>
  </si>
  <si>
    <t>01.01.03.02.02.011</t>
  </si>
  <si>
    <t>01.01.03.02.02.012</t>
  </si>
  <si>
    <t>01.01.03.02.02.013</t>
  </si>
  <si>
    <t>01.01.03.02.02.014</t>
  </si>
  <si>
    <t>01.01.03.02.02.015</t>
  </si>
  <si>
    <t>L01</t>
  </si>
  <si>
    <t>01.01.03.02.02.016</t>
  </si>
  <si>
    <t>01.01.03.02.02.017</t>
  </si>
  <si>
    <t xml:space="preserve">aules existents </t>
  </si>
  <si>
    <t>01.01.03.03.01.001</t>
  </si>
  <si>
    <t>01.01.03.03.01.002</t>
  </si>
  <si>
    <t>01.01.03.03.01.003</t>
  </si>
  <si>
    <t>remats</t>
  </si>
  <si>
    <t>01.01.03.03.01.004</t>
  </si>
  <si>
    <t>01.01.03.03.01.005</t>
  </si>
  <si>
    <t>01.01.03.03.01.006</t>
  </si>
  <si>
    <t>01.01.03.03.01.007</t>
  </si>
  <si>
    <t>01.01.03.03.01.008</t>
  </si>
  <si>
    <t>01.01.03.03.01.009</t>
  </si>
  <si>
    <t>porxo A</t>
  </si>
  <si>
    <t>porxo B</t>
  </si>
  <si>
    <t>porxo C</t>
  </si>
  <si>
    <t>01.01.03.03.01.010</t>
  </si>
  <si>
    <t>01.01.03.03.01.011</t>
  </si>
  <si>
    <t>sanejament</t>
  </si>
  <si>
    <t>radó</t>
  </si>
  <si>
    <t>01.01.03.03.01.012</t>
  </si>
  <si>
    <t>01.01.03.03.01.013</t>
  </si>
  <si>
    <t>01.01.03.03.01.014</t>
  </si>
  <si>
    <t>01.01.04.01.01.001</t>
  </si>
  <si>
    <t>separació aula polivalent/tutoria</t>
  </si>
  <si>
    <t>separació aules</t>
  </si>
  <si>
    <t>01.01.04.01.01.002</t>
  </si>
  <si>
    <t>01.01.04.01.01.003</t>
  </si>
  <si>
    <t>vestibul R90</t>
  </si>
  <si>
    <t>01.01.04.01.01.004</t>
  </si>
  <si>
    <t>TR3-Trasdossat autoportant amb 3 plaques de guix laminat tipus f de 15 mm de gruix, col·locades sobre perfileria d´acer galvanitzat amb fixacions mecàniques per a una resistència al foc EI 90. Gruix extradossat 135 mm. Estructura de muntants de 90-47 mm cada 400 mm. 3 plaques de 15mm tipus F Pladur Fon o equivalent, fixades mecànicament i aïllament de plaques de llana mineral 0,036 w/mk i gruix necessari per a omplir totalment l'ànima del perfil.
* Placa tipus Pladur Omnia (baixa absorció d'aigua, alta duresa, resistència al foc) o equivalent de 15mm a tota alçada en zones humides a enrajolar.</t>
  </si>
  <si>
    <t>01.01.04.01.01.005</t>
  </si>
  <si>
    <t>cortiner aules/lavabos</t>
  </si>
  <si>
    <t>aula polivalent</t>
  </si>
  <si>
    <t>01.01.04.01.01.006</t>
  </si>
  <si>
    <t>lavabos</t>
  </si>
  <si>
    <t>neteja</t>
  </si>
  <si>
    <t>01.01.04.01.02.001</t>
  </si>
  <si>
    <t>aules</t>
  </si>
  <si>
    <t>lavabo tutoria</t>
  </si>
  <si>
    <t>01.01.04.01.02.002</t>
  </si>
  <si>
    <t>01.01.04.01.02.003</t>
  </si>
  <si>
    <t>tutoria</t>
  </si>
  <si>
    <t>01.01.04.01.02.004</t>
  </si>
  <si>
    <t>entre aules I2</t>
  </si>
  <si>
    <t>armari aula</t>
  </si>
  <si>
    <t>01.01.04.01.02.005</t>
  </si>
  <si>
    <t>tutoria/aual polivalent</t>
  </si>
  <si>
    <t>01.01.04.01.02.006</t>
  </si>
  <si>
    <t>neteja/magatzem</t>
  </si>
  <si>
    <t>magatzems aules I2</t>
  </si>
  <si>
    <t>01.01.04.01.02.007</t>
  </si>
  <si>
    <t>lavabos ailes I2</t>
  </si>
  <si>
    <t>01.01.04.01.02.008</t>
  </si>
  <si>
    <t>lavabo aula I2 (reforma)</t>
  </si>
  <si>
    <t>01.01.04.01.02.009</t>
  </si>
  <si>
    <t>01.01.04.01.02.010</t>
  </si>
  <si>
    <t>Fe1</t>
  </si>
  <si>
    <t>01.01.04.01.02.011</t>
  </si>
  <si>
    <t>Fe2</t>
  </si>
  <si>
    <t>01.01.04.01.02.012</t>
  </si>
  <si>
    <t>F1</t>
  </si>
  <si>
    <t>F2</t>
  </si>
  <si>
    <t>F3</t>
  </si>
  <si>
    <t>F4</t>
  </si>
  <si>
    <t>F5</t>
  </si>
  <si>
    <t>F6</t>
  </si>
  <si>
    <t>F7</t>
  </si>
  <si>
    <t>F8</t>
  </si>
  <si>
    <t>01.01.04.01.02.013</t>
  </si>
  <si>
    <t>01.01.04.01.03.001</t>
  </si>
  <si>
    <t>01.01.04.01.04.001</t>
  </si>
  <si>
    <t>ALA OEST</t>
  </si>
  <si>
    <t>magatzem</t>
  </si>
  <si>
    <t>passadis</t>
  </si>
  <si>
    <t>ALA EST</t>
  </si>
  <si>
    <t>01.01.04.01.04.002</t>
  </si>
  <si>
    <t>lavabos aules</t>
  </si>
  <si>
    <t>01.01.04.01.04.003</t>
  </si>
  <si>
    <t>finestres</t>
  </si>
  <si>
    <t>01.01.04.01.04.004</t>
  </si>
  <si>
    <t>01.01.04.01.04.005</t>
  </si>
  <si>
    <t>01.01.04.01.04.006</t>
  </si>
  <si>
    <t>01.01.04.02.01.001</t>
  </si>
  <si>
    <t>sala polivalent</t>
  </si>
  <si>
    <t>aula</t>
  </si>
  <si>
    <t>passos</t>
  </si>
  <si>
    <t>01.01.04.02.01.002</t>
  </si>
  <si>
    <t xml:space="preserve">lavabo aula </t>
  </si>
  <si>
    <t>magatzem aula</t>
  </si>
  <si>
    <t>lavabo aula</t>
  </si>
  <si>
    <t>01.01.04.02.01.003</t>
  </si>
  <si>
    <t>franja sectorització R90</t>
  </si>
  <si>
    <t>01.01.04.02.02.001</t>
  </si>
  <si>
    <t xml:space="preserve">   a deduir gres</t>
  </si>
  <si>
    <t>01.01.04.02.02.002</t>
  </si>
  <si>
    <t>01.01.04.02.02.003</t>
  </si>
  <si>
    <t>01.01.04.02.02.004</t>
  </si>
  <si>
    <t>pas de portes noves</t>
  </si>
  <si>
    <t>01.01.04.02.02.005</t>
  </si>
  <si>
    <t>01.01.06.01.01.001</t>
  </si>
  <si>
    <t>01.01.06.01.01.002</t>
  </si>
  <si>
    <t>01.01.06.01.01.003</t>
  </si>
  <si>
    <t>01.01.06.01.01.004</t>
  </si>
  <si>
    <t>01.01.06.01.01.005</t>
  </si>
  <si>
    <t>01.01.07.01.00.001</t>
  </si>
  <si>
    <t>01.01.07.01.00.002</t>
  </si>
  <si>
    <t>01.01.07.01.00.003</t>
  </si>
  <si>
    <t>01.01.07.01.01.001</t>
  </si>
  <si>
    <t>01.01.07.01.01.002</t>
  </si>
  <si>
    <t>01.01.07.01.01.003</t>
  </si>
  <si>
    <t>01.01.07.01.02.001</t>
  </si>
  <si>
    <t>ampliació pati</t>
  </si>
  <si>
    <t>01.01.07.01.02.002</t>
  </si>
  <si>
    <t>01.01.07.01.02.003</t>
  </si>
  <si>
    <t>01.01.07.01.02.004</t>
  </si>
  <si>
    <t>excavació fonamament mur tancament</t>
  </si>
  <si>
    <t>01.01.07.01.02.005</t>
  </si>
  <si>
    <t>01.01.07.01.03.001</t>
  </si>
  <si>
    <t>porxo ala oest</t>
  </si>
  <si>
    <t>porxo ala est</t>
  </si>
  <si>
    <t>porxo pati</t>
  </si>
  <si>
    <t>01.01.07.01.03.002</t>
  </si>
  <si>
    <t>01.01.07.01.03.003</t>
  </si>
  <si>
    <t>01.01.07.01.03.004</t>
  </si>
  <si>
    <t>01.01.07.01.03.005</t>
  </si>
  <si>
    <t>01.01.07.01.03.006</t>
  </si>
  <si>
    <t>reposició</t>
  </si>
  <si>
    <t>01.01.07.01.03.007</t>
  </si>
  <si>
    <t>01.01.07.01.04.001</t>
  </si>
  <si>
    <t>01.01.07.01.04.002</t>
  </si>
  <si>
    <t>01.01.07.01.04.003</t>
  </si>
  <si>
    <t>01.01.07.01.04.004</t>
  </si>
  <si>
    <t>01.01.07.01.05.001</t>
  </si>
  <si>
    <t>vorera</t>
  </si>
  <si>
    <t>01.01.07.01.05.002</t>
  </si>
  <si>
    <t>01.01.07.01.05.003</t>
  </si>
  <si>
    <t>01.01.07.01.05.004</t>
  </si>
  <si>
    <t>01.01.07.01.05.005</t>
  </si>
  <si>
    <t>01.01.07.01.05.006</t>
  </si>
  <si>
    <t>01.01.07.01.05.007</t>
  </si>
  <si>
    <t>01.01.07.01.06.001</t>
  </si>
  <si>
    <t>moreres</t>
  </si>
  <si>
    <t>01.01.GR.01.001</t>
  </si>
  <si>
    <t>01.01.GR.01.002</t>
  </si>
  <si>
    <t>paviment de formigó</t>
  </si>
  <si>
    <t>graves</t>
  </si>
  <si>
    <t>muret tanca</t>
  </si>
  <si>
    <t>fonament muret</t>
  </si>
  <si>
    <t>tanca metal-lica</t>
  </si>
  <si>
    <t>solera</t>
  </si>
  <si>
    <t>perfils alumini ULMA</t>
  </si>
  <si>
    <t>remats coberta</t>
  </si>
  <si>
    <t>barana coberta</t>
  </si>
  <si>
    <t>dm</t>
  </si>
  <si>
    <t>enrrajolat</t>
  </si>
  <si>
    <t>envans pladur</t>
  </si>
  <si>
    <t>retalls sandvitx</t>
  </si>
  <si>
    <t>paviments</t>
  </si>
  <si>
    <t>celrassos</t>
  </si>
  <si>
    <t>fusteria alumini</t>
  </si>
  <si>
    <t>portes</t>
  </si>
  <si>
    <t>vidres</t>
  </si>
  <si>
    <t>esponjament</t>
  </si>
  <si>
    <t>01.01.GR.01.003</t>
  </si>
  <si>
    <t>01.01.GR.01.004</t>
  </si>
  <si>
    <t>01.01.SS.01.001</t>
  </si>
  <si>
    <t>01.01.SS.01.002</t>
  </si>
  <si>
    <t>01.01.SS.01.003</t>
  </si>
  <si>
    <t>01.01.SS.01.004</t>
  </si>
  <si>
    <t>01.01.SS.01.005</t>
  </si>
  <si>
    <t>01.01.SS.01.006</t>
  </si>
  <si>
    <t>01.01.SS.01.007</t>
  </si>
  <si>
    <t>01.01.SS.01.008</t>
  </si>
  <si>
    <t>01.01.SS.01.009</t>
  </si>
  <si>
    <t>01.01.SS.01.010</t>
  </si>
  <si>
    <t>01.01.SS.01.011</t>
  </si>
  <si>
    <t>01.01.SS.01.012</t>
  </si>
  <si>
    <t>01.01.SS.01.013</t>
  </si>
  <si>
    <t>01.01.SS.01.014</t>
  </si>
  <si>
    <t>01.01.SS.01.015</t>
  </si>
  <si>
    <t>01.01.SS.01.016</t>
  </si>
  <si>
    <t>01.01.SS.01.017</t>
  </si>
  <si>
    <t>01.01.SS.01.018</t>
  </si>
  <si>
    <t>01.01.SS.01.019</t>
  </si>
  <si>
    <t>01.01.SS.01.020</t>
  </si>
  <si>
    <t>01.01.SS.01.021</t>
  </si>
  <si>
    <t>01.01.SS.01.022</t>
  </si>
  <si>
    <t>01.01.SS.01.023</t>
  </si>
  <si>
    <t>01.01.SS.01.024</t>
  </si>
  <si>
    <t>01.01.SS.01.025</t>
  </si>
  <si>
    <t>01.01.SS.01.026</t>
  </si>
  <si>
    <t>01.01.SS.01.027</t>
  </si>
  <si>
    <t>01.01.SS.01.028</t>
  </si>
  <si>
    <t>01.01.SS.01.029</t>
  </si>
  <si>
    <t>01.01.SS.01.030</t>
  </si>
  <si>
    <t>01.01.SS.01.031</t>
  </si>
  <si>
    <t>01.01.SS.01.032</t>
  </si>
  <si>
    <t>01.01.SS.01.033</t>
  </si>
  <si>
    <t>01.01.SS.02.001</t>
  </si>
  <si>
    <t>coberta nord</t>
  </si>
  <si>
    <t>coberta sud</t>
  </si>
  <si>
    <t>01.01.SS.02.002</t>
  </si>
  <si>
    <t>01.01.SS.02.003</t>
  </si>
  <si>
    <t>01.01.SS.02.004</t>
  </si>
  <si>
    <t>01.01.SS.02.005</t>
  </si>
  <si>
    <t>01.01.SS.02.006</t>
  </si>
  <si>
    <t>01.01.SS.02.007</t>
  </si>
  <si>
    <t>01.01.SS.02.008</t>
  </si>
  <si>
    <t>01.01.SS.02.009</t>
  </si>
  <si>
    <t>01.01.SS.02.010</t>
  </si>
  <si>
    <t>01.01.SS.02.011</t>
  </si>
  <si>
    <t>01.01.SS.03.001</t>
  </si>
  <si>
    <t>01.01.SS.03.002</t>
  </si>
  <si>
    <t>01.01.SS.03.003</t>
  </si>
  <si>
    <t>01.01.SS.03.004</t>
  </si>
  <si>
    <t>01.01.SS.03.005</t>
  </si>
  <si>
    <t>01.01.SS.03.006</t>
  </si>
  <si>
    <t>01.01.SS.03.007</t>
  </si>
  <si>
    <t>01.01.SS.03.008</t>
  </si>
  <si>
    <t>01.01.SS.03.009</t>
  </si>
  <si>
    <t>01.01.SS.03.010</t>
  </si>
  <si>
    <t>01.01.SS.03.011</t>
  </si>
  <si>
    <t>01.01.SS.03.012</t>
  </si>
  <si>
    <t>01.01.SS.03.013</t>
  </si>
  <si>
    <t>01.01.SS.03.014</t>
  </si>
  <si>
    <t>01.01.SS.03.015</t>
  </si>
  <si>
    <t>01.01.SS.03.016</t>
  </si>
  <si>
    <t>01.01.SS.03.017</t>
  </si>
  <si>
    <t>01.01.SS.03.018</t>
  </si>
  <si>
    <t>01.01.SS.03.019</t>
  </si>
  <si>
    <t>01.01.SS.03.020</t>
  </si>
  <si>
    <t>01.01.SS.03.021</t>
  </si>
  <si>
    <t>01.01.SS.03.022</t>
  </si>
  <si>
    <t>01.01.SS.03.023</t>
  </si>
  <si>
    <t>01.01.SS.03.024</t>
  </si>
  <si>
    <t>01.01.SS.03.025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</si>
</sst>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9">
    <xf numFmtId="0" fontId="0" fillId="0" borderId="0" xfId="0"/>
    <xf numFmtId="0" fontId="9" fillId="0" borderId="0" xfId="0" applyFont="1" applyAlignment="1">
      <alignment horizontal="justify" vertical="top" wrapText="1"/>
    </xf>
    <xf numFmtId="0" fontId="7" fillId="2" borderId="0" xfId="0" applyFont="1" applyFill="1" applyAlignment="1">
      <alignment horizontal="center"/>
    </xf>
    <xf numFmtId="0" fontId="6"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8" fillId="0" borderId="0" xfId="0" applyFont="1"/>
    <xf numFmtId="49" fontId="8" fillId="0" borderId="0" xfId="0" applyNumberFormat="1" applyFont="1"/>
    <xf numFmtId="0" fontId="9" fillId="0" borderId="0" xfId="0" applyFont="1" applyAlignment="1">
      <alignment vertical="top"/>
    </xf>
    <xf numFmtId="49" fontId="9" fillId="0" borderId="0" xfId="0" applyNumberFormat="1" applyFont="1" applyAlignment="1">
      <alignment vertical="top"/>
    </xf>
    <xf numFmtId="165" fontId="9" fillId="0" borderId="0" xfId="0" applyNumberFormat="1" applyFont="1" applyAlignment="1">
      <alignment vertical="top"/>
    </xf>
    <xf numFmtId="165" fontId="5" fillId="0" borderId="0" xfId="0" applyNumberFormat="1" applyFont="1"/>
    <xf numFmtId="165" fontId="5" fillId="0" borderId="1" xfId="0" applyNumberFormat="1" applyFont="1" applyBorder="1"/>
    <xf numFmtId="0" fontId="10" fillId="0" borderId="0" xfId="0" applyFont="1"/>
    <xf numFmtId="165" fontId="10" fillId="0" borderId="1" xfId="0" applyNumberFormat="1" applyFont="1" applyBorder="1" applyAlignment="1">
      <alignment horizontal="right"/>
    </xf>
    <xf numFmtId="165" fontId="10"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4"/>
  <sheetViews>
    <sheetView tabSelected="1" workbookViewId="0">
      <pane ySplit="8" topLeftCell="A9" activePane="bottomLeft" state="frozenSplit"/>
      <selection pane="bottomLeft" activeCell="I98" sqref="I98"/>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t="s">
        <v>1</v>
      </c>
      <c r="F2" s="4" t="s">
        <v>1</v>
      </c>
      <c r="G2" s="4" t="s">
        <v>1</v>
      </c>
      <c r="H2" s="4" t="s">
        <v>1</v>
      </c>
    </row>
    <row r="3" spans="1:8" x14ac:dyDescent="0.25">
      <c r="E3" s="4"/>
      <c r="F3" s="4"/>
      <c r="G3" s="4"/>
      <c r="H3" s="4"/>
    </row>
    <row r="4" spans="1:8" x14ac:dyDescent="0.25">
      <c r="E4" s="4"/>
      <c r="F4" s="4"/>
      <c r="G4" s="4"/>
      <c r="H4" s="4"/>
    </row>
    <row r="6" spans="1:8" ht="18.75" x14ac:dyDescent="0.3">
      <c r="C6" s="6"/>
      <c r="D6" s="6"/>
      <c r="E6" s="7" t="s">
        <v>2</v>
      </c>
      <c r="F6" s="6"/>
      <c r="G6" s="6"/>
      <c r="H6" s="6"/>
    </row>
    <row r="8" spans="1:8" x14ac:dyDescent="0.25">
      <c r="F8" s="8" t="s">
        <v>3</v>
      </c>
      <c r="G8" s="8" t="s">
        <v>4</v>
      </c>
      <c r="H8" s="8" t="s">
        <v>5</v>
      </c>
    </row>
    <row r="10" spans="1:8" x14ac:dyDescent="0.25">
      <c r="C10" s="9" t="s">
        <v>6</v>
      </c>
      <c r="D10" s="10" t="s">
        <v>7</v>
      </c>
      <c r="E10" s="9" t="s">
        <v>8</v>
      </c>
    </row>
    <row r="11" spans="1:8" x14ac:dyDescent="0.25">
      <c r="C11" s="9" t="s">
        <v>9</v>
      </c>
      <c r="D11" s="10" t="s">
        <v>7</v>
      </c>
      <c r="E11" s="9" t="s">
        <v>10</v>
      </c>
    </row>
    <row r="12" spans="1:8" x14ac:dyDescent="0.25">
      <c r="C12" s="9" t="s">
        <v>11</v>
      </c>
      <c r="D12" s="10" t="s">
        <v>12</v>
      </c>
      <c r="E12" s="9" t="s">
        <v>13</v>
      </c>
    </row>
    <row r="13" spans="1:8" x14ac:dyDescent="0.25">
      <c r="C13" s="9" t="s">
        <v>14</v>
      </c>
      <c r="D13" s="10" t="s">
        <v>7</v>
      </c>
      <c r="E13" s="9" t="s">
        <v>15</v>
      </c>
    </row>
    <row r="15" spans="1:8" x14ac:dyDescent="0.25">
      <c r="A15" s="5" t="s">
        <v>16</v>
      </c>
      <c r="B15" s="5">
        <v>1</v>
      </c>
      <c r="C15" s="5" t="s">
        <v>17</v>
      </c>
      <c r="D15" s="11" t="s">
        <v>18</v>
      </c>
      <c r="E15" s="5" t="s">
        <v>19</v>
      </c>
      <c r="F15" s="12">
        <v>94.33</v>
      </c>
      <c r="G15" s="13">
        <v>3</v>
      </c>
      <c r="H15" s="14">
        <f t="shared" ref="H15:H32" si="0">ROUND(ROUND(F15,2)*ROUND(G15,3),2)</f>
        <v>282.99</v>
      </c>
    </row>
    <row r="16" spans="1:8" x14ac:dyDescent="0.25">
      <c r="A16" s="5" t="s">
        <v>16</v>
      </c>
      <c r="B16" s="5">
        <v>2</v>
      </c>
      <c r="C16" s="5" t="s">
        <v>20</v>
      </c>
      <c r="D16" s="11" t="s">
        <v>21</v>
      </c>
      <c r="E16" s="5" t="s">
        <v>22</v>
      </c>
      <c r="F16" s="12">
        <v>2.14</v>
      </c>
      <c r="G16" s="13">
        <v>12</v>
      </c>
      <c r="H16" s="14">
        <f t="shared" si="0"/>
        <v>25.68</v>
      </c>
    </row>
    <row r="17" spans="1:8" x14ac:dyDescent="0.25">
      <c r="A17" s="5" t="s">
        <v>16</v>
      </c>
      <c r="B17" s="5">
        <v>3</v>
      </c>
      <c r="C17" s="5" t="s">
        <v>23</v>
      </c>
      <c r="D17" s="11" t="s">
        <v>24</v>
      </c>
      <c r="E17" s="5" t="s">
        <v>25</v>
      </c>
      <c r="F17" s="12">
        <v>6.57</v>
      </c>
      <c r="G17" s="13">
        <v>15.98</v>
      </c>
      <c r="H17" s="14">
        <f t="shared" si="0"/>
        <v>104.99</v>
      </c>
    </row>
    <row r="18" spans="1:8" x14ac:dyDescent="0.25">
      <c r="A18" s="5" t="s">
        <v>16</v>
      </c>
      <c r="B18" s="5">
        <v>4</v>
      </c>
      <c r="C18" s="5" t="s">
        <v>26</v>
      </c>
      <c r="D18" s="11" t="s">
        <v>24</v>
      </c>
      <c r="E18" s="5" t="s">
        <v>27</v>
      </c>
      <c r="F18" s="12">
        <v>13.14</v>
      </c>
      <c r="G18" s="13">
        <v>15</v>
      </c>
      <c r="H18" s="14">
        <f t="shared" si="0"/>
        <v>197.1</v>
      </c>
    </row>
    <row r="19" spans="1:8" x14ac:dyDescent="0.25">
      <c r="A19" s="5" t="s">
        <v>16</v>
      </c>
      <c r="B19" s="5">
        <v>5</v>
      </c>
      <c r="C19" s="5" t="s">
        <v>28</v>
      </c>
      <c r="D19" s="11" t="s">
        <v>24</v>
      </c>
      <c r="E19" s="5" t="s">
        <v>29</v>
      </c>
      <c r="F19" s="12">
        <v>13.36</v>
      </c>
      <c r="G19" s="13">
        <v>84.96</v>
      </c>
      <c r="H19" s="14">
        <f t="shared" si="0"/>
        <v>1135.07</v>
      </c>
    </row>
    <row r="20" spans="1:8" x14ac:dyDescent="0.25">
      <c r="A20" s="5" t="s">
        <v>16</v>
      </c>
      <c r="B20" s="5">
        <v>6</v>
      </c>
      <c r="C20" s="5" t="s">
        <v>30</v>
      </c>
      <c r="D20" s="11" t="s">
        <v>24</v>
      </c>
      <c r="E20" s="5" t="s">
        <v>31</v>
      </c>
      <c r="F20" s="12">
        <v>7.09</v>
      </c>
      <c r="G20" s="13">
        <v>22.2</v>
      </c>
      <c r="H20" s="14">
        <f t="shared" si="0"/>
        <v>157.4</v>
      </c>
    </row>
    <row r="21" spans="1:8" x14ac:dyDescent="0.25">
      <c r="A21" s="5" t="s">
        <v>16</v>
      </c>
      <c r="B21" s="5">
        <v>7</v>
      </c>
      <c r="C21" s="5" t="s">
        <v>32</v>
      </c>
      <c r="D21" s="11" t="s">
        <v>21</v>
      </c>
      <c r="E21" s="5" t="s">
        <v>33</v>
      </c>
      <c r="F21" s="12">
        <v>4.7300000000000004</v>
      </c>
      <c r="G21" s="13">
        <v>1.2</v>
      </c>
      <c r="H21" s="14">
        <f t="shared" si="0"/>
        <v>5.68</v>
      </c>
    </row>
    <row r="22" spans="1:8" x14ac:dyDescent="0.25">
      <c r="A22" s="5" t="s">
        <v>16</v>
      </c>
      <c r="B22" s="5">
        <v>8</v>
      </c>
      <c r="C22" s="5" t="s">
        <v>34</v>
      </c>
      <c r="D22" s="11" t="s">
        <v>24</v>
      </c>
      <c r="E22" s="5" t="s">
        <v>35</v>
      </c>
      <c r="F22" s="12">
        <v>12.08</v>
      </c>
      <c r="G22" s="13">
        <v>3.12</v>
      </c>
      <c r="H22" s="14">
        <f t="shared" si="0"/>
        <v>37.69</v>
      </c>
    </row>
    <row r="23" spans="1:8" x14ac:dyDescent="0.25">
      <c r="A23" s="5" t="s">
        <v>16</v>
      </c>
      <c r="B23" s="5">
        <v>9</v>
      </c>
      <c r="C23" s="5" t="s">
        <v>36</v>
      </c>
      <c r="D23" s="11" t="s">
        <v>37</v>
      </c>
      <c r="E23" s="5" t="s">
        <v>38</v>
      </c>
      <c r="F23" s="12">
        <v>26.27</v>
      </c>
      <c r="G23" s="13">
        <v>3</v>
      </c>
      <c r="H23" s="14">
        <f t="shared" si="0"/>
        <v>78.81</v>
      </c>
    </row>
    <row r="24" spans="1:8" x14ac:dyDescent="0.25">
      <c r="A24" s="5" t="s">
        <v>16</v>
      </c>
      <c r="B24" s="5">
        <v>10</v>
      </c>
      <c r="C24" s="5" t="s">
        <v>39</v>
      </c>
      <c r="D24" s="11" t="s">
        <v>24</v>
      </c>
      <c r="E24" s="5" t="s">
        <v>40</v>
      </c>
      <c r="F24" s="12">
        <v>6.57</v>
      </c>
      <c r="G24" s="13">
        <v>6.16</v>
      </c>
      <c r="H24" s="14">
        <f t="shared" si="0"/>
        <v>40.47</v>
      </c>
    </row>
    <row r="25" spans="1:8" x14ac:dyDescent="0.25">
      <c r="A25" s="5" t="s">
        <v>16</v>
      </c>
      <c r="B25" s="5">
        <v>11</v>
      </c>
      <c r="C25" s="5" t="s">
        <v>41</v>
      </c>
      <c r="D25" s="11" t="s">
        <v>37</v>
      </c>
      <c r="E25" s="5" t="s">
        <v>42</v>
      </c>
      <c r="F25" s="12">
        <v>26.27</v>
      </c>
      <c r="G25" s="13">
        <v>1</v>
      </c>
      <c r="H25" s="14">
        <f t="shared" si="0"/>
        <v>26.27</v>
      </c>
    </row>
    <row r="26" spans="1:8" x14ac:dyDescent="0.25">
      <c r="A26" s="5" t="s">
        <v>16</v>
      </c>
      <c r="B26" s="5">
        <v>12</v>
      </c>
      <c r="C26" s="5" t="s">
        <v>43</v>
      </c>
      <c r="D26" s="11" t="s">
        <v>37</v>
      </c>
      <c r="E26" s="5" t="s">
        <v>44</v>
      </c>
      <c r="F26" s="12">
        <v>13.13</v>
      </c>
      <c r="G26" s="13">
        <v>3</v>
      </c>
      <c r="H26" s="14">
        <f t="shared" si="0"/>
        <v>39.39</v>
      </c>
    </row>
    <row r="27" spans="1:8" x14ac:dyDescent="0.25">
      <c r="A27" s="5" t="s">
        <v>16</v>
      </c>
      <c r="B27" s="5">
        <v>13</v>
      </c>
      <c r="C27" s="5" t="s">
        <v>45</v>
      </c>
      <c r="D27" s="11" t="s">
        <v>24</v>
      </c>
      <c r="E27" s="5" t="s">
        <v>46</v>
      </c>
      <c r="F27" s="12">
        <v>3.94</v>
      </c>
      <c r="G27" s="13">
        <v>4.8099999999999996</v>
      </c>
      <c r="H27" s="14">
        <f t="shared" si="0"/>
        <v>18.95</v>
      </c>
    </row>
    <row r="28" spans="1:8" x14ac:dyDescent="0.25">
      <c r="A28" s="5" t="s">
        <v>16</v>
      </c>
      <c r="B28" s="5">
        <v>14</v>
      </c>
      <c r="C28" s="5" t="s">
        <v>47</v>
      </c>
      <c r="D28" s="11" t="s">
        <v>21</v>
      </c>
      <c r="E28" s="5" t="s">
        <v>48</v>
      </c>
      <c r="F28" s="12">
        <v>8.6999999999999993</v>
      </c>
      <c r="G28" s="13">
        <v>30</v>
      </c>
      <c r="H28" s="14">
        <f t="shared" si="0"/>
        <v>261</v>
      </c>
    </row>
    <row r="29" spans="1:8" x14ac:dyDescent="0.25">
      <c r="A29" s="5" t="s">
        <v>16</v>
      </c>
      <c r="B29" s="5">
        <v>15</v>
      </c>
      <c r="C29" s="5" t="s">
        <v>49</v>
      </c>
      <c r="D29" s="11" t="s">
        <v>24</v>
      </c>
      <c r="E29" s="5" t="s">
        <v>50</v>
      </c>
      <c r="F29" s="12">
        <v>14.45</v>
      </c>
      <c r="G29" s="13">
        <v>13.2</v>
      </c>
      <c r="H29" s="14">
        <f t="shared" si="0"/>
        <v>190.74</v>
      </c>
    </row>
    <row r="30" spans="1:8" x14ac:dyDescent="0.25">
      <c r="A30" s="5" t="s">
        <v>16</v>
      </c>
      <c r="B30" s="5">
        <v>16</v>
      </c>
      <c r="C30" s="5" t="s">
        <v>51</v>
      </c>
      <c r="D30" s="11" t="s">
        <v>21</v>
      </c>
      <c r="E30" s="5" t="s">
        <v>52</v>
      </c>
      <c r="F30" s="12">
        <v>3.94</v>
      </c>
      <c r="G30" s="13">
        <v>37.5</v>
      </c>
      <c r="H30" s="14">
        <f t="shared" si="0"/>
        <v>147.75</v>
      </c>
    </row>
    <row r="31" spans="1:8" x14ac:dyDescent="0.25">
      <c r="A31" s="5" t="s">
        <v>16</v>
      </c>
      <c r="B31" s="5">
        <v>17</v>
      </c>
      <c r="C31" s="5" t="s">
        <v>53</v>
      </c>
      <c r="D31" s="11" t="s">
        <v>21</v>
      </c>
      <c r="E31" s="5" t="s">
        <v>54</v>
      </c>
      <c r="F31" s="12">
        <v>1.71</v>
      </c>
      <c r="G31" s="13">
        <v>31</v>
      </c>
      <c r="H31" s="14">
        <f t="shared" si="0"/>
        <v>53.01</v>
      </c>
    </row>
    <row r="32" spans="1:8" x14ac:dyDescent="0.25">
      <c r="A32" s="5" t="s">
        <v>16</v>
      </c>
      <c r="B32" s="5">
        <v>18</v>
      </c>
      <c r="C32" s="5" t="s">
        <v>55</v>
      </c>
      <c r="D32" s="11" t="s">
        <v>21</v>
      </c>
      <c r="E32" s="5" t="s">
        <v>56</v>
      </c>
      <c r="F32" s="12">
        <v>8.41</v>
      </c>
      <c r="G32" s="13">
        <v>9.1</v>
      </c>
      <c r="H32" s="14">
        <f t="shared" si="0"/>
        <v>76.53</v>
      </c>
    </row>
    <row r="33" spans="1:8" x14ac:dyDescent="0.25">
      <c r="E33" s="9" t="s">
        <v>57</v>
      </c>
      <c r="F33" s="9"/>
      <c r="G33" s="9"/>
      <c r="H33" s="15">
        <f>SUM(H15:H32)</f>
        <v>2879.52</v>
      </c>
    </row>
    <row r="35" spans="1:8" x14ac:dyDescent="0.25">
      <c r="C35" s="9" t="s">
        <v>6</v>
      </c>
      <c r="D35" s="10" t="s">
        <v>7</v>
      </c>
      <c r="E35" s="9" t="s">
        <v>8</v>
      </c>
    </row>
    <row r="36" spans="1:8" x14ac:dyDescent="0.25">
      <c r="C36" s="9" t="s">
        <v>9</v>
      </c>
      <c r="D36" s="10" t="s">
        <v>7</v>
      </c>
      <c r="E36" s="9" t="s">
        <v>10</v>
      </c>
    </row>
    <row r="37" spans="1:8" x14ac:dyDescent="0.25">
      <c r="C37" s="9" t="s">
        <v>11</v>
      </c>
      <c r="D37" s="10" t="s">
        <v>7</v>
      </c>
      <c r="E37" s="9" t="s">
        <v>58</v>
      </c>
    </row>
    <row r="38" spans="1:8" x14ac:dyDescent="0.25">
      <c r="C38" s="9" t="s">
        <v>14</v>
      </c>
      <c r="D38" s="10" t="s">
        <v>7</v>
      </c>
      <c r="E38" s="9" t="s">
        <v>59</v>
      </c>
    </row>
    <row r="40" spans="1:8" x14ac:dyDescent="0.25">
      <c r="A40" s="5" t="s">
        <v>60</v>
      </c>
      <c r="B40" s="5">
        <v>1</v>
      </c>
      <c r="C40" s="5" t="s">
        <v>61</v>
      </c>
      <c r="D40" s="11" t="s">
        <v>18</v>
      </c>
      <c r="E40" s="5" t="s">
        <v>62</v>
      </c>
      <c r="F40" s="12">
        <v>5.08</v>
      </c>
      <c r="G40" s="13">
        <v>217.75</v>
      </c>
      <c r="H40" s="14">
        <f t="shared" ref="H40:H45" si="1">ROUND(ROUND(F40,2)*ROUND(G40,3),2)</f>
        <v>1106.17</v>
      </c>
    </row>
    <row r="41" spans="1:8" x14ac:dyDescent="0.25">
      <c r="A41" s="5" t="s">
        <v>60</v>
      </c>
      <c r="B41" s="5">
        <v>2</v>
      </c>
      <c r="C41" s="5" t="s">
        <v>63</v>
      </c>
      <c r="D41" s="11" t="s">
        <v>24</v>
      </c>
      <c r="E41" s="5" t="s">
        <v>64</v>
      </c>
      <c r="F41" s="12">
        <v>1.81</v>
      </c>
      <c r="G41" s="13">
        <v>395</v>
      </c>
      <c r="H41" s="14">
        <f t="shared" si="1"/>
        <v>714.95</v>
      </c>
    </row>
    <row r="42" spans="1:8" ht="90.75" x14ac:dyDescent="0.25">
      <c r="A42" s="5" t="s">
        <v>60</v>
      </c>
      <c r="B42" s="5">
        <v>3</v>
      </c>
      <c r="C42" s="5" t="s">
        <v>65</v>
      </c>
      <c r="D42" s="11" t="s">
        <v>18</v>
      </c>
      <c r="E42" s="16" t="s">
        <v>66</v>
      </c>
      <c r="F42" s="12">
        <v>11.57</v>
      </c>
      <c r="G42" s="13">
        <v>272</v>
      </c>
      <c r="H42" s="14">
        <f t="shared" si="1"/>
        <v>3147.04</v>
      </c>
    </row>
    <row r="43" spans="1:8" x14ac:dyDescent="0.25">
      <c r="A43" s="5" t="s">
        <v>60</v>
      </c>
      <c r="B43" s="5">
        <v>4</v>
      </c>
      <c r="C43" s="5" t="s">
        <v>67</v>
      </c>
      <c r="D43" s="11" t="s">
        <v>18</v>
      </c>
      <c r="E43" s="5" t="s">
        <v>68</v>
      </c>
      <c r="F43" s="12">
        <v>4.25</v>
      </c>
      <c r="G43" s="13">
        <v>272</v>
      </c>
      <c r="H43" s="14">
        <f t="shared" si="1"/>
        <v>1156</v>
      </c>
    </row>
    <row r="44" spans="1:8" x14ac:dyDescent="0.25">
      <c r="A44" s="5" t="s">
        <v>60</v>
      </c>
      <c r="B44" s="5">
        <v>5</v>
      </c>
      <c r="C44" s="5" t="s">
        <v>69</v>
      </c>
      <c r="D44" s="11" t="s">
        <v>18</v>
      </c>
      <c r="E44" s="5" t="s">
        <v>70</v>
      </c>
      <c r="F44" s="12">
        <v>3.11</v>
      </c>
      <c r="G44" s="13">
        <v>217.75</v>
      </c>
      <c r="H44" s="14">
        <f t="shared" si="1"/>
        <v>677.2</v>
      </c>
    </row>
    <row r="45" spans="1:8" x14ac:dyDescent="0.25">
      <c r="A45" s="5" t="s">
        <v>60</v>
      </c>
      <c r="B45" s="5">
        <v>6</v>
      </c>
      <c r="C45" s="5" t="s">
        <v>71</v>
      </c>
      <c r="D45" s="11" t="s">
        <v>18</v>
      </c>
      <c r="E45" s="5" t="s">
        <v>72</v>
      </c>
      <c r="F45" s="12">
        <v>17.02</v>
      </c>
      <c r="G45" s="13">
        <v>21</v>
      </c>
      <c r="H45" s="14">
        <f t="shared" si="1"/>
        <v>357.42</v>
      </c>
    </row>
    <row r="46" spans="1:8" x14ac:dyDescent="0.25">
      <c r="E46" s="9" t="s">
        <v>57</v>
      </c>
      <c r="F46" s="9"/>
      <c r="G46" s="9"/>
      <c r="H46" s="15">
        <f>SUM(H40:H45)</f>
        <v>7158.78</v>
      </c>
    </row>
    <row r="48" spans="1:8" x14ac:dyDescent="0.25">
      <c r="C48" s="9" t="s">
        <v>6</v>
      </c>
      <c r="D48" s="10" t="s">
        <v>7</v>
      </c>
      <c r="E48" s="9" t="s">
        <v>8</v>
      </c>
    </row>
    <row r="49" spans="1:8" x14ac:dyDescent="0.25">
      <c r="C49" s="9" t="s">
        <v>9</v>
      </c>
      <c r="D49" s="10" t="s">
        <v>7</v>
      </c>
      <c r="E49" s="9" t="s">
        <v>10</v>
      </c>
    </row>
    <row r="50" spans="1:8" x14ac:dyDescent="0.25">
      <c r="C50" s="9" t="s">
        <v>11</v>
      </c>
      <c r="D50" s="10" t="s">
        <v>73</v>
      </c>
      <c r="E50" s="9" t="s">
        <v>74</v>
      </c>
    </row>
    <row r="51" spans="1:8" x14ac:dyDescent="0.25">
      <c r="C51" s="9" t="s">
        <v>14</v>
      </c>
      <c r="D51" s="10" t="s">
        <v>7</v>
      </c>
      <c r="E51" s="9" t="s">
        <v>75</v>
      </c>
    </row>
    <row r="53" spans="1:8" x14ac:dyDescent="0.25">
      <c r="A53" s="5" t="s">
        <v>76</v>
      </c>
      <c r="B53" s="5">
        <v>1</v>
      </c>
      <c r="C53" s="5" t="s">
        <v>77</v>
      </c>
      <c r="D53" s="11" t="s">
        <v>24</v>
      </c>
      <c r="E53" s="5" t="s">
        <v>78</v>
      </c>
      <c r="F53" s="12">
        <v>2.54</v>
      </c>
      <c r="G53" s="13">
        <v>266.35000000000002</v>
      </c>
      <c r="H53" s="14">
        <f t="shared" ref="H53:H59" si="2">ROUND(ROUND(F53,2)*ROUND(G53,3),2)</f>
        <v>676.53</v>
      </c>
    </row>
    <row r="54" spans="1:8" x14ac:dyDescent="0.25">
      <c r="A54" s="5" t="s">
        <v>76</v>
      </c>
      <c r="B54" s="5">
        <v>2</v>
      </c>
      <c r="C54" s="5" t="s">
        <v>79</v>
      </c>
      <c r="D54" s="11" t="s">
        <v>24</v>
      </c>
      <c r="E54" s="5" t="s">
        <v>80</v>
      </c>
      <c r="F54" s="12">
        <v>9.0299999999999994</v>
      </c>
      <c r="G54" s="13">
        <v>266.35000000000002</v>
      </c>
      <c r="H54" s="14">
        <f t="shared" si="2"/>
        <v>2405.14</v>
      </c>
    </row>
    <row r="55" spans="1:8" x14ac:dyDescent="0.25">
      <c r="A55" s="5" t="s">
        <v>76</v>
      </c>
      <c r="B55" s="5">
        <v>3</v>
      </c>
      <c r="C55" s="5" t="s">
        <v>81</v>
      </c>
      <c r="D55" s="11" t="s">
        <v>24</v>
      </c>
      <c r="E55" s="5" t="s">
        <v>82</v>
      </c>
      <c r="F55" s="12">
        <v>1.56</v>
      </c>
      <c r="G55" s="13">
        <v>266.35000000000002</v>
      </c>
      <c r="H55" s="14">
        <f t="shared" si="2"/>
        <v>415.51</v>
      </c>
    </row>
    <row r="56" spans="1:8" x14ac:dyDescent="0.25">
      <c r="A56" s="5" t="s">
        <v>76</v>
      </c>
      <c r="B56" s="5">
        <v>4</v>
      </c>
      <c r="C56" s="5" t="s">
        <v>83</v>
      </c>
      <c r="D56" s="11" t="s">
        <v>24</v>
      </c>
      <c r="E56" s="5" t="s">
        <v>84</v>
      </c>
      <c r="F56" s="12">
        <v>15.53</v>
      </c>
      <c r="G56" s="13">
        <v>266.35000000000002</v>
      </c>
      <c r="H56" s="14">
        <f t="shared" si="2"/>
        <v>4136.42</v>
      </c>
    </row>
    <row r="57" spans="1:8" x14ac:dyDescent="0.25">
      <c r="A57" s="5" t="s">
        <v>76</v>
      </c>
      <c r="B57" s="5">
        <v>5</v>
      </c>
      <c r="C57" s="5" t="s">
        <v>85</v>
      </c>
      <c r="D57" s="11" t="s">
        <v>18</v>
      </c>
      <c r="E57" s="5" t="s">
        <v>86</v>
      </c>
      <c r="F57" s="12">
        <v>127.78</v>
      </c>
      <c r="G57" s="13">
        <v>106.54</v>
      </c>
      <c r="H57" s="14">
        <f t="shared" si="2"/>
        <v>13613.68</v>
      </c>
    </row>
    <row r="58" spans="1:8" x14ac:dyDescent="0.25">
      <c r="A58" s="5" t="s">
        <v>76</v>
      </c>
      <c r="B58" s="5">
        <v>6</v>
      </c>
      <c r="C58" s="5" t="s">
        <v>87</v>
      </c>
      <c r="D58" s="11" t="s">
        <v>88</v>
      </c>
      <c r="E58" s="5" t="s">
        <v>89</v>
      </c>
      <c r="F58" s="12">
        <v>1.99</v>
      </c>
      <c r="G58" s="13">
        <v>6694.8</v>
      </c>
      <c r="H58" s="14">
        <f t="shared" si="2"/>
        <v>13322.65</v>
      </c>
    </row>
    <row r="59" spans="1:8" x14ac:dyDescent="0.25">
      <c r="A59" s="5" t="s">
        <v>76</v>
      </c>
      <c r="B59" s="5">
        <v>7</v>
      </c>
      <c r="C59" s="5" t="s">
        <v>90</v>
      </c>
      <c r="D59" s="11" t="s">
        <v>24</v>
      </c>
      <c r="E59" s="5" t="s">
        <v>91</v>
      </c>
      <c r="F59" s="12">
        <v>32.83</v>
      </c>
      <c r="G59" s="13">
        <v>30.8</v>
      </c>
      <c r="H59" s="14">
        <f t="shared" si="2"/>
        <v>1011.16</v>
      </c>
    </row>
    <row r="60" spans="1:8" x14ac:dyDescent="0.25">
      <c r="E60" s="9" t="s">
        <v>57</v>
      </c>
      <c r="F60" s="9"/>
      <c r="G60" s="9"/>
      <c r="H60" s="15">
        <f>SUM(H53:H59)</f>
        <v>35581.090000000004</v>
      </c>
    </row>
    <row r="62" spans="1:8" x14ac:dyDescent="0.25">
      <c r="C62" s="9" t="s">
        <v>6</v>
      </c>
      <c r="D62" s="10" t="s">
        <v>7</v>
      </c>
      <c r="E62" s="9" t="s">
        <v>8</v>
      </c>
    </row>
    <row r="63" spans="1:8" x14ac:dyDescent="0.25">
      <c r="C63" s="9" t="s">
        <v>9</v>
      </c>
      <c r="D63" s="10" t="s">
        <v>7</v>
      </c>
      <c r="E63" s="9" t="s">
        <v>10</v>
      </c>
    </row>
    <row r="64" spans="1:8" x14ac:dyDescent="0.25">
      <c r="C64" s="9" t="s">
        <v>11</v>
      </c>
      <c r="D64" s="10" t="s">
        <v>73</v>
      </c>
      <c r="E64" s="9" t="s">
        <v>74</v>
      </c>
    </row>
    <row r="65" spans="1:8" x14ac:dyDescent="0.25">
      <c r="C65" s="9" t="s">
        <v>14</v>
      </c>
      <c r="D65" s="10" t="s">
        <v>73</v>
      </c>
      <c r="E65" s="9" t="s">
        <v>92</v>
      </c>
    </row>
    <row r="67" spans="1:8" x14ac:dyDescent="0.25">
      <c r="A67" s="5" t="s">
        <v>93</v>
      </c>
      <c r="B67" s="5">
        <v>1</v>
      </c>
      <c r="C67" s="5" t="s">
        <v>94</v>
      </c>
      <c r="D67" s="11" t="s">
        <v>88</v>
      </c>
      <c r="E67" s="5" t="s">
        <v>95</v>
      </c>
      <c r="F67" s="12">
        <v>2.72</v>
      </c>
      <c r="G67" s="13">
        <v>1191.68</v>
      </c>
      <c r="H67" s="14">
        <f t="shared" ref="H67:H74" si="3">ROUND(ROUND(F67,2)*ROUND(G67,3),2)</f>
        <v>3241.37</v>
      </c>
    </row>
    <row r="68" spans="1:8" x14ac:dyDescent="0.25">
      <c r="A68" s="5" t="s">
        <v>93</v>
      </c>
      <c r="B68" s="5">
        <v>2</v>
      </c>
      <c r="C68" s="5" t="s">
        <v>96</v>
      </c>
      <c r="D68" s="11" t="s">
        <v>88</v>
      </c>
      <c r="E68" s="5" t="s">
        <v>97</v>
      </c>
      <c r="F68" s="12">
        <v>2.4</v>
      </c>
      <c r="G68" s="13">
        <v>6585.6130000000003</v>
      </c>
      <c r="H68" s="14">
        <f t="shared" si="3"/>
        <v>15805.47</v>
      </c>
    </row>
    <row r="69" spans="1:8" x14ac:dyDescent="0.25">
      <c r="A69" s="5" t="s">
        <v>93</v>
      </c>
      <c r="B69" s="5">
        <v>3</v>
      </c>
      <c r="C69" s="5" t="s">
        <v>98</v>
      </c>
      <c r="D69" s="11" t="s">
        <v>88</v>
      </c>
      <c r="E69" s="5" t="s">
        <v>99</v>
      </c>
      <c r="F69" s="12">
        <v>2.84</v>
      </c>
      <c r="G69" s="13">
        <v>6092.51</v>
      </c>
      <c r="H69" s="14">
        <f t="shared" si="3"/>
        <v>17302.73</v>
      </c>
    </row>
    <row r="70" spans="1:8" x14ac:dyDescent="0.25">
      <c r="A70" s="5" t="s">
        <v>93</v>
      </c>
      <c r="B70" s="5">
        <v>4</v>
      </c>
      <c r="C70" s="5" t="s">
        <v>100</v>
      </c>
      <c r="D70" s="11" t="s">
        <v>88</v>
      </c>
      <c r="E70" s="5" t="s">
        <v>101</v>
      </c>
      <c r="F70" s="12">
        <v>2.71</v>
      </c>
      <c r="G70" s="13">
        <v>82.896000000000001</v>
      </c>
      <c r="H70" s="14">
        <f t="shared" si="3"/>
        <v>224.65</v>
      </c>
    </row>
    <row r="71" spans="1:8" x14ac:dyDescent="0.25">
      <c r="A71" s="5" t="s">
        <v>93</v>
      </c>
      <c r="B71" s="5">
        <v>5</v>
      </c>
      <c r="C71" s="5" t="s">
        <v>102</v>
      </c>
      <c r="D71" s="11" t="s">
        <v>103</v>
      </c>
      <c r="E71" s="5" t="s">
        <v>104</v>
      </c>
      <c r="F71" s="12">
        <v>4.1500000000000004</v>
      </c>
      <c r="G71" s="13">
        <v>75</v>
      </c>
      <c r="H71" s="14">
        <f t="shared" si="3"/>
        <v>311.25</v>
      </c>
    </row>
    <row r="72" spans="1:8" x14ac:dyDescent="0.25">
      <c r="A72" s="5" t="s">
        <v>93</v>
      </c>
      <c r="B72" s="5">
        <v>6</v>
      </c>
      <c r="C72" s="5" t="s">
        <v>105</v>
      </c>
      <c r="D72" s="11" t="s">
        <v>24</v>
      </c>
      <c r="E72" s="5" t="s">
        <v>106</v>
      </c>
      <c r="F72" s="12">
        <v>17.440000000000001</v>
      </c>
      <c r="G72" s="13">
        <v>78.501999999999995</v>
      </c>
      <c r="H72" s="14">
        <f t="shared" si="3"/>
        <v>1369.07</v>
      </c>
    </row>
    <row r="73" spans="1:8" x14ac:dyDescent="0.25">
      <c r="A73" s="5" t="s">
        <v>93</v>
      </c>
      <c r="B73" s="5">
        <v>7</v>
      </c>
      <c r="C73" s="5" t="s">
        <v>107</v>
      </c>
      <c r="D73" s="11" t="s">
        <v>24</v>
      </c>
      <c r="E73" s="5" t="s">
        <v>108</v>
      </c>
      <c r="F73" s="12">
        <v>14.39</v>
      </c>
      <c r="G73" s="13">
        <v>234.96799999999999</v>
      </c>
      <c r="H73" s="14">
        <f t="shared" si="3"/>
        <v>3381.19</v>
      </c>
    </row>
    <row r="74" spans="1:8" x14ac:dyDescent="0.25">
      <c r="A74" s="5" t="s">
        <v>93</v>
      </c>
      <c r="B74" s="5">
        <v>8</v>
      </c>
      <c r="C74" s="5" t="s">
        <v>109</v>
      </c>
      <c r="D74" s="11" t="s">
        <v>24</v>
      </c>
      <c r="E74" s="5" t="s">
        <v>110</v>
      </c>
      <c r="F74" s="12">
        <v>69.790000000000006</v>
      </c>
      <c r="G74" s="13">
        <v>74.141999999999996</v>
      </c>
      <c r="H74" s="14">
        <f t="shared" si="3"/>
        <v>5174.37</v>
      </c>
    </row>
    <row r="75" spans="1:8" x14ac:dyDescent="0.25">
      <c r="E75" s="9" t="s">
        <v>57</v>
      </c>
      <c r="F75" s="9"/>
      <c r="G75" s="9"/>
      <c r="H75" s="15">
        <f>SUM(H67:H74)</f>
        <v>46810.100000000006</v>
      </c>
    </row>
    <row r="77" spans="1:8" x14ac:dyDescent="0.25">
      <c r="C77" s="9" t="s">
        <v>6</v>
      </c>
      <c r="D77" s="10" t="s">
        <v>7</v>
      </c>
      <c r="E77" s="9" t="s">
        <v>8</v>
      </c>
    </row>
    <row r="78" spans="1:8" x14ac:dyDescent="0.25">
      <c r="C78" s="9" t="s">
        <v>9</v>
      </c>
      <c r="D78" s="10" t="s">
        <v>7</v>
      </c>
      <c r="E78" s="9" t="s">
        <v>10</v>
      </c>
    </row>
    <row r="79" spans="1:8" x14ac:dyDescent="0.25">
      <c r="C79" s="9" t="s">
        <v>11</v>
      </c>
      <c r="D79" s="10" t="s">
        <v>111</v>
      </c>
      <c r="E79" s="9" t="s">
        <v>112</v>
      </c>
    </row>
    <row r="80" spans="1:8" x14ac:dyDescent="0.25">
      <c r="C80" s="9" t="s">
        <v>14</v>
      </c>
      <c r="D80" s="10" t="s">
        <v>7</v>
      </c>
      <c r="E80" s="9" t="s">
        <v>113</v>
      </c>
    </row>
    <row r="81" spans="1:8" x14ac:dyDescent="0.25">
      <c r="C81" s="9" t="s">
        <v>114</v>
      </c>
      <c r="D81" s="10" t="s">
        <v>7</v>
      </c>
      <c r="E81" s="9" t="s">
        <v>115</v>
      </c>
    </row>
    <row r="83" spans="1:8" x14ac:dyDescent="0.25">
      <c r="A83" s="5" t="s">
        <v>116</v>
      </c>
      <c r="B83" s="5">
        <v>1</v>
      </c>
      <c r="C83" s="5" t="s">
        <v>117</v>
      </c>
      <c r="D83" s="11" t="s">
        <v>24</v>
      </c>
      <c r="E83" s="5" t="s">
        <v>118</v>
      </c>
      <c r="F83" s="12">
        <v>27.08</v>
      </c>
      <c r="G83" s="13">
        <v>265</v>
      </c>
      <c r="H83" s="14">
        <f t="shared" ref="H83:H94" si="4">ROUND(ROUND(F83,2)*ROUND(G83,3),2)</f>
        <v>7176.2</v>
      </c>
    </row>
    <row r="84" spans="1:8" x14ac:dyDescent="0.25">
      <c r="A84" s="5" t="s">
        <v>116</v>
      </c>
      <c r="B84" s="5">
        <v>2</v>
      </c>
      <c r="C84" s="5" t="s">
        <v>119</v>
      </c>
      <c r="D84" s="11" t="s">
        <v>24</v>
      </c>
      <c r="E84" s="5" t="s">
        <v>120</v>
      </c>
      <c r="F84" s="12">
        <v>36.409999999999997</v>
      </c>
      <c r="G84" s="13">
        <v>51.8</v>
      </c>
      <c r="H84" s="14">
        <f t="shared" si="4"/>
        <v>1886.04</v>
      </c>
    </row>
    <row r="85" spans="1:8" x14ac:dyDescent="0.25">
      <c r="A85" s="5" t="s">
        <v>116</v>
      </c>
      <c r="B85" s="5">
        <v>3</v>
      </c>
      <c r="C85" s="5" t="s">
        <v>77</v>
      </c>
      <c r="D85" s="11" t="s">
        <v>24</v>
      </c>
      <c r="E85" s="5" t="s">
        <v>78</v>
      </c>
      <c r="F85" s="12">
        <v>2.54</v>
      </c>
      <c r="G85" s="13">
        <v>530</v>
      </c>
      <c r="H85" s="14">
        <f t="shared" si="4"/>
        <v>1346.2</v>
      </c>
    </row>
    <row r="86" spans="1:8" x14ac:dyDescent="0.25">
      <c r="A86" s="5" t="s">
        <v>116</v>
      </c>
      <c r="B86" s="5">
        <v>4</v>
      </c>
      <c r="C86" s="5" t="s">
        <v>121</v>
      </c>
      <c r="D86" s="11" t="s">
        <v>21</v>
      </c>
      <c r="E86" s="5" t="s">
        <v>122</v>
      </c>
      <c r="F86" s="12">
        <v>33.130000000000003</v>
      </c>
      <c r="G86" s="13">
        <v>28</v>
      </c>
      <c r="H86" s="14">
        <f t="shared" si="4"/>
        <v>927.64</v>
      </c>
    </row>
    <row r="87" spans="1:8" x14ac:dyDescent="0.25">
      <c r="A87" s="5" t="s">
        <v>116</v>
      </c>
      <c r="B87" s="5">
        <v>5</v>
      </c>
      <c r="C87" s="5" t="s">
        <v>123</v>
      </c>
      <c r="D87" s="11" t="s">
        <v>37</v>
      </c>
      <c r="E87" s="5" t="s">
        <v>124</v>
      </c>
      <c r="F87" s="12">
        <v>37.25</v>
      </c>
      <c r="G87" s="13">
        <v>8</v>
      </c>
      <c r="H87" s="14">
        <f t="shared" si="4"/>
        <v>298</v>
      </c>
    </row>
    <row r="88" spans="1:8" x14ac:dyDescent="0.25">
      <c r="A88" s="5" t="s">
        <v>116</v>
      </c>
      <c r="B88" s="5">
        <v>6</v>
      </c>
      <c r="C88" s="5" t="s">
        <v>125</v>
      </c>
      <c r="D88" s="11" t="s">
        <v>24</v>
      </c>
      <c r="E88" s="5" t="s">
        <v>126</v>
      </c>
      <c r="F88" s="12">
        <v>8.8699999999999992</v>
      </c>
      <c r="G88" s="13">
        <v>265</v>
      </c>
      <c r="H88" s="14">
        <f t="shared" si="4"/>
        <v>2350.5500000000002</v>
      </c>
    </row>
    <row r="89" spans="1:8" x14ac:dyDescent="0.25">
      <c r="A89" s="5" t="s">
        <v>116</v>
      </c>
      <c r="B89" s="5">
        <v>7</v>
      </c>
      <c r="C89" s="5" t="s">
        <v>81</v>
      </c>
      <c r="D89" s="11" t="s">
        <v>24</v>
      </c>
      <c r="E89" s="5" t="s">
        <v>82</v>
      </c>
      <c r="F89" s="12">
        <v>1.56</v>
      </c>
      <c r="G89" s="13">
        <v>265</v>
      </c>
      <c r="H89" s="14">
        <f t="shared" si="4"/>
        <v>413.4</v>
      </c>
    </row>
    <row r="90" spans="1:8" x14ac:dyDescent="0.25">
      <c r="A90" s="5" t="s">
        <v>116</v>
      </c>
      <c r="B90" s="5">
        <v>8</v>
      </c>
      <c r="C90" s="5" t="s">
        <v>127</v>
      </c>
      <c r="D90" s="11" t="s">
        <v>24</v>
      </c>
      <c r="E90" s="5" t="s">
        <v>128</v>
      </c>
      <c r="F90" s="12">
        <v>55.37</v>
      </c>
      <c r="G90" s="13">
        <v>251</v>
      </c>
      <c r="H90" s="14">
        <f t="shared" si="4"/>
        <v>13897.87</v>
      </c>
    </row>
    <row r="91" spans="1:8" ht="237" x14ac:dyDescent="0.25">
      <c r="A91" s="5" t="s">
        <v>116</v>
      </c>
      <c r="B91" s="5">
        <v>9</v>
      </c>
      <c r="C91" s="5" t="s">
        <v>129</v>
      </c>
      <c r="D91" s="11" t="s">
        <v>130</v>
      </c>
      <c r="E91" s="16" t="s">
        <v>131</v>
      </c>
      <c r="F91" s="12">
        <v>937.52</v>
      </c>
      <c r="G91" s="13">
        <v>1</v>
      </c>
      <c r="H91" s="14">
        <f t="shared" si="4"/>
        <v>937.52</v>
      </c>
    </row>
    <row r="92" spans="1:8" x14ac:dyDescent="0.25">
      <c r="A92" s="5" t="s">
        <v>116</v>
      </c>
      <c r="B92" s="5">
        <v>10</v>
      </c>
      <c r="C92" s="5" t="s">
        <v>132</v>
      </c>
      <c r="D92" s="11" t="s">
        <v>21</v>
      </c>
      <c r="E92" s="5" t="s">
        <v>133</v>
      </c>
      <c r="F92" s="12">
        <v>7.29</v>
      </c>
      <c r="G92" s="13">
        <v>55</v>
      </c>
      <c r="H92" s="14">
        <f t="shared" si="4"/>
        <v>400.95</v>
      </c>
    </row>
    <row r="93" spans="1:8" x14ac:dyDescent="0.25">
      <c r="A93" s="5" t="s">
        <v>116</v>
      </c>
      <c r="B93" s="5">
        <v>11</v>
      </c>
      <c r="C93" s="5" t="s">
        <v>134</v>
      </c>
      <c r="D93" s="11" t="s">
        <v>21</v>
      </c>
      <c r="E93" s="5" t="s">
        <v>135</v>
      </c>
      <c r="F93" s="12">
        <v>23</v>
      </c>
      <c r="G93" s="13">
        <v>26</v>
      </c>
      <c r="H93" s="14">
        <f t="shared" si="4"/>
        <v>598</v>
      </c>
    </row>
    <row r="94" spans="1:8" x14ac:dyDescent="0.25">
      <c r="A94" s="5" t="s">
        <v>116</v>
      </c>
      <c r="B94" s="5">
        <v>12</v>
      </c>
      <c r="C94" s="5" t="s">
        <v>136</v>
      </c>
      <c r="D94" s="11" t="s">
        <v>24</v>
      </c>
      <c r="E94" s="5" t="s">
        <v>137</v>
      </c>
      <c r="F94" s="12">
        <v>6.35</v>
      </c>
      <c r="G94" s="13">
        <v>12.5</v>
      </c>
      <c r="H94" s="14">
        <f t="shared" si="4"/>
        <v>79.38</v>
      </c>
    </row>
    <row r="95" spans="1:8" x14ac:dyDescent="0.25">
      <c r="E95" s="9" t="s">
        <v>57</v>
      </c>
      <c r="F95" s="9"/>
      <c r="G95" s="9"/>
      <c r="H95" s="15">
        <f>SUM(H83:H94)</f>
        <v>30311.750000000004</v>
      </c>
    </row>
    <row r="97" spans="1:8" x14ac:dyDescent="0.25">
      <c r="C97" s="9" t="s">
        <v>6</v>
      </c>
      <c r="D97" s="10" t="s">
        <v>7</v>
      </c>
      <c r="E97" s="9" t="s">
        <v>8</v>
      </c>
    </row>
    <row r="98" spans="1:8" x14ac:dyDescent="0.25">
      <c r="C98" s="9" t="s">
        <v>9</v>
      </c>
      <c r="D98" s="10" t="s">
        <v>7</v>
      </c>
      <c r="E98" s="9" t="s">
        <v>10</v>
      </c>
    </row>
    <row r="99" spans="1:8" x14ac:dyDescent="0.25">
      <c r="C99" s="9" t="s">
        <v>11</v>
      </c>
      <c r="D99" s="10" t="s">
        <v>111</v>
      </c>
      <c r="E99" s="9" t="s">
        <v>112</v>
      </c>
    </row>
    <row r="100" spans="1:8" x14ac:dyDescent="0.25">
      <c r="C100" s="9" t="s">
        <v>14</v>
      </c>
      <c r="D100" s="10" t="s">
        <v>73</v>
      </c>
      <c r="E100" s="9" t="s">
        <v>138</v>
      </c>
    </row>
    <row r="101" spans="1:8" x14ac:dyDescent="0.25">
      <c r="C101" s="9" t="s">
        <v>114</v>
      </c>
      <c r="D101" s="10" t="s">
        <v>7</v>
      </c>
      <c r="E101" s="9" t="s">
        <v>139</v>
      </c>
    </row>
    <row r="103" spans="1:8" x14ac:dyDescent="0.25">
      <c r="A103" s="5" t="s">
        <v>140</v>
      </c>
      <c r="B103" s="5">
        <v>1</v>
      </c>
      <c r="C103" s="5" t="s">
        <v>141</v>
      </c>
      <c r="D103" s="11" t="s">
        <v>24</v>
      </c>
      <c r="E103" s="5" t="s">
        <v>142</v>
      </c>
      <c r="F103" s="12">
        <v>56.96</v>
      </c>
      <c r="G103" s="13">
        <v>170.13499999999999</v>
      </c>
      <c r="H103" s="14">
        <f t="shared" ref="H103:H112" si="5">ROUND(ROUND(F103,2)*ROUND(G103,3),2)</f>
        <v>9690.89</v>
      </c>
    </row>
    <row r="104" spans="1:8" x14ac:dyDescent="0.25">
      <c r="A104" s="5" t="s">
        <v>140</v>
      </c>
      <c r="B104" s="5">
        <v>2</v>
      </c>
      <c r="C104" s="5" t="s">
        <v>143</v>
      </c>
      <c r="D104" s="11" t="s">
        <v>24</v>
      </c>
      <c r="E104" s="5" t="s">
        <v>144</v>
      </c>
      <c r="F104" s="12">
        <v>126.69</v>
      </c>
      <c r="G104" s="13">
        <v>75.055000000000007</v>
      </c>
      <c r="H104" s="14">
        <f t="shared" si="5"/>
        <v>9508.7199999999993</v>
      </c>
    </row>
    <row r="105" spans="1:8" x14ac:dyDescent="0.25">
      <c r="A105" s="5" t="s">
        <v>140</v>
      </c>
      <c r="B105" s="5">
        <v>3</v>
      </c>
      <c r="C105" s="5" t="s">
        <v>145</v>
      </c>
      <c r="D105" s="11" t="s">
        <v>24</v>
      </c>
      <c r="E105" s="5" t="s">
        <v>146</v>
      </c>
      <c r="F105" s="12">
        <v>48.02</v>
      </c>
      <c r="G105" s="13">
        <v>84.96</v>
      </c>
      <c r="H105" s="14">
        <f t="shared" si="5"/>
        <v>4079.78</v>
      </c>
    </row>
    <row r="106" spans="1:8" x14ac:dyDescent="0.25">
      <c r="A106" s="5" t="s">
        <v>140</v>
      </c>
      <c r="B106" s="5">
        <v>4</v>
      </c>
      <c r="C106" s="5" t="s">
        <v>147</v>
      </c>
      <c r="D106" s="11" t="s">
        <v>21</v>
      </c>
      <c r="E106" s="5" t="s">
        <v>148</v>
      </c>
      <c r="F106" s="12">
        <v>31.24</v>
      </c>
      <c r="G106" s="13">
        <v>8</v>
      </c>
      <c r="H106" s="14">
        <f t="shared" si="5"/>
        <v>249.92</v>
      </c>
    </row>
    <row r="107" spans="1:8" x14ac:dyDescent="0.25">
      <c r="A107" s="5" t="s">
        <v>140</v>
      </c>
      <c r="B107" s="5">
        <v>5</v>
      </c>
      <c r="C107" s="5" t="s">
        <v>149</v>
      </c>
      <c r="D107" s="11" t="s">
        <v>21</v>
      </c>
      <c r="E107" s="5" t="s">
        <v>150</v>
      </c>
      <c r="F107" s="12">
        <v>10.01</v>
      </c>
      <c r="G107" s="13">
        <v>10.8</v>
      </c>
      <c r="H107" s="14">
        <f t="shared" si="5"/>
        <v>108.11</v>
      </c>
    </row>
    <row r="108" spans="1:8" x14ac:dyDescent="0.25">
      <c r="A108" s="5" t="s">
        <v>140</v>
      </c>
      <c r="B108" s="5">
        <v>6</v>
      </c>
      <c r="C108" s="5" t="s">
        <v>151</v>
      </c>
      <c r="D108" s="11" t="s">
        <v>37</v>
      </c>
      <c r="E108" s="5" t="s">
        <v>152</v>
      </c>
      <c r="F108" s="12">
        <v>7.09</v>
      </c>
      <c r="G108" s="13">
        <v>64</v>
      </c>
      <c r="H108" s="14">
        <f t="shared" si="5"/>
        <v>453.76</v>
      </c>
    </row>
    <row r="109" spans="1:8" x14ac:dyDescent="0.25">
      <c r="A109" s="5" t="s">
        <v>140</v>
      </c>
      <c r="B109" s="5">
        <v>7</v>
      </c>
      <c r="C109" s="5" t="s">
        <v>153</v>
      </c>
      <c r="D109" s="11" t="s">
        <v>37</v>
      </c>
      <c r="E109" s="5" t="s">
        <v>154</v>
      </c>
      <c r="F109" s="12">
        <v>25.51</v>
      </c>
      <c r="G109" s="13">
        <v>32</v>
      </c>
      <c r="H109" s="14">
        <f t="shared" si="5"/>
        <v>816.32</v>
      </c>
    </row>
    <row r="110" spans="1:8" ht="124.5" x14ac:dyDescent="0.25">
      <c r="A110" s="5" t="s">
        <v>140</v>
      </c>
      <c r="B110" s="5">
        <v>8</v>
      </c>
      <c r="C110" s="5" t="s">
        <v>155</v>
      </c>
      <c r="D110" s="11" t="s">
        <v>24</v>
      </c>
      <c r="E110" s="16" t="s">
        <v>156</v>
      </c>
      <c r="F110" s="12">
        <v>42.65</v>
      </c>
      <c r="G110" s="13">
        <v>139.98500000000001</v>
      </c>
      <c r="H110" s="14">
        <f t="shared" si="5"/>
        <v>5970.36</v>
      </c>
    </row>
    <row r="111" spans="1:8" x14ac:dyDescent="0.25">
      <c r="A111" s="5" t="s">
        <v>140</v>
      </c>
      <c r="B111" s="5">
        <v>9</v>
      </c>
      <c r="C111" s="5" t="s">
        <v>157</v>
      </c>
      <c r="D111" s="11" t="s">
        <v>24</v>
      </c>
      <c r="E111" s="5" t="s">
        <v>158</v>
      </c>
      <c r="F111" s="12">
        <v>65.180000000000007</v>
      </c>
      <c r="G111" s="13">
        <v>9.1</v>
      </c>
      <c r="H111" s="14">
        <f t="shared" si="5"/>
        <v>593.14</v>
      </c>
    </row>
    <row r="112" spans="1:8" x14ac:dyDescent="0.25">
      <c r="A112" s="5" t="s">
        <v>140</v>
      </c>
      <c r="B112" s="5">
        <v>10</v>
      </c>
      <c r="C112" s="5" t="s">
        <v>159</v>
      </c>
      <c r="D112" s="11" t="s">
        <v>24</v>
      </c>
      <c r="E112" s="5" t="s">
        <v>160</v>
      </c>
      <c r="F112" s="12">
        <v>51.8</v>
      </c>
      <c r="G112" s="13">
        <v>128</v>
      </c>
      <c r="H112" s="14">
        <f t="shared" si="5"/>
        <v>6630.4</v>
      </c>
    </row>
    <row r="113" spans="1:8" x14ac:dyDescent="0.25">
      <c r="E113" s="9" t="s">
        <v>57</v>
      </c>
      <c r="F113" s="9"/>
      <c r="G113" s="9"/>
      <c r="H113" s="15">
        <f>SUM(H103:H112)</f>
        <v>38101.399999999994</v>
      </c>
    </row>
    <row r="115" spans="1:8" x14ac:dyDescent="0.25">
      <c r="C115" s="9" t="s">
        <v>6</v>
      </c>
      <c r="D115" s="10" t="s">
        <v>7</v>
      </c>
      <c r="E115" s="9" t="s">
        <v>8</v>
      </c>
    </row>
    <row r="116" spans="1:8" x14ac:dyDescent="0.25">
      <c r="C116" s="9" t="s">
        <v>9</v>
      </c>
      <c r="D116" s="10" t="s">
        <v>7</v>
      </c>
      <c r="E116" s="9" t="s">
        <v>10</v>
      </c>
    </row>
    <row r="117" spans="1:8" x14ac:dyDescent="0.25">
      <c r="C117" s="9" t="s">
        <v>11</v>
      </c>
      <c r="D117" s="10" t="s">
        <v>111</v>
      </c>
      <c r="E117" s="9" t="s">
        <v>112</v>
      </c>
    </row>
    <row r="118" spans="1:8" x14ac:dyDescent="0.25">
      <c r="C118" s="9" t="s">
        <v>14</v>
      </c>
      <c r="D118" s="10" t="s">
        <v>73</v>
      </c>
      <c r="E118" s="9" t="s">
        <v>138</v>
      </c>
    </row>
    <row r="119" spans="1:8" x14ac:dyDescent="0.25">
      <c r="C119" s="9" t="s">
        <v>114</v>
      </c>
      <c r="D119" s="10" t="s">
        <v>73</v>
      </c>
      <c r="E119" s="9" t="s">
        <v>161</v>
      </c>
    </row>
    <row r="121" spans="1:8" ht="409.6" x14ac:dyDescent="0.25">
      <c r="A121" s="5" t="s">
        <v>162</v>
      </c>
      <c r="B121" s="5">
        <v>1</v>
      </c>
      <c r="C121" s="5" t="s">
        <v>163</v>
      </c>
      <c r="D121" s="11" t="s">
        <v>37</v>
      </c>
      <c r="E121" s="16" t="s">
        <v>164</v>
      </c>
      <c r="F121" s="12">
        <v>6940.87</v>
      </c>
      <c r="G121" s="13">
        <v>1</v>
      </c>
      <c r="H121" s="14">
        <f t="shared" ref="H121:H137" si="6">ROUND(ROUND(F121,2)*ROUND(G121,3),2)</f>
        <v>6940.87</v>
      </c>
    </row>
    <row r="122" spans="1:8" ht="409.6" x14ac:dyDescent="0.25">
      <c r="A122" s="5" t="s">
        <v>162</v>
      </c>
      <c r="B122" s="5">
        <v>2</v>
      </c>
      <c r="C122" s="5" t="s">
        <v>165</v>
      </c>
      <c r="D122" s="11" t="s">
        <v>37</v>
      </c>
      <c r="E122" s="16" t="s">
        <v>166</v>
      </c>
      <c r="F122" s="12">
        <v>4948.8</v>
      </c>
      <c r="G122" s="13">
        <v>1</v>
      </c>
      <c r="H122" s="14">
        <f t="shared" si="6"/>
        <v>4948.8</v>
      </c>
    </row>
    <row r="123" spans="1:8" ht="409.6" x14ac:dyDescent="0.25">
      <c r="A123" s="5" t="s">
        <v>162</v>
      </c>
      <c r="B123" s="5">
        <v>3</v>
      </c>
      <c r="C123" s="5" t="s">
        <v>167</v>
      </c>
      <c r="D123" s="11" t="s">
        <v>37</v>
      </c>
      <c r="E123" s="16" t="s">
        <v>168</v>
      </c>
      <c r="F123" s="12">
        <v>4942.2</v>
      </c>
      <c r="G123" s="13">
        <v>1</v>
      </c>
      <c r="H123" s="14">
        <f t="shared" si="6"/>
        <v>4942.2</v>
      </c>
    </row>
    <row r="124" spans="1:8" ht="349.5" x14ac:dyDescent="0.25">
      <c r="A124" s="5" t="s">
        <v>162</v>
      </c>
      <c r="B124" s="5">
        <v>4</v>
      </c>
      <c r="C124" s="5" t="s">
        <v>169</v>
      </c>
      <c r="D124" s="11" t="s">
        <v>37</v>
      </c>
      <c r="E124" s="16" t="s">
        <v>170</v>
      </c>
      <c r="F124" s="12">
        <v>493.05</v>
      </c>
      <c r="G124" s="13">
        <v>9</v>
      </c>
      <c r="H124" s="14">
        <f t="shared" si="6"/>
        <v>4437.45</v>
      </c>
    </row>
    <row r="125" spans="1:8" ht="372" x14ac:dyDescent="0.25">
      <c r="A125" s="5" t="s">
        <v>162</v>
      </c>
      <c r="B125" s="5">
        <v>5</v>
      </c>
      <c r="C125" s="5" t="s">
        <v>171</v>
      </c>
      <c r="D125" s="11" t="s">
        <v>37</v>
      </c>
      <c r="E125" s="16" t="s">
        <v>172</v>
      </c>
      <c r="F125" s="12">
        <v>1311.7</v>
      </c>
      <c r="G125" s="13">
        <v>3</v>
      </c>
      <c r="H125" s="14">
        <f t="shared" si="6"/>
        <v>3935.1</v>
      </c>
    </row>
    <row r="126" spans="1:8" ht="394.5" x14ac:dyDescent="0.25">
      <c r="A126" s="5" t="s">
        <v>162</v>
      </c>
      <c r="B126" s="5">
        <v>6</v>
      </c>
      <c r="C126" s="5" t="s">
        <v>173</v>
      </c>
      <c r="D126" s="11" t="s">
        <v>37</v>
      </c>
      <c r="E126" s="16" t="s">
        <v>174</v>
      </c>
      <c r="F126" s="12">
        <v>1549.29</v>
      </c>
      <c r="G126" s="13">
        <v>1</v>
      </c>
      <c r="H126" s="14">
        <f t="shared" si="6"/>
        <v>1549.29</v>
      </c>
    </row>
    <row r="127" spans="1:8" ht="90.75" x14ac:dyDescent="0.25">
      <c r="A127" s="5" t="s">
        <v>162</v>
      </c>
      <c r="B127" s="5">
        <v>7</v>
      </c>
      <c r="C127" s="5" t="s">
        <v>175</v>
      </c>
      <c r="D127" s="11" t="s">
        <v>21</v>
      </c>
      <c r="E127" s="16" t="s">
        <v>176</v>
      </c>
      <c r="F127" s="12">
        <v>20.59</v>
      </c>
      <c r="G127" s="13">
        <v>136.30000000000001</v>
      </c>
      <c r="H127" s="14">
        <f t="shared" si="6"/>
        <v>2806.42</v>
      </c>
    </row>
    <row r="128" spans="1:8" x14ac:dyDescent="0.25">
      <c r="A128" s="5" t="s">
        <v>162</v>
      </c>
      <c r="B128" s="5">
        <v>8</v>
      </c>
      <c r="C128" s="5" t="s">
        <v>177</v>
      </c>
      <c r="D128" s="11" t="s">
        <v>24</v>
      </c>
      <c r="E128" s="5" t="s">
        <v>178</v>
      </c>
      <c r="F128" s="12">
        <v>110.97</v>
      </c>
      <c r="G128" s="13">
        <v>71.5</v>
      </c>
      <c r="H128" s="14">
        <f t="shared" si="6"/>
        <v>7934.36</v>
      </c>
    </row>
    <row r="129" spans="1:8" x14ac:dyDescent="0.25">
      <c r="A129" s="5" t="s">
        <v>162</v>
      </c>
      <c r="B129" s="5">
        <v>9</v>
      </c>
      <c r="C129" s="5" t="s">
        <v>179</v>
      </c>
      <c r="D129" s="11" t="s">
        <v>21</v>
      </c>
      <c r="E129" s="5" t="s">
        <v>180</v>
      </c>
      <c r="F129" s="12">
        <v>17.52</v>
      </c>
      <c r="G129" s="13">
        <v>36.799999999999997</v>
      </c>
      <c r="H129" s="14">
        <f t="shared" si="6"/>
        <v>644.74</v>
      </c>
    </row>
    <row r="130" spans="1:8" x14ac:dyDescent="0.25">
      <c r="A130" s="5" t="s">
        <v>162</v>
      </c>
      <c r="B130" s="5">
        <v>10</v>
      </c>
      <c r="C130" s="5" t="s">
        <v>181</v>
      </c>
      <c r="D130" s="11" t="s">
        <v>24</v>
      </c>
      <c r="E130" s="5" t="s">
        <v>182</v>
      </c>
      <c r="F130" s="12">
        <v>52.96</v>
      </c>
      <c r="G130" s="13">
        <v>9.6080000000000005</v>
      </c>
      <c r="H130" s="14">
        <f t="shared" si="6"/>
        <v>508.84</v>
      </c>
    </row>
    <row r="131" spans="1:8" x14ac:dyDescent="0.25">
      <c r="A131" s="5" t="s">
        <v>162</v>
      </c>
      <c r="B131" s="5">
        <v>11</v>
      </c>
      <c r="C131" s="5" t="s">
        <v>157</v>
      </c>
      <c r="D131" s="11" t="s">
        <v>24</v>
      </c>
      <c r="E131" s="5" t="s">
        <v>158</v>
      </c>
      <c r="F131" s="12">
        <v>65.180000000000007</v>
      </c>
      <c r="G131" s="13">
        <v>10.46</v>
      </c>
      <c r="H131" s="14">
        <f t="shared" si="6"/>
        <v>681.78</v>
      </c>
    </row>
    <row r="132" spans="1:8" x14ac:dyDescent="0.25">
      <c r="A132" s="5" t="s">
        <v>162</v>
      </c>
      <c r="B132" s="5">
        <v>12</v>
      </c>
      <c r="C132" s="5" t="s">
        <v>183</v>
      </c>
      <c r="D132" s="11" t="s">
        <v>37</v>
      </c>
      <c r="E132" s="5" t="s">
        <v>184</v>
      </c>
      <c r="F132" s="12">
        <v>149.88999999999999</v>
      </c>
      <c r="G132" s="13">
        <v>8</v>
      </c>
      <c r="H132" s="14">
        <f t="shared" si="6"/>
        <v>1199.1199999999999</v>
      </c>
    </row>
    <row r="133" spans="1:8" x14ac:dyDescent="0.25">
      <c r="A133" s="5" t="s">
        <v>162</v>
      </c>
      <c r="B133" s="5">
        <v>13</v>
      </c>
      <c r="C133" s="5" t="s">
        <v>185</v>
      </c>
      <c r="D133" s="11" t="s">
        <v>21</v>
      </c>
      <c r="E133" s="5" t="s">
        <v>186</v>
      </c>
      <c r="F133" s="12">
        <v>4.62</v>
      </c>
      <c r="G133" s="13">
        <v>38.4</v>
      </c>
      <c r="H133" s="14">
        <f t="shared" si="6"/>
        <v>177.41</v>
      </c>
    </row>
    <row r="134" spans="1:8" x14ac:dyDescent="0.25">
      <c r="A134" s="5" t="s">
        <v>162</v>
      </c>
      <c r="B134" s="5">
        <v>14</v>
      </c>
      <c r="C134" s="5" t="s">
        <v>187</v>
      </c>
      <c r="D134" s="11" t="s">
        <v>37</v>
      </c>
      <c r="E134" s="5" t="s">
        <v>188</v>
      </c>
      <c r="F134" s="12">
        <v>7.11</v>
      </c>
      <c r="G134" s="13">
        <v>8</v>
      </c>
      <c r="H134" s="14">
        <f t="shared" si="6"/>
        <v>56.88</v>
      </c>
    </row>
    <row r="135" spans="1:8" x14ac:dyDescent="0.25">
      <c r="A135" s="5" t="s">
        <v>162</v>
      </c>
      <c r="B135" s="5">
        <v>15</v>
      </c>
      <c r="C135" s="5" t="s">
        <v>189</v>
      </c>
      <c r="D135" s="11" t="s">
        <v>24</v>
      </c>
      <c r="E135" s="5" t="s">
        <v>190</v>
      </c>
      <c r="F135" s="12">
        <v>213.73</v>
      </c>
      <c r="G135" s="13">
        <v>32.4</v>
      </c>
      <c r="H135" s="14">
        <f t="shared" si="6"/>
        <v>6924.85</v>
      </c>
    </row>
    <row r="136" spans="1:8" x14ac:dyDescent="0.25">
      <c r="A136" s="5" t="s">
        <v>162</v>
      </c>
      <c r="B136" s="5">
        <v>16</v>
      </c>
      <c r="C136" s="5" t="s">
        <v>191</v>
      </c>
      <c r="D136" s="11" t="s">
        <v>37</v>
      </c>
      <c r="E136" s="5" t="s">
        <v>192</v>
      </c>
      <c r="F136" s="12">
        <v>180.43</v>
      </c>
      <c r="G136" s="13">
        <v>22</v>
      </c>
      <c r="H136" s="14">
        <f t="shared" si="6"/>
        <v>3969.46</v>
      </c>
    </row>
    <row r="137" spans="1:8" x14ac:dyDescent="0.25">
      <c r="A137" s="5" t="s">
        <v>162</v>
      </c>
      <c r="B137" s="5">
        <v>17</v>
      </c>
      <c r="C137" s="5" t="s">
        <v>193</v>
      </c>
      <c r="D137" s="11" t="s">
        <v>37</v>
      </c>
      <c r="E137" s="5" t="s">
        <v>194</v>
      </c>
      <c r="F137" s="12">
        <v>169.62</v>
      </c>
      <c r="G137" s="13">
        <v>17</v>
      </c>
      <c r="H137" s="14">
        <f t="shared" si="6"/>
        <v>2883.54</v>
      </c>
    </row>
    <row r="138" spans="1:8" x14ac:dyDescent="0.25">
      <c r="E138" s="9" t="s">
        <v>57</v>
      </c>
      <c r="F138" s="9"/>
      <c r="G138" s="9"/>
      <c r="H138" s="15">
        <f>SUM(H121:H137)</f>
        <v>54541.109999999993</v>
      </c>
    </row>
    <row r="140" spans="1:8" x14ac:dyDescent="0.25">
      <c r="C140" s="9" t="s">
        <v>6</v>
      </c>
      <c r="D140" s="10" t="s">
        <v>7</v>
      </c>
      <c r="E140" s="9" t="s">
        <v>8</v>
      </c>
    </row>
    <row r="141" spans="1:8" x14ac:dyDescent="0.25">
      <c r="C141" s="9" t="s">
        <v>9</v>
      </c>
      <c r="D141" s="10" t="s">
        <v>7</v>
      </c>
      <c r="E141" s="9" t="s">
        <v>10</v>
      </c>
    </row>
    <row r="142" spans="1:8" x14ac:dyDescent="0.25">
      <c r="C142" s="9" t="s">
        <v>11</v>
      </c>
      <c r="D142" s="10" t="s">
        <v>111</v>
      </c>
      <c r="E142" s="9" t="s">
        <v>112</v>
      </c>
    </row>
    <row r="143" spans="1:8" x14ac:dyDescent="0.25">
      <c r="C143" s="9" t="s">
        <v>14</v>
      </c>
      <c r="D143" s="10" t="s">
        <v>111</v>
      </c>
      <c r="E143" s="9" t="s">
        <v>195</v>
      </c>
    </row>
    <row r="144" spans="1:8" x14ac:dyDescent="0.25">
      <c r="C144" s="9" t="s">
        <v>114</v>
      </c>
      <c r="D144" s="10" t="s">
        <v>7</v>
      </c>
      <c r="E144" s="9" t="s">
        <v>139</v>
      </c>
    </row>
    <row r="146" spans="1:8" x14ac:dyDescent="0.25">
      <c r="A146" s="5" t="s">
        <v>196</v>
      </c>
      <c r="B146" s="5">
        <v>1</v>
      </c>
      <c r="C146" s="5" t="s">
        <v>197</v>
      </c>
      <c r="D146" s="11" t="s">
        <v>24</v>
      </c>
      <c r="E146" s="5" t="s">
        <v>198</v>
      </c>
      <c r="F146" s="12">
        <v>63.6</v>
      </c>
      <c r="G146" s="13">
        <v>257.7</v>
      </c>
      <c r="H146" s="14">
        <f t="shared" ref="H146:H159" si="7">ROUND(ROUND(F146,2)*ROUND(G146,3),2)</f>
        <v>16389.72</v>
      </c>
    </row>
    <row r="147" spans="1:8" x14ac:dyDescent="0.25">
      <c r="A147" s="5" t="s">
        <v>196</v>
      </c>
      <c r="B147" s="5">
        <v>2</v>
      </c>
      <c r="C147" s="5" t="s">
        <v>199</v>
      </c>
      <c r="D147" s="11" t="s">
        <v>24</v>
      </c>
      <c r="E147" s="5" t="s">
        <v>200</v>
      </c>
      <c r="F147" s="12">
        <v>4.53</v>
      </c>
      <c r="G147" s="13">
        <v>257.7</v>
      </c>
      <c r="H147" s="14">
        <f t="shared" si="7"/>
        <v>1167.3800000000001</v>
      </c>
    </row>
    <row r="148" spans="1:8" x14ac:dyDescent="0.25">
      <c r="A148" s="5" t="s">
        <v>196</v>
      </c>
      <c r="B148" s="5">
        <v>3</v>
      </c>
      <c r="C148" s="5" t="s">
        <v>201</v>
      </c>
      <c r="D148" s="11" t="s">
        <v>24</v>
      </c>
      <c r="E148" s="5" t="s">
        <v>202</v>
      </c>
      <c r="F148" s="12">
        <v>16.440000000000001</v>
      </c>
      <c r="G148" s="13">
        <v>296.10000000000002</v>
      </c>
      <c r="H148" s="14">
        <f t="shared" si="7"/>
        <v>4867.88</v>
      </c>
    </row>
    <row r="149" spans="1:8" x14ac:dyDescent="0.25">
      <c r="A149" s="5" t="s">
        <v>196</v>
      </c>
      <c r="B149" s="5">
        <v>4</v>
      </c>
      <c r="C149" s="5" t="s">
        <v>77</v>
      </c>
      <c r="D149" s="11" t="s">
        <v>24</v>
      </c>
      <c r="E149" s="5" t="s">
        <v>78</v>
      </c>
      <c r="F149" s="12">
        <v>2.54</v>
      </c>
      <c r="G149" s="13">
        <v>515.4</v>
      </c>
      <c r="H149" s="14">
        <f t="shared" si="7"/>
        <v>1309.1199999999999</v>
      </c>
    </row>
    <row r="150" spans="1:8" x14ac:dyDescent="0.25">
      <c r="A150" s="5" t="s">
        <v>196</v>
      </c>
      <c r="B150" s="5">
        <v>5</v>
      </c>
      <c r="C150" s="5" t="s">
        <v>203</v>
      </c>
      <c r="D150" s="11" t="s">
        <v>24</v>
      </c>
      <c r="E150" s="5" t="s">
        <v>204</v>
      </c>
      <c r="F150" s="12">
        <v>45.9</v>
      </c>
      <c r="G150" s="13">
        <v>257.7</v>
      </c>
      <c r="H150" s="14">
        <f t="shared" si="7"/>
        <v>11828.43</v>
      </c>
    </row>
    <row r="151" spans="1:8" x14ac:dyDescent="0.25">
      <c r="A151" s="5" t="s">
        <v>196</v>
      </c>
      <c r="B151" s="5">
        <v>6</v>
      </c>
      <c r="C151" s="5" t="s">
        <v>205</v>
      </c>
      <c r="D151" s="11" t="s">
        <v>21</v>
      </c>
      <c r="E151" s="5" t="s">
        <v>206</v>
      </c>
      <c r="F151" s="12">
        <v>56.76</v>
      </c>
      <c r="G151" s="13">
        <v>74</v>
      </c>
      <c r="H151" s="14">
        <f t="shared" si="7"/>
        <v>4200.24</v>
      </c>
    </row>
    <row r="152" spans="1:8" x14ac:dyDescent="0.25">
      <c r="A152" s="5" t="s">
        <v>196</v>
      </c>
      <c r="B152" s="5">
        <v>7</v>
      </c>
      <c r="C152" s="5" t="s">
        <v>207</v>
      </c>
      <c r="D152" s="11" t="s">
        <v>37</v>
      </c>
      <c r="E152" s="5" t="s">
        <v>208</v>
      </c>
      <c r="F152" s="12">
        <v>82.34</v>
      </c>
      <c r="G152" s="13">
        <v>6</v>
      </c>
      <c r="H152" s="14">
        <f t="shared" si="7"/>
        <v>494.04</v>
      </c>
    </row>
    <row r="153" spans="1:8" x14ac:dyDescent="0.25">
      <c r="A153" s="5" t="s">
        <v>196</v>
      </c>
      <c r="B153" s="5">
        <v>8</v>
      </c>
      <c r="C153" s="5" t="s">
        <v>209</v>
      </c>
      <c r="D153" s="11" t="s">
        <v>37</v>
      </c>
      <c r="E153" s="5" t="s">
        <v>210</v>
      </c>
      <c r="F153" s="12">
        <v>24</v>
      </c>
      <c r="G153" s="13">
        <v>13</v>
      </c>
      <c r="H153" s="14">
        <f t="shared" si="7"/>
        <v>312</v>
      </c>
    </row>
    <row r="154" spans="1:8" x14ac:dyDescent="0.25">
      <c r="A154" s="5" t="s">
        <v>196</v>
      </c>
      <c r="B154" s="5">
        <v>9</v>
      </c>
      <c r="C154" s="5" t="s">
        <v>211</v>
      </c>
      <c r="D154" s="11" t="s">
        <v>24</v>
      </c>
      <c r="E154" s="5" t="s">
        <v>212</v>
      </c>
      <c r="F154" s="12">
        <v>53.41</v>
      </c>
      <c r="G154" s="13">
        <v>127.15</v>
      </c>
      <c r="H154" s="14">
        <f t="shared" si="7"/>
        <v>6791.08</v>
      </c>
    </row>
    <row r="155" spans="1:8" x14ac:dyDescent="0.25">
      <c r="A155" s="5" t="s">
        <v>196</v>
      </c>
      <c r="B155" s="5">
        <v>10</v>
      </c>
      <c r="C155" s="5" t="s">
        <v>213</v>
      </c>
      <c r="D155" s="11" t="s">
        <v>21</v>
      </c>
      <c r="E155" s="5" t="s">
        <v>214</v>
      </c>
      <c r="F155" s="12">
        <v>38.07</v>
      </c>
      <c r="G155" s="13">
        <v>51.5</v>
      </c>
      <c r="H155" s="14">
        <f t="shared" si="7"/>
        <v>1960.61</v>
      </c>
    </row>
    <row r="156" spans="1:8" x14ac:dyDescent="0.25">
      <c r="A156" s="5" t="s">
        <v>196</v>
      </c>
      <c r="B156" s="5">
        <v>11</v>
      </c>
      <c r="C156" s="5" t="s">
        <v>215</v>
      </c>
      <c r="D156" s="11" t="s">
        <v>21</v>
      </c>
      <c r="E156" s="5" t="s">
        <v>216</v>
      </c>
      <c r="F156" s="12">
        <v>29.4</v>
      </c>
      <c r="G156" s="13">
        <v>28.8</v>
      </c>
      <c r="H156" s="14">
        <f t="shared" si="7"/>
        <v>846.72</v>
      </c>
    </row>
    <row r="157" spans="1:8" x14ac:dyDescent="0.25">
      <c r="A157" s="5" t="s">
        <v>196</v>
      </c>
      <c r="B157" s="5">
        <v>12</v>
      </c>
      <c r="C157" s="5" t="s">
        <v>217</v>
      </c>
      <c r="D157" s="11" t="s">
        <v>21</v>
      </c>
      <c r="E157" s="5" t="s">
        <v>218</v>
      </c>
      <c r="F157" s="12">
        <v>29.73</v>
      </c>
      <c r="G157" s="13">
        <v>100.3</v>
      </c>
      <c r="H157" s="14">
        <f t="shared" si="7"/>
        <v>2981.92</v>
      </c>
    </row>
    <row r="158" spans="1:8" x14ac:dyDescent="0.25">
      <c r="A158" s="5" t="s">
        <v>196</v>
      </c>
      <c r="B158" s="5">
        <v>13</v>
      </c>
      <c r="C158" s="5" t="s">
        <v>219</v>
      </c>
      <c r="D158" s="11" t="s">
        <v>21</v>
      </c>
      <c r="E158" s="5" t="s">
        <v>220</v>
      </c>
      <c r="F158" s="12">
        <v>33.19</v>
      </c>
      <c r="G158" s="13">
        <v>13.2</v>
      </c>
      <c r="H158" s="14">
        <f t="shared" si="7"/>
        <v>438.11</v>
      </c>
    </row>
    <row r="159" spans="1:8" x14ac:dyDescent="0.25">
      <c r="A159" s="5" t="s">
        <v>196</v>
      </c>
      <c r="B159" s="5">
        <v>14</v>
      </c>
      <c r="C159" s="5" t="s">
        <v>221</v>
      </c>
      <c r="D159" s="11" t="s">
        <v>37</v>
      </c>
      <c r="E159" s="5" t="s">
        <v>222</v>
      </c>
      <c r="F159" s="12">
        <v>14.19</v>
      </c>
      <c r="G159" s="13">
        <v>7</v>
      </c>
      <c r="H159" s="14">
        <f t="shared" si="7"/>
        <v>99.33</v>
      </c>
    </row>
    <row r="160" spans="1:8" x14ac:dyDescent="0.25">
      <c r="E160" s="9" t="s">
        <v>57</v>
      </c>
      <c r="F160" s="9"/>
      <c r="G160" s="9"/>
      <c r="H160" s="15">
        <f>SUM(H146:H159)</f>
        <v>53686.58</v>
      </c>
    </row>
    <row r="162" spans="1:8" x14ac:dyDescent="0.25">
      <c r="C162" s="9" t="s">
        <v>6</v>
      </c>
      <c r="D162" s="10" t="s">
        <v>7</v>
      </c>
      <c r="E162" s="9" t="s">
        <v>8</v>
      </c>
    </row>
    <row r="163" spans="1:8" x14ac:dyDescent="0.25">
      <c r="C163" s="9" t="s">
        <v>9</v>
      </c>
      <c r="D163" s="10" t="s">
        <v>7</v>
      </c>
      <c r="E163" s="9" t="s">
        <v>10</v>
      </c>
    </row>
    <row r="164" spans="1:8" x14ac:dyDescent="0.25">
      <c r="C164" s="9" t="s">
        <v>11</v>
      </c>
      <c r="D164" s="10" t="s">
        <v>223</v>
      </c>
      <c r="E164" s="9" t="s">
        <v>224</v>
      </c>
    </row>
    <row r="165" spans="1:8" x14ac:dyDescent="0.25">
      <c r="C165" s="9" t="s">
        <v>14</v>
      </c>
      <c r="D165" s="10" t="s">
        <v>7</v>
      </c>
      <c r="E165" s="9" t="s">
        <v>225</v>
      </c>
    </row>
    <row r="166" spans="1:8" x14ac:dyDescent="0.25">
      <c r="C166" s="9" t="s">
        <v>114</v>
      </c>
      <c r="D166" s="10" t="s">
        <v>7</v>
      </c>
      <c r="E166" s="9" t="s">
        <v>139</v>
      </c>
    </row>
    <row r="168" spans="1:8" x14ac:dyDescent="0.25">
      <c r="A168" s="5" t="s">
        <v>226</v>
      </c>
      <c r="B168" s="5">
        <v>1</v>
      </c>
      <c r="C168" s="5" t="s">
        <v>227</v>
      </c>
      <c r="D168" s="11" t="s">
        <v>24</v>
      </c>
      <c r="E168" s="5" t="s">
        <v>228</v>
      </c>
      <c r="F168" s="12">
        <v>84.6</v>
      </c>
      <c r="G168" s="13">
        <v>34.545000000000002</v>
      </c>
      <c r="H168" s="14">
        <f t="shared" ref="H168:H173" si="8">ROUND(ROUND(F168,2)*ROUND(G168,3),2)</f>
        <v>2922.51</v>
      </c>
    </row>
    <row r="169" spans="1:8" x14ac:dyDescent="0.25">
      <c r="A169" s="5" t="s">
        <v>226</v>
      </c>
      <c r="B169" s="5">
        <v>2</v>
      </c>
      <c r="C169" s="5" t="s">
        <v>229</v>
      </c>
      <c r="D169" s="11" t="s">
        <v>24</v>
      </c>
      <c r="E169" s="5" t="s">
        <v>230</v>
      </c>
      <c r="F169" s="12">
        <v>65.13</v>
      </c>
      <c r="G169" s="13">
        <v>89.344999999999999</v>
      </c>
      <c r="H169" s="14">
        <f t="shared" si="8"/>
        <v>5819.04</v>
      </c>
    </row>
    <row r="170" spans="1:8" x14ac:dyDescent="0.25">
      <c r="A170" s="5" t="s">
        <v>226</v>
      </c>
      <c r="B170" s="5">
        <v>3</v>
      </c>
      <c r="C170" s="5" t="s">
        <v>231</v>
      </c>
      <c r="D170" s="11" t="s">
        <v>24</v>
      </c>
      <c r="E170" s="5" t="s">
        <v>232</v>
      </c>
      <c r="F170" s="12">
        <v>73.16</v>
      </c>
      <c r="G170" s="13">
        <v>7.26</v>
      </c>
      <c r="H170" s="14">
        <f t="shared" si="8"/>
        <v>531.14</v>
      </c>
    </row>
    <row r="171" spans="1:8" ht="113.25" x14ac:dyDescent="0.25">
      <c r="A171" s="5" t="s">
        <v>226</v>
      </c>
      <c r="B171" s="5">
        <v>4</v>
      </c>
      <c r="C171" s="5" t="s">
        <v>233</v>
      </c>
      <c r="D171" s="11" t="s">
        <v>24</v>
      </c>
      <c r="E171" s="16" t="s">
        <v>234</v>
      </c>
      <c r="F171" s="12">
        <v>81.27</v>
      </c>
      <c r="G171" s="13">
        <v>79.05</v>
      </c>
      <c r="H171" s="14">
        <f t="shared" si="8"/>
        <v>6424.39</v>
      </c>
    </row>
    <row r="172" spans="1:8" x14ac:dyDescent="0.25">
      <c r="A172" s="5" t="s">
        <v>226</v>
      </c>
      <c r="B172" s="5">
        <v>5</v>
      </c>
      <c r="C172" s="5" t="s">
        <v>235</v>
      </c>
      <c r="D172" s="11" t="s">
        <v>24</v>
      </c>
      <c r="E172" s="5" t="s">
        <v>236</v>
      </c>
      <c r="F172" s="12">
        <v>32.92</v>
      </c>
      <c r="G172" s="13">
        <v>2.3199999999999998</v>
      </c>
      <c r="H172" s="14">
        <f t="shared" si="8"/>
        <v>76.37</v>
      </c>
    </row>
    <row r="173" spans="1:8" x14ac:dyDescent="0.25">
      <c r="A173" s="5" t="s">
        <v>226</v>
      </c>
      <c r="B173" s="5">
        <v>6</v>
      </c>
      <c r="C173" s="5" t="s">
        <v>237</v>
      </c>
      <c r="D173" s="11" t="s">
        <v>24</v>
      </c>
      <c r="E173" s="5" t="s">
        <v>238</v>
      </c>
      <c r="F173" s="12">
        <v>4.1399999999999997</v>
      </c>
      <c r="G173" s="13">
        <v>109.72</v>
      </c>
      <c r="H173" s="14">
        <f t="shared" si="8"/>
        <v>454.24</v>
      </c>
    </row>
    <row r="174" spans="1:8" x14ac:dyDescent="0.25">
      <c r="E174" s="9" t="s">
        <v>57</v>
      </c>
      <c r="F174" s="9"/>
      <c r="G174" s="9"/>
      <c r="H174" s="15">
        <f>SUM(H168:H173)</f>
        <v>16227.689999999999</v>
      </c>
    </row>
    <row r="176" spans="1:8" x14ac:dyDescent="0.25">
      <c r="C176" s="9" t="s">
        <v>6</v>
      </c>
      <c r="D176" s="10" t="s">
        <v>7</v>
      </c>
      <c r="E176" s="9" t="s">
        <v>8</v>
      </c>
    </row>
    <row r="177" spans="1:8" x14ac:dyDescent="0.25">
      <c r="C177" s="9" t="s">
        <v>9</v>
      </c>
      <c r="D177" s="10" t="s">
        <v>7</v>
      </c>
      <c r="E177" s="9" t="s">
        <v>10</v>
      </c>
    </row>
    <row r="178" spans="1:8" x14ac:dyDescent="0.25">
      <c r="C178" s="9" t="s">
        <v>11</v>
      </c>
      <c r="D178" s="10" t="s">
        <v>223</v>
      </c>
      <c r="E178" s="9" t="s">
        <v>224</v>
      </c>
    </row>
    <row r="179" spans="1:8" x14ac:dyDescent="0.25">
      <c r="C179" s="9" t="s">
        <v>14</v>
      </c>
      <c r="D179" s="10" t="s">
        <v>7</v>
      </c>
      <c r="E179" s="9" t="s">
        <v>225</v>
      </c>
    </row>
    <row r="180" spans="1:8" x14ac:dyDescent="0.25">
      <c r="C180" s="9" t="s">
        <v>114</v>
      </c>
      <c r="D180" s="10" t="s">
        <v>73</v>
      </c>
      <c r="E180" s="9" t="s">
        <v>161</v>
      </c>
    </row>
    <row r="182" spans="1:8" x14ac:dyDescent="0.25">
      <c r="A182" s="5" t="s">
        <v>239</v>
      </c>
      <c r="B182" s="5">
        <v>1</v>
      </c>
      <c r="C182" s="5" t="s">
        <v>240</v>
      </c>
      <c r="D182" s="11" t="s">
        <v>37</v>
      </c>
      <c r="E182" s="5" t="s">
        <v>241</v>
      </c>
      <c r="F182" s="12">
        <v>504.83</v>
      </c>
      <c r="G182" s="13">
        <v>4</v>
      </c>
      <c r="H182" s="14">
        <f t="shared" ref="H182:H194" si="9">ROUND(ROUND(F182,2)*ROUND(G182,3),2)</f>
        <v>2019.32</v>
      </c>
    </row>
    <row r="183" spans="1:8" x14ac:dyDescent="0.25">
      <c r="A183" s="5" t="s">
        <v>239</v>
      </c>
      <c r="B183" s="5">
        <v>2</v>
      </c>
      <c r="C183" s="5" t="s">
        <v>242</v>
      </c>
      <c r="D183" s="11" t="s">
        <v>37</v>
      </c>
      <c r="E183" s="5" t="s">
        <v>243</v>
      </c>
      <c r="F183" s="12">
        <v>664.74</v>
      </c>
      <c r="G183" s="13">
        <v>1</v>
      </c>
      <c r="H183" s="14">
        <f t="shared" si="9"/>
        <v>664.74</v>
      </c>
    </row>
    <row r="184" spans="1:8" x14ac:dyDescent="0.25">
      <c r="A184" s="5" t="s">
        <v>239</v>
      </c>
      <c r="B184" s="5">
        <v>3</v>
      </c>
      <c r="C184" s="5" t="s">
        <v>244</v>
      </c>
      <c r="D184" s="11" t="s">
        <v>37</v>
      </c>
      <c r="E184" s="5" t="s">
        <v>245</v>
      </c>
      <c r="F184" s="12">
        <v>633.07000000000005</v>
      </c>
      <c r="G184" s="13">
        <v>1</v>
      </c>
      <c r="H184" s="14">
        <f t="shared" si="9"/>
        <v>633.07000000000005</v>
      </c>
    </row>
    <row r="185" spans="1:8" x14ac:dyDescent="0.25">
      <c r="A185" s="5" t="s">
        <v>239</v>
      </c>
      <c r="B185" s="5">
        <v>4</v>
      </c>
      <c r="C185" s="5" t="s">
        <v>246</v>
      </c>
      <c r="D185" s="11" t="s">
        <v>37</v>
      </c>
      <c r="E185" s="5" t="s">
        <v>247</v>
      </c>
      <c r="F185" s="12">
        <v>779.63</v>
      </c>
      <c r="G185" s="13">
        <v>2</v>
      </c>
      <c r="H185" s="14">
        <f t="shared" si="9"/>
        <v>1559.26</v>
      </c>
    </row>
    <row r="186" spans="1:8" x14ac:dyDescent="0.25">
      <c r="A186" s="5" t="s">
        <v>239</v>
      </c>
      <c r="B186" s="5">
        <v>5</v>
      </c>
      <c r="C186" s="5" t="s">
        <v>248</v>
      </c>
      <c r="D186" s="11" t="s">
        <v>37</v>
      </c>
      <c r="E186" s="5" t="s">
        <v>249</v>
      </c>
      <c r="F186" s="12">
        <v>803.83</v>
      </c>
      <c r="G186" s="13">
        <v>1</v>
      </c>
      <c r="H186" s="14">
        <f t="shared" si="9"/>
        <v>803.83</v>
      </c>
    </row>
    <row r="187" spans="1:8" x14ac:dyDescent="0.25">
      <c r="A187" s="5" t="s">
        <v>239</v>
      </c>
      <c r="B187" s="5">
        <v>6</v>
      </c>
      <c r="C187" s="5" t="s">
        <v>250</v>
      </c>
      <c r="D187" s="11" t="s">
        <v>37</v>
      </c>
      <c r="E187" s="5" t="s">
        <v>251</v>
      </c>
      <c r="F187" s="12">
        <v>458.77</v>
      </c>
      <c r="G187" s="13">
        <v>3</v>
      </c>
      <c r="H187" s="14">
        <f t="shared" si="9"/>
        <v>1376.31</v>
      </c>
    </row>
    <row r="188" spans="1:8" x14ac:dyDescent="0.25">
      <c r="A188" s="5" t="s">
        <v>239</v>
      </c>
      <c r="B188" s="5">
        <v>7</v>
      </c>
      <c r="C188" s="5" t="s">
        <v>252</v>
      </c>
      <c r="D188" s="11" t="s">
        <v>37</v>
      </c>
      <c r="E188" s="5" t="s">
        <v>253</v>
      </c>
      <c r="F188" s="12">
        <v>581.25</v>
      </c>
      <c r="G188" s="13">
        <v>2</v>
      </c>
      <c r="H188" s="14">
        <f t="shared" si="9"/>
        <v>1162.5</v>
      </c>
    </row>
    <row r="189" spans="1:8" x14ac:dyDescent="0.25">
      <c r="A189" s="5" t="s">
        <v>239</v>
      </c>
      <c r="B189" s="5">
        <v>8</v>
      </c>
      <c r="C189" s="5" t="s">
        <v>254</v>
      </c>
      <c r="D189" s="11" t="s">
        <v>37</v>
      </c>
      <c r="E189" s="5" t="s">
        <v>255</v>
      </c>
      <c r="F189" s="12">
        <v>638.83000000000004</v>
      </c>
      <c r="G189" s="13">
        <v>1</v>
      </c>
      <c r="H189" s="14">
        <f t="shared" si="9"/>
        <v>638.83000000000004</v>
      </c>
    </row>
    <row r="190" spans="1:8" x14ac:dyDescent="0.25">
      <c r="A190" s="5" t="s">
        <v>239</v>
      </c>
      <c r="B190" s="5">
        <v>9</v>
      </c>
      <c r="C190" s="5" t="s">
        <v>256</v>
      </c>
      <c r="D190" s="11" t="s">
        <v>37</v>
      </c>
      <c r="E190" s="5" t="s">
        <v>257</v>
      </c>
      <c r="F190" s="12">
        <v>336.12</v>
      </c>
      <c r="G190" s="13">
        <v>3</v>
      </c>
      <c r="H190" s="14">
        <f t="shared" si="9"/>
        <v>1008.36</v>
      </c>
    </row>
    <row r="191" spans="1:8" x14ac:dyDescent="0.25">
      <c r="A191" s="5" t="s">
        <v>239</v>
      </c>
      <c r="B191" s="5">
        <v>10</v>
      </c>
      <c r="C191" s="5" t="s">
        <v>258</v>
      </c>
      <c r="D191" s="11" t="s">
        <v>37</v>
      </c>
      <c r="E191" s="5" t="s">
        <v>259</v>
      </c>
      <c r="F191" s="12">
        <v>1056.08</v>
      </c>
      <c r="G191" s="13">
        <v>1</v>
      </c>
      <c r="H191" s="14">
        <f t="shared" si="9"/>
        <v>1056.08</v>
      </c>
    </row>
    <row r="192" spans="1:8" x14ac:dyDescent="0.25">
      <c r="A192" s="5" t="s">
        <v>239</v>
      </c>
      <c r="B192" s="5">
        <v>11</v>
      </c>
      <c r="C192" s="5" t="s">
        <v>260</v>
      </c>
      <c r="D192" s="11" t="s">
        <v>37</v>
      </c>
      <c r="E192" s="5" t="s">
        <v>261</v>
      </c>
      <c r="F192" s="12">
        <v>549.15</v>
      </c>
      <c r="G192" s="13">
        <v>1</v>
      </c>
      <c r="H192" s="14">
        <f t="shared" si="9"/>
        <v>549.15</v>
      </c>
    </row>
    <row r="193" spans="1:8" x14ac:dyDescent="0.25">
      <c r="A193" s="5" t="s">
        <v>239</v>
      </c>
      <c r="B193" s="5">
        <v>12</v>
      </c>
      <c r="C193" s="5" t="s">
        <v>183</v>
      </c>
      <c r="D193" s="11" t="s">
        <v>37</v>
      </c>
      <c r="E193" s="5" t="s">
        <v>184</v>
      </c>
      <c r="F193" s="12">
        <v>149.88999999999999</v>
      </c>
      <c r="G193" s="13">
        <v>18</v>
      </c>
      <c r="H193" s="14">
        <f t="shared" si="9"/>
        <v>2698.02</v>
      </c>
    </row>
    <row r="194" spans="1:8" x14ac:dyDescent="0.25">
      <c r="A194" s="5" t="s">
        <v>239</v>
      </c>
      <c r="B194" s="5">
        <v>13</v>
      </c>
      <c r="C194" s="5" t="s">
        <v>187</v>
      </c>
      <c r="D194" s="11" t="s">
        <v>37</v>
      </c>
      <c r="E194" s="5" t="s">
        <v>188</v>
      </c>
      <c r="F194" s="12">
        <v>7.11</v>
      </c>
      <c r="G194" s="13">
        <v>18</v>
      </c>
      <c r="H194" s="14">
        <f t="shared" si="9"/>
        <v>127.98</v>
      </c>
    </row>
    <row r="195" spans="1:8" x14ac:dyDescent="0.25">
      <c r="E195" s="9" t="s">
        <v>57</v>
      </c>
      <c r="F195" s="9"/>
      <c r="G195" s="9"/>
      <c r="H195" s="15">
        <f>SUM(H182:H194)</f>
        <v>14297.45</v>
      </c>
    </row>
    <row r="197" spans="1:8" x14ac:dyDescent="0.25">
      <c r="C197" s="9" t="s">
        <v>6</v>
      </c>
      <c r="D197" s="10" t="s">
        <v>7</v>
      </c>
      <c r="E197" s="9" t="s">
        <v>8</v>
      </c>
    </row>
    <row r="198" spans="1:8" x14ac:dyDescent="0.25">
      <c r="C198" s="9" t="s">
        <v>9</v>
      </c>
      <c r="D198" s="10" t="s">
        <v>7</v>
      </c>
      <c r="E198" s="9" t="s">
        <v>10</v>
      </c>
    </row>
    <row r="199" spans="1:8" x14ac:dyDescent="0.25">
      <c r="C199" s="9" t="s">
        <v>11</v>
      </c>
      <c r="D199" s="10" t="s">
        <v>223</v>
      </c>
      <c r="E199" s="9" t="s">
        <v>224</v>
      </c>
    </row>
    <row r="200" spans="1:8" x14ac:dyDescent="0.25">
      <c r="C200" s="9" t="s">
        <v>14</v>
      </c>
      <c r="D200" s="10" t="s">
        <v>7</v>
      </c>
      <c r="E200" s="9" t="s">
        <v>225</v>
      </c>
    </row>
    <row r="201" spans="1:8" x14ac:dyDescent="0.25">
      <c r="C201" s="9" t="s">
        <v>114</v>
      </c>
      <c r="D201" s="10" t="s">
        <v>111</v>
      </c>
      <c r="E201" s="9" t="s">
        <v>262</v>
      </c>
    </row>
    <row r="203" spans="1:8" x14ac:dyDescent="0.25">
      <c r="A203" s="5" t="s">
        <v>263</v>
      </c>
      <c r="B203" s="5">
        <v>1</v>
      </c>
      <c r="C203" s="5" t="s">
        <v>264</v>
      </c>
      <c r="D203" s="11" t="s">
        <v>24</v>
      </c>
      <c r="E203" s="5" t="s">
        <v>265</v>
      </c>
      <c r="F203" s="12">
        <v>69.22</v>
      </c>
      <c r="G203" s="13">
        <v>73.319999999999993</v>
      </c>
      <c r="H203" s="14">
        <f>ROUND(ROUND(F203,2)*ROUND(G203,3),2)</f>
        <v>5075.21</v>
      </c>
    </row>
    <row r="204" spans="1:8" x14ac:dyDescent="0.25">
      <c r="E204" s="9" t="s">
        <v>57</v>
      </c>
      <c r="F204" s="9"/>
      <c r="G204" s="9"/>
      <c r="H204" s="15">
        <f>SUM(H203:H203)</f>
        <v>5075.21</v>
      </c>
    </row>
    <row r="206" spans="1:8" x14ac:dyDescent="0.25">
      <c r="C206" s="9" t="s">
        <v>6</v>
      </c>
      <c r="D206" s="10" t="s">
        <v>7</v>
      </c>
      <c r="E206" s="9" t="s">
        <v>8</v>
      </c>
    </row>
    <row r="207" spans="1:8" x14ac:dyDescent="0.25">
      <c r="C207" s="9" t="s">
        <v>9</v>
      </c>
      <c r="D207" s="10" t="s">
        <v>7</v>
      </c>
      <c r="E207" s="9" t="s">
        <v>10</v>
      </c>
    </row>
    <row r="208" spans="1:8" x14ac:dyDescent="0.25">
      <c r="C208" s="9" t="s">
        <v>11</v>
      </c>
      <c r="D208" s="10" t="s">
        <v>223</v>
      </c>
      <c r="E208" s="9" t="s">
        <v>224</v>
      </c>
    </row>
    <row r="209" spans="1:8" x14ac:dyDescent="0.25">
      <c r="C209" s="9" t="s">
        <v>14</v>
      </c>
      <c r="D209" s="10" t="s">
        <v>7</v>
      </c>
      <c r="E209" s="9" t="s">
        <v>225</v>
      </c>
    </row>
    <row r="210" spans="1:8" x14ac:dyDescent="0.25">
      <c r="C210" s="9" t="s">
        <v>114</v>
      </c>
      <c r="D210" s="10" t="s">
        <v>223</v>
      </c>
      <c r="E210" s="9" t="s">
        <v>266</v>
      </c>
    </row>
    <row r="212" spans="1:8" x14ac:dyDescent="0.25">
      <c r="A212" s="5" t="s">
        <v>267</v>
      </c>
      <c r="B212" s="5">
        <v>1</v>
      </c>
      <c r="C212" s="5" t="s">
        <v>268</v>
      </c>
      <c r="D212" s="11" t="s">
        <v>24</v>
      </c>
      <c r="E212" s="5" t="s">
        <v>269</v>
      </c>
      <c r="F212" s="12">
        <v>11.2</v>
      </c>
      <c r="G212" s="13">
        <v>163.68700000000001</v>
      </c>
      <c r="H212" s="14">
        <f t="shared" ref="H212:H217" si="10">ROUND(ROUND(F212,2)*ROUND(G212,3),2)</f>
        <v>1833.29</v>
      </c>
    </row>
    <row r="213" spans="1:8" x14ac:dyDescent="0.25">
      <c r="A213" s="5" t="s">
        <v>267</v>
      </c>
      <c r="B213" s="5">
        <v>2</v>
      </c>
      <c r="C213" s="5" t="s">
        <v>270</v>
      </c>
      <c r="D213" s="11" t="s">
        <v>24</v>
      </c>
      <c r="E213" s="5" t="s">
        <v>271</v>
      </c>
      <c r="F213" s="12">
        <v>30.05</v>
      </c>
      <c r="G213" s="13">
        <v>113.97499999999999</v>
      </c>
      <c r="H213" s="14">
        <f t="shared" si="10"/>
        <v>3424.95</v>
      </c>
    </row>
    <row r="214" spans="1:8" x14ac:dyDescent="0.25">
      <c r="A214" s="5" t="s">
        <v>267</v>
      </c>
      <c r="B214" s="5">
        <v>3</v>
      </c>
      <c r="C214" s="5" t="s">
        <v>272</v>
      </c>
      <c r="D214" s="11" t="s">
        <v>21</v>
      </c>
      <c r="E214" s="5" t="s">
        <v>273</v>
      </c>
      <c r="F214" s="12">
        <v>7.57</v>
      </c>
      <c r="G214" s="13">
        <v>24</v>
      </c>
      <c r="H214" s="14">
        <f t="shared" si="10"/>
        <v>181.68</v>
      </c>
    </row>
    <row r="215" spans="1:8" x14ac:dyDescent="0.25">
      <c r="A215" s="5" t="s">
        <v>267</v>
      </c>
      <c r="B215" s="5">
        <v>4</v>
      </c>
      <c r="C215" s="5" t="s">
        <v>274</v>
      </c>
      <c r="D215" s="11" t="s">
        <v>24</v>
      </c>
      <c r="E215" s="5" t="s">
        <v>275</v>
      </c>
      <c r="F215" s="12">
        <v>5.66</v>
      </c>
      <c r="G215" s="13">
        <v>141.922</v>
      </c>
      <c r="H215" s="14">
        <f t="shared" si="10"/>
        <v>803.28</v>
      </c>
    </row>
    <row r="216" spans="1:8" x14ac:dyDescent="0.25">
      <c r="A216" s="5" t="s">
        <v>267</v>
      </c>
      <c r="B216" s="5">
        <v>5</v>
      </c>
      <c r="C216" s="5" t="s">
        <v>276</v>
      </c>
      <c r="D216" s="11" t="s">
        <v>24</v>
      </c>
      <c r="E216" s="5" t="s">
        <v>277</v>
      </c>
      <c r="F216" s="12">
        <v>23.99</v>
      </c>
      <c r="G216" s="13">
        <v>20</v>
      </c>
      <c r="H216" s="14">
        <f t="shared" si="10"/>
        <v>479.8</v>
      </c>
    </row>
    <row r="217" spans="1:8" x14ac:dyDescent="0.25">
      <c r="A217" s="5" t="s">
        <v>267</v>
      </c>
      <c r="B217" s="5">
        <v>6</v>
      </c>
      <c r="C217" s="5" t="s">
        <v>278</v>
      </c>
      <c r="D217" s="11" t="s">
        <v>24</v>
      </c>
      <c r="E217" s="5" t="s">
        <v>279</v>
      </c>
      <c r="F217" s="12">
        <v>28.38</v>
      </c>
      <c r="G217" s="13">
        <v>163.68700000000001</v>
      </c>
      <c r="H217" s="14">
        <f t="shared" si="10"/>
        <v>4645.4399999999996</v>
      </c>
    </row>
    <row r="218" spans="1:8" x14ac:dyDescent="0.25">
      <c r="E218" s="9" t="s">
        <v>57</v>
      </c>
      <c r="F218" s="9"/>
      <c r="G218" s="9"/>
      <c r="H218" s="15">
        <f>SUM(H212:H217)</f>
        <v>11368.439999999999</v>
      </c>
    </row>
    <row r="220" spans="1:8" x14ac:dyDescent="0.25">
      <c r="C220" s="9" t="s">
        <v>6</v>
      </c>
      <c r="D220" s="10" t="s">
        <v>7</v>
      </c>
      <c r="E220" s="9" t="s">
        <v>8</v>
      </c>
    </row>
    <row r="221" spans="1:8" x14ac:dyDescent="0.25">
      <c r="C221" s="9" t="s">
        <v>9</v>
      </c>
      <c r="D221" s="10" t="s">
        <v>7</v>
      </c>
      <c r="E221" s="9" t="s">
        <v>10</v>
      </c>
    </row>
    <row r="222" spans="1:8" x14ac:dyDescent="0.25">
      <c r="C222" s="9" t="s">
        <v>11</v>
      </c>
      <c r="D222" s="10" t="s">
        <v>223</v>
      </c>
      <c r="E222" s="9" t="s">
        <v>224</v>
      </c>
    </row>
    <row r="223" spans="1:8" x14ac:dyDescent="0.25">
      <c r="C223" s="9" t="s">
        <v>14</v>
      </c>
      <c r="D223" s="10" t="s">
        <v>73</v>
      </c>
      <c r="E223" s="9" t="s">
        <v>280</v>
      </c>
    </row>
    <row r="224" spans="1:8" x14ac:dyDescent="0.25">
      <c r="C224" s="9" t="s">
        <v>114</v>
      </c>
      <c r="D224" s="10" t="s">
        <v>7</v>
      </c>
      <c r="E224" s="9" t="s">
        <v>281</v>
      </c>
    </row>
    <row r="226" spans="1:8" x14ac:dyDescent="0.25">
      <c r="A226" s="5" t="s">
        <v>282</v>
      </c>
      <c r="B226" s="5">
        <v>1</v>
      </c>
      <c r="C226" s="5" t="s">
        <v>283</v>
      </c>
      <c r="D226" s="11" t="s">
        <v>24</v>
      </c>
      <c r="E226" s="5" t="s">
        <v>284</v>
      </c>
      <c r="F226" s="12">
        <v>44.45</v>
      </c>
      <c r="G226" s="13">
        <v>210.74</v>
      </c>
      <c r="H226" s="14">
        <f>ROUND(ROUND(F226,2)*ROUND(G226,3),2)</f>
        <v>9367.39</v>
      </c>
    </row>
    <row r="227" spans="1:8" x14ac:dyDescent="0.25">
      <c r="A227" s="5" t="s">
        <v>282</v>
      </c>
      <c r="B227" s="5">
        <v>2</v>
      </c>
      <c r="C227" s="5" t="s">
        <v>285</v>
      </c>
      <c r="D227" s="11" t="s">
        <v>24</v>
      </c>
      <c r="E227" s="5" t="s">
        <v>286</v>
      </c>
      <c r="F227" s="12">
        <v>46.23</v>
      </c>
      <c r="G227" s="13">
        <v>32.270000000000003</v>
      </c>
      <c r="H227" s="14">
        <f>ROUND(ROUND(F227,2)*ROUND(G227,3),2)</f>
        <v>1491.84</v>
      </c>
    </row>
    <row r="228" spans="1:8" ht="113.25" x14ac:dyDescent="0.25">
      <c r="A228" s="5" t="s">
        <v>282</v>
      </c>
      <c r="B228" s="5">
        <v>3</v>
      </c>
      <c r="C228" s="5" t="s">
        <v>233</v>
      </c>
      <c r="D228" s="11" t="s">
        <v>24</v>
      </c>
      <c r="E228" s="16" t="s">
        <v>234</v>
      </c>
      <c r="F228" s="12">
        <v>81.27</v>
      </c>
      <c r="G228" s="13">
        <v>25.4</v>
      </c>
      <c r="H228" s="14">
        <f>ROUND(ROUND(F228,2)*ROUND(G228,3),2)</f>
        <v>2064.2600000000002</v>
      </c>
    </row>
    <row r="229" spans="1:8" x14ac:dyDescent="0.25">
      <c r="E229" s="9" t="s">
        <v>57</v>
      </c>
      <c r="F229" s="9"/>
      <c r="G229" s="9"/>
      <c r="H229" s="15">
        <f>SUM(H226:H228)</f>
        <v>12923.49</v>
      </c>
    </row>
    <row r="231" spans="1:8" x14ac:dyDescent="0.25">
      <c r="C231" s="9" t="s">
        <v>6</v>
      </c>
      <c r="D231" s="10" t="s">
        <v>7</v>
      </c>
      <c r="E231" s="9" t="s">
        <v>8</v>
      </c>
    </row>
    <row r="232" spans="1:8" x14ac:dyDescent="0.25">
      <c r="C232" s="9" t="s">
        <v>9</v>
      </c>
      <c r="D232" s="10" t="s">
        <v>7</v>
      </c>
      <c r="E232" s="9" t="s">
        <v>10</v>
      </c>
    </row>
    <row r="233" spans="1:8" x14ac:dyDescent="0.25">
      <c r="C233" s="9" t="s">
        <v>11</v>
      </c>
      <c r="D233" s="10" t="s">
        <v>223</v>
      </c>
      <c r="E233" s="9" t="s">
        <v>224</v>
      </c>
    </row>
    <row r="234" spans="1:8" x14ac:dyDescent="0.25">
      <c r="C234" s="9" t="s">
        <v>14</v>
      </c>
      <c r="D234" s="10" t="s">
        <v>73</v>
      </c>
      <c r="E234" s="9" t="s">
        <v>280</v>
      </c>
    </row>
    <row r="235" spans="1:8" x14ac:dyDescent="0.25">
      <c r="C235" s="9" t="s">
        <v>114</v>
      </c>
      <c r="D235" s="10" t="s">
        <v>73</v>
      </c>
      <c r="E235" s="9" t="s">
        <v>266</v>
      </c>
    </row>
    <row r="237" spans="1:8" x14ac:dyDescent="0.25">
      <c r="A237" s="5" t="s">
        <v>287</v>
      </c>
      <c r="B237" s="5">
        <v>1</v>
      </c>
      <c r="C237" s="5" t="s">
        <v>288</v>
      </c>
      <c r="D237" s="11" t="s">
        <v>24</v>
      </c>
      <c r="E237" s="5" t="s">
        <v>289</v>
      </c>
      <c r="F237" s="12">
        <v>33.1</v>
      </c>
      <c r="G237" s="13">
        <v>224.1</v>
      </c>
      <c r="H237" s="14">
        <f>ROUND(ROUND(F237,2)*ROUND(G237,3),2)</f>
        <v>7417.71</v>
      </c>
    </row>
    <row r="238" spans="1:8" x14ac:dyDescent="0.25">
      <c r="A238" s="5" t="s">
        <v>287</v>
      </c>
      <c r="B238" s="5">
        <v>2</v>
      </c>
      <c r="C238" s="5" t="s">
        <v>290</v>
      </c>
      <c r="D238" s="11" t="s">
        <v>24</v>
      </c>
      <c r="E238" s="5" t="s">
        <v>291</v>
      </c>
      <c r="F238" s="12">
        <v>49.86</v>
      </c>
      <c r="G238" s="13">
        <v>26.9</v>
      </c>
      <c r="H238" s="14">
        <f>ROUND(ROUND(F238,2)*ROUND(G238,3),2)</f>
        <v>1341.23</v>
      </c>
    </row>
    <row r="239" spans="1:8" x14ac:dyDescent="0.25">
      <c r="A239" s="5" t="s">
        <v>287</v>
      </c>
      <c r="B239" s="5">
        <v>3</v>
      </c>
      <c r="C239" s="5" t="s">
        <v>292</v>
      </c>
      <c r="D239" s="11" t="s">
        <v>21</v>
      </c>
      <c r="E239" s="5" t="s">
        <v>293</v>
      </c>
      <c r="F239" s="12">
        <v>7.71</v>
      </c>
      <c r="G239" s="13">
        <v>109.125</v>
      </c>
      <c r="H239" s="14">
        <f>ROUND(ROUND(F239,2)*ROUND(G239,3),2)</f>
        <v>841.35</v>
      </c>
    </row>
    <row r="240" spans="1:8" x14ac:dyDescent="0.25">
      <c r="A240" s="5" t="s">
        <v>287</v>
      </c>
      <c r="B240" s="5">
        <v>4</v>
      </c>
      <c r="C240" s="5" t="s">
        <v>294</v>
      </c>
      <c r="D240" s="11" t="s">
        <v>24</v>
      </c>
      <c r="E240" s="5" t="s">
        <v>295</v>
      </c>
      <c r="F240" s="12">
        <v>107.24</v>
      </c>
      <c r="G240" s="13">
        <v>1.2</v>
      </c>
      <c r="H240" s="14">
        <f>ROUND(ROUND(F240,2)*ROUND(G240,3),2)</f>
        <v>128.69</v>
      </c>
    </row>
    <row r="241" spans="1:8" x14ac:dyDescent="0.25">
      <c r="A241" s="5" t="s">
        <v>287</v>
      </c>
      <c r="B241" s="5">
        <v>5</v>
      </c>
      <c r="C241" s="5" t="s">
        <v>296</v>
      </c>
      <c r="D241" s="11" t="s">
        <v>21</v>
      </c>
      <c r="E241" s="5" t="s">
        <v>297</v>
      </c>
      <c r="F241" s="12">
        <v>8.2899999999999991</v>
      </c>
      <c r="G241" s="13">
        <v>3.8</v>
      </c>
      <c r="H241" s="14">
        <f>ROUND(ROUND(F241,2)*ROUND(G241,3),2)</f>
        <v>31.5</v>
      </c>
    </row>
    <row r="242" spans="1:8" x14ac:dyDescent="0.25">
      <c r="E242" s="9" t="s">
        <v>57</v>
      </c>
      <c r="F242" s="9"/>
      <c r="G242" s="9"/>
      <c r="H242" s="15">
        <f>SUM(H237:H241)</f>
        <v>9760.4800000000014</v>
      </c>
    </row>
    <row r="244" spans="1:8" x14ac:dyDescent="0.25">
      <c r="C244" s="9" t="s">
        <v>6</v>
      </c>
      <c r="D244" s="10" t="s">
        <v>7</v>
      </c>
      <c r="E244" s="9" t="s">
        <v>8</v>
      </c>
    </row>
    <row r="245" spans="1:8" x14ac:dyDescent="0.25">
      <c r="C245" s="9" t="s">
        <v>9</v>
      </c>
      <c r="D245" s="10" t="s">
        <v>7</v>
      </c>
      <c r="E245" s="9" t="s">
        <v>10</v>
      </c>
    </row>
    <row r="246" spans="1:8" x14ac:dyDescent="0.25">
      <c r="C246" s="9" t="s">
        <v>11</v>
      </c>
      <c r="D246" s="10" t="s">
        <v>298</v>
      </c>
      <c r="E246" s="9" t="s">
        <v>299</v>
      </c>
    </row>
    <row r="247" spans="1:8" x14ac:dyDescent="0.25">
      <c r="C247" s="9" t="s">
        <v>14</v>
      </c>
      <c r="D247" s="10" t="s">
        <v>7</v>
      </c>
      <c r="E247" s="9" t="s">
        <v>299</v>
      </c>
    </row>
    <row r="248" spans="1:8" x14ac:dyDescent="0.25">
      <c r="C248" s="9" t="s">
        <v>114</v>
      </c>
      <c r="D248" s="10" t="s">
        <v>7</v>
      </c>
      <c r="E248" s="9" t="s">
        <v>300</v>
      </c>
    </row>
    <row r="250" spans="1:8" x14ac:dyDescent="0.25">
      <c r="A250" s="5" t="s">
        <v>301</v>
      </c>
      <c r="B250" s="5">
        <v>1</v>
      </c>
      <c r="C250" s="5" t="s">
        <v>302</v>
      </c>
      <c r="D250" s="11" t="s">
        <v>37</v>
      </c>
      <c r="E250" s="5" t="s">
        <v>303</v>
      </c>
      <c r="F250" s="12">
        <v>44.15</v>
      </c>
      <c r="G250" s="13">
        <v>6</v>
      </c>
      <c r="H250" s="14">
        <f>ROUND(ROUND(F250,2)*ROUND(G250,3),2)</f>
        <v>264.89999999999998</v>
      </c>
    </row>
    <row r="251" spans="1:8" x14ac:dyDescent="0.25">
      <c r="A251" s="5" t="s">
        <v>301</v>
      </c>
      <c r="B251" s="5">
        <v>2</v>
      </c>
      <c r="C251" s="5" t="s">
        <v>304</v>
      </c>
      <c r="D251" s="11" t="s">
        <v>37</v>
      </c>
      <c r="E251" s="5" t="s">
        <v>305</v>
      </c>
      <c r="F251" s="12">
        <v>22.63</v>
      </c>
      <c r="G251" s="13">
        <v>3</v>
      </c>
      <c r="H251" s="14">
        <f>ROUND(ROUND(F251,2)*ROUND(G251,3),2)</f>
        <v>67.89</v>
      </c>
    </row>
    <row r="252" spans="1:8" x14ac:dyDescent="0.25">
      <c r="A252" s="5" t="s">
        <v>301</v>
      </c>
      <c r="B252" s="5">
        <v>3</v>
      </c>
      <c r="C252" s="5" t="s">
        <v>306</v>
      </c>
      <c r="D252" s="11" t="s">
        <v>37</v>
      </c>
      <c r="E252" s="5" t="s">
        <v>307</v>
      </c>
      <c r="F252" s="12">
        <v>21.86</v>
      </c>
      <c r="G252" s="13">
        <v>3</v>
      </c>
      <c r="H252" s="14">
        <f>ROUND(ROUND(F252,2)*ROUND(G252,3),2)</f>
        <v>65.58</v>
      </c>
    </row>
    <row r="253" spans="1:8" x14ac:dyDescent="0.25">
      <c r="A253" s="5" t="s">
        <v>301</v>
      </c>
      <c r="B253" s="5">
        <v>4</v>
      </c>
      <c r="C253" s="5" t="s">
        <v>308</v>
      </c>
      <c r="D253" s="11" t="s">
        <v>37</v>
      </c>
      <c r="E253" s="5" t="s">
        <v>309</v>
      </c>
      <c r="F253" s="12">
        <v>235.89</v>
      </c>
      <c r="G253" s="13">
        <v>3</v>
      </c>
      <c r="H253" s="14">
        <f>ROUND(ROUND(F253,2)*ROUND(G253,3),2)</f>
        <v>707.67</v>
      </c>
    </row>
    <row r="254" spans="1:8" x14ac:dyDescent="0.25">
      <c r="A254" s="5" t="s">
        <v>301</v>
      </c>
      <c r="B254" s="5">
        <v>5</v>
      </c>
      <c r="C254" s="5" t="s">
        <v>310</v>
      </c>
      <c r="D254" s="11" t="s">
        <v>21</v>
      </c>
      <c r="E254" s="5" t="s">
        <v>311</v>
      </c>
      <c r="F254" s="12">
        <v>101.84</v>
      </c>
      <c r="G254" s="13">
        <v>3</v>
      </c>
      <c r="H254" s="14">
        <f>ROUND(ROUND(F254,2)*ROUND(G254,3),2)</f>
        <v>305.52</v>
      </c>
    </row>
    <row r="255" spans="1:8" x14ac:dyDescent="0.25">
      <c r="E255" s="9" t="s">
        <v>57</v>
      </c>
      <c r="F255" s="9"/>
      <c r="G255" s="9"/>
      <c r="H255" s="15">
        <f>SUM(H250:H254)</f>
        <v>1411.56</v>
      </c>
    </row>
    <row r="257" spans="1:8" x14ac:dyDescent="0.25">
      <c r="C257" s="9" t="s">
        <v>6</v>
      </c>
      <c r="D257" s="10" t="s">
        <v>7</v>
      </c>
      <c r="E257" s="9" t="s">
        <v>8</v>
      </c>
    </row>
    <row r="258" spans="1:8" x14ac:dyDescent="0.25">
      <c r="C258" s="9" t="s">
        <v>9</v>
      </c>
      <c r="D258" s="10" t="s">
        <v>7</v>
      </c>
      <c r="E258" s="9" t="s">
        <v>10</v>
      </c>
    </row>
    <row r="259" spans="1:8" x14ac:dyDescent="0.25">
      <c r="C259" s="9" t="s">
        <v>11</v>
      </c>
      <c r="D259" s="10" t="s">
        <v>312</v>
      </c>
      <c r="E259" s="9" t="s">
        <v>313</v>
      </c>
    </row>
    <row r="260" spans="1:8" x14ac:dyDescent="0.25">
      <c r="C260" s="9" t="s">
        <v>14</v>
      </c>
      <c r="D260" s="10" t="s">
        <v>7</v>
      </c>
      <c r="E260" s="9" t="s">
        <v>314</v>
      </c>
    </row>
    <row r="261" spans="1:8" x14ac:dyDescent="0.25">
      <c r="C261" s="9" t="s">
        <v>114</v>
      </c>
      <c r="D261" s="10" t="s">
        <v>12</v>
      </c>
      <c r="E261" s="9" t="s">
        <v>15</v>
      </c>
    </row>
    <row r="263" spans="1:8" x14ac:dyDescent="0.25">
      <c r="A263" s="5" t="s">
        <v>315</v>
      </c>
      <c r="B263" s="5">
        <v>1</v>
      </c>
      <c r="C263" s="5" t="s">
        <v>316</v>
      </c>
      <c r="D263" s="11" t="s">
        <v>24</v>
      </c>
      <c r="E263" s="5" t="s">
        <v>317</v>
      </c>
      <c r="F263" s="12">
        <v>20.23</v>
      </c>
      <c r="G263" s="13">
        <v>20.399999999999999</v>
      </c>
      <c r="H263" s="14">
        <f>ROUND(ROUND(F263,2)*ROUND(G263,3),2)</f>
        <v>412.69</v>
      </c>
    </row>
    <row r="264" spans="1:8" x14ac:dyDescent="0.25">
      <c r="A264" s="5" t="s">
        <v>315</v>
      </c>
      <c r="B264" s="5">
        <v>2</v>
      </c>
      <c r="C264" s="5" t="s">
        <v>318</v>
      </c>
      <c r="D264" s="11" t="s">
        <v>21</v>
      </c>
      <c r="E264" s="5" t="s">
        <v>319</v>
      </c>
      <c r="F264" s="12">
        <v>4.8899999999999997</v>
      </c>
      <c r="G264" s="13">
        <v>44.5</v>
      </c>
      <c r="H264" s="14">
        <f>ROUND(ROUND(F264,2)*ROUND(G264,3),2)</f>
        <v>217.61</v>
      </c>
    </row>
    <row r="265" spans="1:8" x14ac:dyDescent="0.25">
      <c r="A265" s="5" t="s">
        <v>315</v>
      </c>
      <c r="B265" s="5">
        <v>3</v>
      </c>
      <c r="C265" s="5" t="s">
        <v>320</v>
      </c>
      <c r="D265" s="11" t="s">
        <v>24</v>
      </c>
      <c r="E265" s="5" t="s">
        <v>321</v>
      </c>
      <c r="F265" s="12">
        <v>6.02</v>
      </c>
      <c r="G265" s="13">
        <v>12</v>
      </c>
      <c r="H265" s="14">
        <f>ROUND(ROUND(F265,2)*ROUND(G265,3),2)</f>
        <v>72.239999999999995</v>
      </c>
    </row>
    <row r="266" spans="1:8" x14ac:dyDescent="0.25">
      <c r="E266" s="9" t="s">
        <v>57</v>
      </c>
      <c r="F266" s="9"/>
      <c r="G266" s="9"/>
      <c r="H266" s="15">
        <f>SUM(H263:H265)</f>
        <v>702.54</v>
      </c>
    </row>
    <row r="268" spans="1:8" x14ac:dyDescent="0.25">
      <c r="C268" s="9" t="s">
        <v>6</v>
      </c>
      <c r="D268" s="10" t="s">
        <v>7</v>
      </c>
      <c r="E268" s="9" t="s">
        <v>8</v>
      </c>
    </row>
    <row r="269" spans="1:8" x14ac:dyDescent="0.25">
      <c r="C269" s="9" t="s">
        <v>9</v>
      </c>
      <c r="D269" s="10" t="s">
        <v>7</v>
      </c>
      <c r="E269" s="9" t="s">
        <v>10</v>
      </c>
    </row>
    <row r="270" spans="1:8" x14ac:dyDescent="0.25">
      <c r="C270" s="9" t="s">
        <v>11</v>
      </c>
      <c r="D270" s="10" t="s">
        <v>312</v>
      </c>
      <c r="E270" s="9" t="s">
        <v>313</v>
      </c>
    </row>
    <row r="271" spans="1:8" x14ac:dyDescent="0.25">
      <c r="C271" s="9" t="s">
        <v>14</v>
      </c>
      <c r="D271" s="10" t="s">
        <v>7</v>
      </c>
      <c r="E271" s="9" t="s">
        <v>314</v>
      </c>
    </row>
    <row r="272" spans="1:8" x14ac:dyDescent="0.25">
      <c r="C272" s="9" t="s">
        <v>114</v>
      </c>
      <c r="D272" s="10" t="s">
        <v>7</v>
      </c>
      <c r="E272" s="9" t="s">
        <v>322</v>
      </c>
    </row>
    <row r="274" spans="1:8" x14ac:dyDescent="0.25">
      <c r="A274" s="5" t="s">
        <v>323</v>
      </c>
      <c r="B274" s="5">
        <v>1</v>
      </c>
      <c r="C274" s="5" t="s">
        <v>324</v>
      </c>
      <c r="D274" s="11" t="s">
        <v>21</v>
      </c>
      <c r="E274" s="5" t="s">
        <v>325</v>
      </c>
      <c r="F274" s="12">
        <v>9.98</v>
      </c>
      <c r="G274" s="13">
        <v>40</v>
      </c>
      <c r="H274" s="14">
        <f>ROUND(ROUND(F274,2)*ROUND(G274,3),2)</f>
        <v>399.2</v>
      </c>
    </row>
    <row r="275" spans="1:8" x14ac:dyDescent="0.25">
      <c r="A275" s="5" t="s">
        <v>323</v>
      </c>
      <c r="B275" s="5">
        <v>2</v>
      </c>
      <c r="C275" s="5" t="s">
        <v>326</v>
      </c>
      <c r="D275" s="11" t="s">
        <v>18</v>
      </c>
      <c r="E275" s="5" t="s">
        <v>327</v>
      </c>
      <c r="F275" s="12">
        <v>17.02</v>
      </c>
      <c r="G275" s="13">
        <v>27</v>
      </c>
      <c r="H275" s="14">
        <f>ROUND(ROUND(F275,2)*ROUND(G275,3),2)</f>
        <v>459.54</v>
      </c>
    </row>
    <row r="276" spans="1:8" x14ac:dyDescent="0.25">
      <c r="A276" s="5" t="s">
        <v>323</v>
      </c>
      <c r="B276" s="5">
        <v>3</v>
      </c>
      <c r="C276" s="5" t="s">
        <v>328</v>
      </c>
      <c r="D276" s="11" t="s">
        <v>37</v>
      </c>
      <c r="E276" s="5" t="s">
        <v>329</v>
      </c>
      <c r="F276" s="12">
        <v>2774.64</v>
      </c>
      <c r="G276" s="13">
        <v>1</v>
      </c>
      <c r="H276" s="14">
        <f>ROUND(ROUND(F276,2)*ROUND(G276,3),2)</f>
        <v>2774.64</v>
      </c>
    </row>
    <row r="277" spans="1:8" x14ac:dyDescent="0.25">
      <c r="E277" s="9" t="s">
        <v>57</v>
      </c>
      <c r="F277" s="9"/>
      <c r="G277" s="9"/>
      <c r="H277" s="15">
        <f>SUM(H274:H276)</f>
        <v>3633.38</v>
      </c>
    </row>
    <row r="279" spans="1:8" x14ac:dyDescent="0.25">
      <c r="C279" s="9" t="s">
        <v>6</v>
      </c>
      <c r="D279" s="10" t="s">
        <v>7</v>
      </c>
      <c r="E279" s="9" t="s">
        <v>8</v>
      </c>
    </row>
    <row r="280" spans="1:8" x14ac:dyDescent="0.25">
      <c r="C280" s="9" t="s">
        <v>9</v>
      </c>
      <c r="D280" s="10" t="s">
        <v>7</v>
      </c>
      <c r="E280" s="9" t="s">
        <v>10</v>
      </c>
    </row>
    <row r="281" spans="1:8" x14ac:dyDescent="0.25">
      <c r="C281" s="9" t="s">
        <v>11</v>
      </c>
      <c r="D281" s="10" t="s">
        <v>312</v>
      </c>
      <c r="E281" s="9" t="s">
        <v>313</v>
      </c>
    </row>
    <row r="282" spans="1:8" x14ac:dyDescent="0.25">
      <c r="C282" s="9" t="s">
        <v>14</v>
      </c>
      <c r="D282" s="10" t="s">
        <v>7</v>
      </c>
      <c r="E282" s="9" t="s">
        <v>314</v>
      </c>
    </row>
    <row r="283" spans="1:8" x14ac:dyDescent="0.25">
      <c r="C283" s="9" t="s">
        <v>114</v>
      </c>
      <c r="D283" s="10" t="s">
        <v>73</v>
      </c>
      <c r="E283" s="9" t="s">
        <v>59</v>
      </c>
    </row>
    <row r="285" spans="1:8" x14ac:dyDescent="0.25">
      <c r="A285" s="5" t="s">
        <v>330</v>
      </c>
      <c r="B285" s="5">
        <v>1</v>
      </c>
      <c r="C285" s="5" t="s">
        <v>331</v>
      </c>
      <c r="D285" s="11" t="s">
        <v>18</v>
      </c>
      <c r="E285" s="5" t="s">
        <v>332</v>
      </c>
      <c r="F285" s="12">
        <v>4.18</v>
      </c>
      <c r="G285" s="13">
        <v>360</v>
      </c>
      <c r="H285" s="14">
        <f>ROUND(ROUND(F285,2)*ROUND(G285,3),2)</f>
        <v>1504.8</v>
      </c>
    </row>
    <row r="286" spans="1:8" x14ac:dyDescent="0.25">
      <c r="A286" s="5" t="s">
        <v>330</v>
      </c>
      <c r="B286" s="5">
        <v>2</v>
      </c>
      <c r="C286" s="5" t="s">
        <v>333</v>
      </c>
      <c r="D286" s="11" t="s">
        <v>18</v>
      </c>
      <c r="E286" s="5" t="s">
        <v>334</v>
      </c>
      <c r="F286" s="12">
        <v>6.85</v>
      </c>
      <c r="G286" s="13">
        <v>810</v>
      </c>
      <c r="H286" s="14">
        <f>ROUND(ROUND(F286,2)*ROUND(G286,3),2)</f>
        <v>5548.5</v>
      </c>
    </row>
    <row r="287" spans="1:8" x14ac:dyDescent="0.25">
      <c r="A287" s="5" t="s">
        <v>330</v>
      </c>
      <c r="B287" s="5">
        <v>3</v>
      </c>
      <c r="C287" s="5" t="s">
        <v>67</v>
      </c>
      <c r="D287" s="11" t="s">
        <v>18</v>
      </c>
      <c r="E287" s="5" t="s">
        <v>68</v>
      </c>
      <c r="F287" s="12">
        <v>4.25</v>
      </c>
      <c r="G287" s="13">
        <v>810</v>
      </c>
      <c r="H287" s="14">
        <f>ROUND(ROUND(F287,2)*ROUND(G287,3),2)</f>
        <v>3442.5</v>
      </c>
    </row>
    <row r="288" spans="1:8" x14ac:dyDescent="0.25">
      <c r="A288" s="5" t="s">
        <v>330</v>
      </c>
      <c r="B288" s="5">
        <v>4</v>
      </c>
      <c r="C288" s="5" t="s">
        <v>335</v>
      </c>
      <c r="D288" s="11" t="s">
        <v>18</v>
      </c>
      <c r="E288" s="5" t="s">
        <v>336</v>
      </c>
      <c r="F288" s="12">
        <v>9.32</v>
      </c>
      <c r="G288" s="13">
        <v>19.440000000000001</v>
      </c>
      <c r="H288" s="14">
        <f>ROUND(ROUND(F288,2)*ROUND(G288,3),2)</f>
        <v>181.18</v>
      </c>
    </row>
    <row r="289" spans="1:8" x14ac:dyDescent="0.25">
      <c r="A289" s="5" t="s">
        <v>330</v>
      </c>
      <c r="B289" s="5">
        <v>5</v>
      </c>
      <c r="C289" s="5" t="s">
        <v>337</v>
      </c>
      <c r="D289" s="11" t="s">
        <v>24</v>
      </c>
      <c r="E289" s="5" t="s">
        <v>338</v>
      </c>
      <c r="F289" s="12">
        <v>2.33</v>
      </c>
      <c r="G289" s="13">
        <v>600</v>
      </c>
      <c r="H289" s="14">
        <f>ROUND(ROUND(F289,2)*ROUND(G289,3),2)</f>
        <v>1398</v>
      </c>
    </row>
    <row r="290" spans="1:8" x14ac:dyDescent="0.25">
      <c r="E290" s="9" t="s">
        <v>57</v>
      </c>
      <c r="F290" s="9"/>
      <c r="G290" s="9"/>
      <c r="H290" s="15">
        <f>SUM(H285:H289)</f>
        <v>12074.98</v>
      </c>
    </row>
    <row r="292" spans="1:8" x14ac:dyDescent="0.25">
      <c r="C292" s="9" t="s">
        <v>6</v>
      </c>
      <c r="D292" s="10" t="s">
        <v>7</v>
      </c>
      <c r="E292" s="9" t="s">
        <v>8</v>
      </c>
    </row>
    <row r="293" spans="1:8" x14ac:dyDescent="0.25">
      <c r="C293" s="9" t="s">
        <v>9</v>
      </c>
      <c r="D293" s="10" t="s">
        <v>7</v>
      </c>
      <c r="E293" s="9" t="s">
        <v>10</v>
      </c>
    </row>
    <row r="294" spans="1:8" x14ac:dyDescent="0.25">
      <c r="C294" s="9" t="s">
        <v>11</v>
      </c>
      <c r="D294" s="10" t="s">
        <v>312</v>
      </c>
      <c r="E294" s="9" t="s">
        <v>313</v>
      </c>
    </row>
    <row r="295" spans="1:8" x14ac:dyDescent="0.25">
      <c r="C295" s="9" t="s">
        <v>14</v>
      </c>
      <c r="D295" s="10" t="s">
        <v>7</v>
      </c>
      <c r="E295" s="9" t="s">
        <v>314</v>
      </c>
    </row>
    <row r="296" spans="1:8" x14ac:dyDescent="0.25">
      <c r="C296" s="9" t="s">
        <v>114</v>
      </c>
      <c r="D296" s="10" t="s">
        <v>111</v>
      </c>
      <c r="E296" s="9" t="s">
        <v>339</v>
      </c>
    </row>
    <row r="298" spans="1:8" x14ac:dyDescent="0.25">
      <c r="A298" s="5" t="s">
        <v>340</v>
      </c>
      <c r="B298" s="5">
        <v>1</v>
      </c>
      <c r="C298" s="5" t="s">
        <v>341</v>
      </c>
      <c r="D298" s="11" t="s">
        <v>18</v>
      </c>
      <c r="E298" s="5" t="s">
        <v>342</v>
      </c>
      <c r="F298" s="12">
        <v>165.99</v>
      </c>
      <c r="G298" s="13">
        <v>19.5</v>
      </c>
      <c r="H298" s="14">
        <f t="shared" ref="H298:H304" si="11">ROUND(ROUND(F298,2)*ROUND(G298,3),2)</f>
        <v>3236.81</v>
      </c>
    </row>
    <row r="299" spans="1:8" x14ac:dyDescent="0.25">
      <c r="A299" s="5" t="s">
        <v>340</v>
      </c>
      <c r="B299" s="5">
        <v>2</v>
      </c>
      <c r="C299" s="5" t="s">
        <v>343</v>
      </c>
      <c r="D299" s="11" t="s">
        <v>24</v>
      </c>
      <c r="E299" s="5" t="s">
        <v>344</v>
      </c>
      <c r="F299" s="12">
        <v>2.42</v>
      </c>
      <c r="G299" s="13">
        <v>130</v>
      </c>
      <c r="H299" s="14">
        <f t="shared" si="11"/>
        <v>314.60000000000002</v>
      </c>
    </row>
    <row r="300" spans="1:8" x14ac:dyDescent="0.25">
      <c r="A300" s="5" t="s">
        <v>340</v>
      </c>
      <c r="B300" s="5">
        <v>3</v>
      </c>
      <c r="C300" s="5" t="s">
        <v>345</v>
      </c>
      <c r="D300" s="11" t="s">
        <v>24</v>
      </c>
      <c r="E300" s="5" t="s">
        <v>346</v>
      </c>
      <c r="F300" s="12">
        <v>7.22</v>
      </c>
      <c r="G300" s="13">
        <v>130</v>
      </c>
      <c r="H300" s="14">
        <f t="shared" si="11"/>
        <v>938.6</v>
      </c>
    </row>
    <row r="301" spans="1:8" x14ac:dyDescent="0.25">
      <c r="A301" s="5" t="s">
        <v>340</v>
      </c>
      <c r="B301" s="5">
        <v>4</v>
      </c>
      <c r="C301" s="5" t="s">
        <v>347</v>
      </c>
      <c r="D301" s="11" t="s">
        <v>21</v>
      </c>
      <c r="E301" s="5" t="s">
        <v>133</v>
      </c>
      <c r="F301" s="12">
        <v>5.47</v>
      </c>
      <c r="G301" s="13">
        <v>15</v>
      </c>
      <c r="H301" s="14">
        <f t="shared" si="11"/>
        <v>82.05</v>
      </c>
    </row>
    <row r="302" spans="1:8" x14ac:dyDescent="0.25">
      <c r="A302" s="5" t="s">
        <v>340</v>
      </c>
      <c r="B302" s="5">
        <v>5</v>
      </c>
      <c r="C302" s="5" t="s">
        <v>348</v>
      </c>
      <c r="D302" s="11" t="s">
        <v>21</v>
      </c>
      <c r="E302" s="5" t="s">
        <v>349</v>
      </c>
      <c r="F302" s="12">
        <v>21.6</v>
      </c>
      <c r="G302" s="13">
        <v>10.6</v>
      </c>
      <c r="H302" s="14">
        <f t="shared" si="11"/>
        <v>228.96</v>
      </c>
    </row>
    <row r="303" spans="1:8" x14ac:dyDescent="0.25">
      <c r="A303" s="5" t="s">
        <v>340</v>
      </c>
      <c r="B303" s="5">
        <v>6</v>
      </c>
      <c r="C303" s="5" t="s">
        <v>350</v>
      </c>
      <c r="D303" s="11" t="s">
        <v>18</v>
      </c>
      <c r="E303" s="5" t="s">
        <v>351</v>
      </c>
      <c r="F303" s="12">
        <v>31.26</v>
      </c>
      <c r="G303" s="13">
        <v>135</v>
      </c>
      <c r="H303" s="14">
        <f t="shared" si="11"/>
        <v>4220.1000000000004</v>
      </c>
    </row>
    <row r="304" spans="1:8" x14ac:dyDescent="0.25">
      <c r="A304" s="5" t="s">
        <v>340</v>
      </c>
      <c r="B304" s="5">
        <v>7</v>
      </c>
      <c r="C304" s="5" t="s">
        <v>352</v>
      </c>
      <c r="D304" s="11" t="s">
        <v>21</v>
      </c>
      <c r="E304" s="5" t="s">
        <v>353</v>
      </c>
      <c r="F304" s="12">
        <v>27.16</v>
      </c>
      <c r="G304" s="13">
        <v>13</v>
      </c>
      <c r="H304" s="14">
        <f t="shared" si="11"/>
        <v>353.08</v>
      </c>
    </row>
    <row r="305" spans="1:8" x14ac:dyDescent="0.25">
      <c r="E305" s="9" t="s">
        <v>57</v>
      </c>
      <c r="F305" s="9"/>
      <c r="G305" s="9"/>
      <c r="H305" s="15">
        <f>SUM(H298:H304)</f>
        <v>9374.2000000000007</v>
      </c>
    </row>
    <row r="307" spans="1:8" x14ac:dyDescent="0.25">
      <c r="C307" s="9" t="s">
        <v>6</v>
      </c>
      <c r="D307" s="10" t="s">
        <v>7</v>
      </c>
      <c r="E307" s="9" t="s">
        <v>8</v>
      </c>
    </row>
    <row r="308" spans="1:8" x14ac:dyDescent="0.25">
      <c r="C308" s="9" t="s">
        <v>9</v>
      </c>
      <c r="D308" s="10" t="s">
        <v>7</v>
      </c>
      <c r="E308" s="9" t="s">
        <v>10</v>
      </c>
    </row>
    <row r="309" spans="1:8" x14ac:dyDescent="0.25">
      <c r="C309" s="9" t="s">
        <v>11</v>
      </c>
      <c r="D309" s="10" t="s">
        <v>312</v>
      </c>
      <c r="E309" s="9" t="s">
        <v>313</v>
      </c>
    </row>
    <row r="310" spans="1:8" x14ac:dyDescent="0.25">
      <c r="C310" s="9" t="s">
        <v>14</v>
      </c>
      <c r="D310" s="10" t="s">
        <v>7</v>
      </c>
      <c r="E310" s="9" t="s">
        <v>314</v>
      </c>
    </row>
    <row r="311" spans="1:8" x14ac:dyDescent="0.25">
      <c r="C311" s="9" t="s">
        <v>114</v>
      </c>
      <c r="D311" s="10" t="s">
        <v>223</v>
      </c>
      <c r="E311" s="9" t="s">
        <v>354</v>
      </c>
    </row>
    <row r="313" spans="1:8" x14ac:dyDescent="0.25">
      <c r="A313" s="5" t="s">
        <v>355</v>
      </c>
      <c r="B313" s="5">
        <v>1</v>
      </c>
      <c r="C313" s="5" t="s">
        <v>356</v>
      </c>
      <c r="D313" s="11" t="s">
        <v>21</v>
      </c>
      <c r="E313" s="5" t="s">
        <v>357</v>
      </c>
      <c r="F313" s="12">
        <v>57.37</v>
      </c>
      <c r="G313" s="13">
        <v>60</v>
      </c>
      <c r="H313" s="14">
        <f>ROUND(ROUND(F313,2)*ROUND(G313,3),2)</f>
        <v>3442.2</v>
      </c>
    </row>
    <row r="314" spans="1:8" x14ac:dyDescent="0.25">
      <c r="A314" s="5" t="s">
        <v>355</v>
      </c>
      <c r="B314" s="5">
        <v>2</v>
      </c>
      <c r="C314" s="5" t="s">
        <v>358</v>
      </c>
      <c r="D314" s="11" t="s">
        <v>18</v>
      </c>
      <c r="E314" s="5" t="s">
        <v>359</v>
      </c>
      <c r="F314" s="12">
        <v>225.83</v>
      </c>
      <c r="G314" s="13">
        <v>14.4</v>
      </c>
      <c r="H314" s="14">
        <f>ROUND(ROUND(F314,2)*ROUND(G314,3),2)</f>
        <v>3251.95</v>
      </c>
    </row>
    <row r="315" spans="1:8" x14ac:dyDescent="0.25">
      <c r="A315" s="5" t="s">
        <v>355</v>
      </c>
      <c r="B315" s="5">
        <v>3</v>
      </c>
      <c r="C315" s="5" t="s">
        <v>360</v>
      </c>
      <c r="D315" s="11" t="s">
        <v>18</v>
      </c>
      <c r="E315" s="5" t="s">
        <v>361</v>
      </c>
      <c r="F315" s="12">
        <v>395.02</v>
      </c>
      <c r="G315" s="13">
        <v>22.5</v>
      </c>
      <c r="H315" s="14">
        <f>ROUND(ROUND(F315,2)*ROUND(G315,3),2)</f>
        <v>8887.9500000000007</v>
      </c>
    </row>
    <row r="316" spans="1:8" x14ac:dyDescent="0.25">
      <c r="A316" s="5" t="s">
        <v>355</v>
      </c>
      <c r="B316" s="5">
        <v>4</v>
      </c>
      <c r="C316" s="5" t="s">
        <v>362</v>
      </c>
      <c r="D316" s="11" t="s">
        <v>21</v>
      </c>
      <c r="E316" s="5" t="s">
        <v>363</v>
      </c>
      <c r="F316" s="12">
        <v>26.65</v>
      </c>
      <c r="G316" s="13">
        <v>17.399999999999999</v>
      </c>
      <c r="H316" s="14">
        <f>ROUND(ROUND(F316,2)*ROUND(G316,3),2)</f>
        <v>463.71</v>
      </c>
    </row>
    <row r="317" spans="1:8" x14ac:dyDescent="0.25">
      <c r="E317" s="9" t="s">
        <v>57</v>
      </c>
      <c r="F317" s="9"/>
      <c r="G317" s="9"/>
      <c r="H317" s="15">
        <f>SUM(H313:H316)</f>
        <v>16045.81</v>
      </c>
    </row>
    <row r="319" spans="1:8" x14ac:dyDescent="0.25">
      <c r="C319" s="9" t="s">
        <v>6</v>
      </c>
      <c r="D319" s="10" t="s">
        <v>7</v>
      </c>
      <c r="E319" s="9" t="s">
        <v>8</v>
      </c>
    </row>
    <row r="320" spans="1:8" x14ac:dyDescent="0.25">
      <c r="C320" s="9" t="s">
        <v>9</v>
      </c>
      <c r="D320" s="10" t="s">
        <v>7</v>
      </c>
      <c r="E320" s="9" t="s">
        <v>10</v>
      </c>
    </row>
    <row r="321" spans="1:8" x14ac:dyDescent="0.25">
      <c r="C321" s="9" t="s">
        <v>11</v>
      </c>
      <c r="D321" s="10" t="s">
        <v>312</v>
      </c>
      <c r="E321" s="9" t="s">
        <v>313</v>
      </c>
    </row>
    <row r="322" spans="1:8" x14ac:dyDescent="0.25">
      <c r="C322" s="9" t="s">
        <v>14</v>
      </c>
      <c r="D322" s="10" t="s">
        <v>7</v>
      </c>
      <c r="E322" s="9" t="s">
        <v>314</v>
      </c>
    </row>
    <row r="323" spans="1:8" x14ac:dyDescent="0.25">
      <c r="C323" s="9" t="s">
        <v>114</v>
      </c>
      <c r="D323" s="10" t="s">
        <v>364</v>
      </c>
      <c r="E323" s="9" t="s">
        <v>365</v>
      </c>
    </row>
    <row r="325" spans="1:8" x14ac:dyDescent="0.25">
      <c r="A325" s="5" t="s">
        <v>366</v>
      </c>
      <c r="B325" s="5">
        <v>1</v>
      </c>
      <c r="C325" s="5" t="s">
        <v>341</v>
      </c>
      <c r="D325" s="11" t="s">
        <v>18</v>
      </c>
      <c r="E325" s="5" t="s">
        <v>342</v>
      </c>
      <c r="F325" s="12">
        <v>165.99</v>
      </c>
      <c r="G325" s="13">
        <v>12.15</v>
      </c>
      <c r="H325" s="14">
        <f t="shared" ref="H325:H331" si="12">ROUND(ROUND(F325,2)*ROUND(G325,3),2)</f>
        <v>2016.78</v>
      </c>
    </row>
    <row r="326" spans="1:8" x14ac:dyDescent="0.25">
      <c r="A326" s="5" t="s">
        <v>366</v>
      </c>
      <c r="B326" s="5">
        <v>2</v>
      </c>
      <c r="C326" s="5" t="s">
        <v>343</v>
      </c>
      <c r="D326" s="11" t="s">
        <v>24</v>
      </c>
      <c r="E326" s="5" t="s">
        <v>344</v>
      </c>
      <c r="F326" s="12">
        <v>2.42</v>
      </c>
      <c r="G326" s="13">
        <v>81</v>
      </c>
      <c r="H326" s="14">
        <f t="shared" si="12"/>
        <v>196.02</v>
      </c>
    </row>
    <row r="327" spans="1:8" x14ac:dyDescent="0.25">
      <c r="A327" s="5" t="s">
        <v>366</v>
      </c>
      <c r="B327" s="5">
        <v>3</v>
      </c>
      <c r="C327" s="5" t="s">
        <v>345</v>
      </c>
      <c r="D327" s="11" t="s">
        <v>24</v>
      </c>
      <c r="E327" s="5" t="s">
        <v>346</v>
      </c>
      <c r="F327" s="12">
        <v>7.22</v>
      </c>
      <c r="G327" s="13">
        <v>81</v>
      </c>
      <c r="H327" s="14">
        <f t="shared" si="12"/>
        <v>584.82000000000005</v>
      </c>
    </row>
    <row r="328" spans="1:8" x14ac:dyDescent="0.25">
      <c r="A328" s="5" t="s">
        <v>366</v>
      </c>
      <c r="B328" s="5">
        <v>4</v>
      </c>
      <c r="C328" s="5" t="s">
        <v>347</v>
      </c>
      <c r="D328" s="11" t="s">
        <v>21</v>
      </c>
      <c r="E328" s="5" t="s">
        <v>133</v>
      </c>
      <c r="F328" s="12">
        <v>5.47</v>
      </c>
      <c r="G328" s="13">
        <v>12</v>
      </c>
      <c r="H328" s="14">
        <f t="shared" si="12"/>
        <v>65.64</v>
      </c>
    </row>
    <row r="329" spans="1:8" x14ac:dyDescent="0.25">
      <c r="A329" s="5" t="s">
        <v>366</v>
      </c>
      <c r="B329" s="5">
        <v>5</v>
      </c>
      <c r="C329" s="5" t="s">
        <v>367</v>
      </c>
      <c r="D329" s="11" t="s">
        <v>21</v>
      </c>
      <c r="E329" s="5" t="s">
        <v>368</v>
      </c>
      <c r="F329" s="12">
        <v>36.18</v>
      </c>
      <c r="G329" s="13">
        <v>28</v>
      </c>
      <c r="H329" s="14">
        <f t="shared" si="12"/>
        <v>1013.04</v>
      </c>
    </row>
    <row r="330" spans="1:8" x14ac:dyDescent="0.25">
      <c r="A330" s="5" t="s">
        <v>366</v>
      </c>
      <c r="B330" s="5">
        <v>6</v>
      </c>
      <c r="C330" s="5" t="s">
        <v>369</v>
      </c>
      <c r="D330" s="11" t="s">
        <v>21</v>
      </c>
      <c r="E330" s="5" t="s">
        <v>370</v>
      </c>
      <c r="F330" s="12">
        <v>121.27</v>
      </c>
      <c r="G330" s="13">
        <v>12</v>
      </c>
      <c r="H330" s="14">
        <f t="shared" si="12"/>
        <v>1455.24</v>
      </c>
    </row>
    <row r="331" spans="1:8" x14ac:dyDescent="0.25">
      <c r="A331" s="5" t="s">
        <v>366</v>
      </c>
      <c r="B331" s="5">
        <v>7</v>
      </c>
      <c r="C331" s="5" t="s">
        <v>348</v>
      </c>
      <c r="D331" s="11" t="s">
        <v>21</v>
      </c>
      <c r="E331" s="5" t="s">
        <v>349</v>
      </c>
      <c r="F331" s="12">
        <v>21.6</v>
      </c>
      <c r="G331" s="13">
        <v>13.6</v>
      </c>
      <c r="H331" s="14">
        <f t="shared" si="12"/>
        <v>293.76</v>
      </c>
    </row>
    <row r="332" spans="1:8" x14ac:dyDescent="0.25">
      <c r="E332" s="9" t="s">
        <v>57</v>
      </c>
      <c r="F332" s="9"/>
      <c r="G332" s="9"/>
      <c r="H332" s="15">
        <f>SUM(H325:H331)</f>
        <v>5625.3</v>
      </c>
    </row>
    <row r="334" spans="1:8" x14ac:dyDescent="0.25">
      <c r="C334" s="9" t="s">
        <v>6</v>
      </c>
      <c r="D334" s="10" t="s">
        <v>7</v>
      </c>
      <c r="E334" s="9" t="s">
        <v>8</v>
      </c>
    </row>
    <row r="335" spans="1:8" x14ac:dyDescent="0.25">
      <c r="C335" s="9" t="s">
        <v>9</v>
      </c>
      <c r="D335" s="10" t="s">
        <v>7</v>
      </c>
      <c r="E335" s="9" t="s">
        <v>10</v>
      </c>
    </row>
    <row r="336" spans="1:8" x14ac:dyDescent="0.25">
      <c r="C336" s="9" t="s">
        <v>11</v>
      </c>
      <c r="D336" s="10" t="s">
        <v>312</v>
      </c>
      <c r="E336" s="9" t="s">
        <v>313</v>
      </c>
    </row>
    <row r="337" spans="1:8" x14ac:dyDescent="0.25">
      <c r="C337" s="9" t="s">
        <v>14</v>
      </c>
      <c r="D337" s="10" t="s">
        <v>7</v>
      </c>
      <c r="E337" s="9" t="s">
        <v>314</v>
      </c>
    </row>
    <row r="338" spans="1:8" x14ac:dyDescent="0.25">
      <c r="C338" s="9" t="s">
        <v>114</v>
      </c>
      <c r="D338" s="10" t="s">
        <v>298</v>
      </c>
      <c r="E338" s="9" t="s">
        <v>371</v>
      </c>
    </row>
    <row r="340" spans="1:8" x14ac:dyDescent="0.25">
      <c r="A340" s="5" t="s">
        <v>372</v>
      </c>
      <c r="B340" s="5">
        <v>1</v>
      </c>
      <c r="C340" s="5" t="s">
        <v>373</v>
      </c>
      <c r="D340" s="11" t="s">
        <v>37</v>
      </c>
      <c r="E340" s="5" t="s">
        <v>374</v>
      </c>
      <c r="F340" s="12">
        <v>396.2</v>
      </c>
      <c r="G340" s="13">
        <v>4</v>
      </c>
      <c r="H340" s="14">
        <f>ROUND(ROUND(F340,2)*ROUND(G340,3),2)</f>
        <v>1584.8</v>
      </c>
    </row>
    <row r="341" spans="1:8" x14ac:dyDescent="0.25">
      <c r="E341" s="9" t="s">
        <v>57</v>
      </c>
      <c r="F341" s="9"/>
      <c r="G341" s="9"/>
      <c r="H341" s="15">
        <f>SUM(H340:H340)</f>
        <v>1584.8</v>
      </c>
    </row>
    <row r="343" spans="1:8" x14ac:dyDescent="0.25">
      <c r="C343" s="9" t="s">
        <v>6</v>
      </c>
      <c r="D343" s="10" t="s">
        <v>7</v>
      </c>
      <c r="E343" s="9" t="s">
        <v>8</v>
      </c>
    </row>
    <row r="344" spans="1:8" x14ac:dyDescent="0.25">
      <c r="C344" s="9" t="s">
        <v>9</v>
      </c>
      <c r="D344" s="10" t="s">
        <v>7</v>
      </c>
      <c r="E344" s="9" t="s">
        <v>10</v>
      </c>
    </row>
    <row r="345" spans="1:8" x14ac:dyDescent="0.25">
      <c r="C345" s="9" t="s">
        <v>11</v>
      </c>
      <c r="D345" s="10" t="s">
        <v>375</v>
      </c>
      <c r="E345" s="9" t="s">
        <v>376</v>
      </c>
    </row>
    <row r="346" spans="1:8" x14ac:dyDescent="0.25">
      <c r="C346" s="9" t="s">
        <v>14</v>
      </c>
      <c r="D346" s="10" t="s">
        <v>7</v>
      </c>
      <c r="E346" s="9" t="s">
        <v>377</v>
      </c>
    </row>
    <row r="348" spans="1:8" x14ac:dyDescent="0.25">
      <c r="A348" s="5" t="s">
        <v>378</v>
      </c>
      <c r="B348" s="5">
        <v>1</v>
      </c>
      <c r="C348" s="5" t="s">
        <v>379</v>
      </c>
      <c r="D348" s="11" t="s">
        <v>18</v>
      </c>
      <c r="E348" s="5" t="s">
        <v>380</v>
      </c>
      <c r="F348" s="12">
        <v>9.91</v>
      </c>
      <c r="G348" s="13">
        <v>40</v>
      </c>
      <c r="H348" s="14">
        <f>ROUND(ROUND(F348,2)*ROUND(G348,3),2)</f>
        <v>396.4</v>
      </c>
    </row>
    <row r="349" spans="1:8" x14ac:dyDescent="0.25">
      <c r="A349" s="5" t="s">
        <v>378</v>
      </c>
      <c r="B349" s="5">
        <v>2</v>
      </c>
      <c r="C349" s="5" t="s">
        <v>381</v>
      </c>
      <c r="D349" s="11" t="s">
        <v>18</v>
      </c>
      <c r="E349" s="5" t="s">
        <v>382</v>
      </c>
      <c r="F349" s="12">
        <v>11.67</v>
      </c>
      <c r="G349" s="13">
        <v>125.02</v>
      </c>
      <c r="H349" s="14">
        <f>ROUND(ROUND(F349,2)*ROUND(G349,3),2)</f>
        <v>1458.98</v>
      </c>
    </row>
    <row r="350" spans="1:8" x14ac:dyDescent="0.25">
      <c r="A350" s="5" t="s">
        <v>378</v>
      </c>
      <c r="B350" s="5">
        <v>3</v>
      </c>
      <c r="C350" s="5" t="s">
        <v>383</v>
      </c>
      <c r="D350" s="11" t="s">
        <v>18</v>
      </c>
      <c r="E350" s="5" t="s">
        <v>384</v>
      </c>
      <c r="F350" s="12">
        <v>4.95</v>
      </c>
      <c r="G350" s="13">
        <v>40</v>
      </c>
      <c r="H350" s="14">
        <f>ROUND(ROUND(F350,2)*ROUND(G350,3),2)</f>
        <v>198</v>
      </c>
    </row>
    <row r="351" spans="1:8" x14ac:dyDescent="0.25">
      <c r="A351" s="5" t="s">
        <v>378</v>
      </c>
      <c r="B351" s="5">
        <v>4</v>
      </c>
      <c r="C351" s="5" t="s">
        <v>385</v>
      </c>
      <c r="D351" s="11" t="s">
        <v>18</v>
      </c>
      <c r="E351" s="5" t="s">
        <v>386</v>
      </c>
      <c r="F351" s="12">
        <v>25.3</v>
      </c>
      <c r="G351" s="13">
        <v>125.02</v>
      </c>
      <c r="H351" s="14">
        <f>ROUND(ROUND(F351,2)*ROUND(G351,3),2)</f>
        <v>3163.01</v>
      </c>
    </row>
    <row r="352" spans="1:8" x14ac:dyDescent="0.25">
      <c r="E352" s="9" t="s">
        <v>57</v>
      </c>
      <c r="F352" s="9"/>
      <c r="G352" s="9"/>
      <c r="H352" s="15">
        <f>SUM(H348:H351)</f>
        <v>5216.3900000000003</v>
      </c>
    </row>
    <row r="354" spans="1:8" x14ac:dyDescent="0.25">
      <c r="C354" s="9" t="s">
        <v>6</v>
      </c>
      <c r="D354" s="10" t="s">
        <v>7</v>
      </c>
      <c r="E354" s="9" t="s">
        <v>8</v>
      </c>
    </row>
    <row r="355" spans="1:8" x14ac:dyDescent="0.25">
      <c r="C355" s="9" t="s">
        <v>9</v>
      </c>
      <c r="D355" s="10" t="s">
        <v>7</v>
      </c>
      <c r="E355" s="9" t="s">
        <v>10</v>
      </c>
    </row>
    <row r="356" spans="1:8" x14ac:dyDescent="0.25">
      <c r="C356" s="9" t="s">
        <v>11</v>
      </c>
      <c r="D356" s="10" t="s">
        <v>387</v>
      </c>
      <c r="E356" s="9" t="s">
        <v>388</v>
      </c>
    </row>
    <row r="357" spans="1:8" x14ac:dyDescent="0.25">
      <c r="C357" s="9" t="s">
        <v>14</v>
      </c>
      <c r="D357" s="10" t="s">
        <v>7</v>
      </c>
      <c r="E357" s="9" t="s">
        <v>389</v>
      </c>
    </row>
    <row r="359" spans="1:8" x14ac:dyDescent="0.25">
      <c r="A359" s="5" t="s">
        <v>390</v>
      </c>
      <c r="B359" s="5">
        <v>1</v>
      </c>
      <c r="C359" s="5" t="s">
        <v>391</v>
      </c>
      <c r="D359" s="11" t="s">
        <v>37</v>
      </c>
      <c r="E359" s="5" t="s">
        <v>392</v>
      </c>
      <c r="F359" s="12">
        <v>6.83</v>
      </c>
      <c r="G359" s="13">
        <v>7</v>
      </c>
      <c r="H359" s="14">
        <f t="shared" ref="H359:H391" si="13">ROUND(ROUND(F359,2)*ROUND(G359,3),2)</f>
        <v>47.81</v>
      </c>
    </row>
    <row r="360" spans="1:8" x14ac:dyDescent="0.25">
      <c r="A360" s="5" t="s">
        <v>390</v>
      </c>
      <c r="B360" s="5">
        <v>2</v>
      </c>
      <c r="C360" s="5" t="s">
        <v>393</v>
      </c>
      <c r="D360" s="11" t="s">
        <v>37</v>
      </c>
      <c r="E360" s="5" t="s">
        <v>394</v>
      </c>
      <c r="F360" s="12">
        <v>28.55</v>
      </c>
      <c r="G360" s="13">
        <v>2</v>
      </c>
      <c r="H360" s="14">
        <f t="shared" si="13"/>
        <v>57.1</v>
      </c>
    </row>
    <row r="361" spans="1:8" x14ac:dyDescent="0.25">
      <c r="A361" s="5" t="s">
        <v>390</v>
      </c>
      <c r="B361" s="5">
        <v>3</v>
      </c>
      <c r="C361" s="5" t="s">
        <v>395</v>
      </c>
      <c r="D361" s="11" t="s">
        <v>37</v>
      </c>
      <c r="E361" s="5" t="s">
        <v>396</v>
      </c>
      <c r="F361" s="12">
        <v>5.36</v>
      </c>
      <c r="G361" s="13">
        <v>2</v>
      </c>
      <c r="H361" s="14">
        <f t="shared" si="13"/>
        <v>10.72</v>
      </c>
    </row>
    <row r="362" spans="1:8" x14ac:dyDescent="0.25">
      <c r="A362" s="5" t="s">
        <v>390</v>
      </c>
      <c r="B362" s="5">
        <v>4</v>
      </c>
      <c r="C362" s="5" t="s">
        <v>397</v>
      </c>
      <c r="D362" s="11" t="s">
        <v>37</v>
      </c>
      <c r="E362" s="5" t="s">
        <v>398</v>
      </c>
      <c r="F362" s="12">
        <v>9.6</v>
      </c>
      <c r="G362" s="13">
        <v>7</v>
      </c>
      <c r="H362" s="14">
        <f t="shared" si="13"/>
        <v>67.2</v>
      </c>
    </row>
    <row r="363" spans="1:8" x14ac:dyDescent="0.25">
      <c r="A363" s="5" t="s">
        <v>390</v>
      </c>
      <c r="B363" s="5">
        <v>5</v>
      </c>
      <c r="C363" s="5" t="s">
        <v>399</v>
      </c>
      <c r="D363" s="11" t="s">
        <v>37</v>
      </c>
      <c r="E363" s="5" t="s">
        <v>400</v>
      </c>
      <c r="F363" s="12">
        <v>11.1</v>
      </c>
      <c r="G363" s="13">
        <v>2</v>
      </c>
      <c r="H363" s="14">
        <f t="shared" si="13"/>
        <v>22.2</v>
      </c>
    </row>
    <row r="364" spans="1:8" x14ac:dyDescent="0.25">
      <c r="A364" s="5" t="s">
        <v>390</v>
      </c>
      <c r="B364" s="5">
        <v>6</v>
      </c>
      <c r="C364" s="5" t="s">
        <v>401</v>
      </c>
      <c r="D364" s="11" t="s">
        <v>37</v>
      </c>
      <c r="E364" s="5" t="s">
        <v>402</v>
      </c>
      <c r="F364" s="12">
        <v>10.65</v>
      </c>
      <c r="G364" s="13">
        <v>3</v>
      </c>
      <c r="H364" s="14">
        <f t="shared" si="13"/>
        <v>31.95</v>
      </c>
    </row>
    <row r="365" spans="1:8" x14ac:dyDescent="0.25">
      <c r="A365" s="5" t="s">
        <v>390</v>
      </c>
      <c r="B365" s="5">
        <v>7</v>
      </c>
      <c r="C365" s="5" t="s">
        <v>403</v>
      </c>
      <c r="D365" s="11" t="s">
        <v>37</v>
      </c>
      <c r="E365" s="5" t="s">
        <v>404</v>
      </c>
      <c r="F365" s="12">
        <v>0.25</v>
      </c>
      <c r="G365" s="13">
        <v>7</v>
      </c>
      <c r="H365" s="14">
        <f t="shared" si="13"/>
        <v>1.75</v>
      </c>
    </row>
    <row r="366" spans="1:8" x14ac:dyDescent="0.25">
      <c r="A366" s="5" t="s">
        <v>390</v>
      </c>
      <c r="B366" s="5">
        <v>8</v>
      </c>
      <c r="C366" s="5" t="s">
        <v>405</v>
      </c>
      <c r="D366" s="11" t="s">
        <v>37</v>
      </c>
      <c r="E366" s="5" t="s">
        <v>406</v>
      </c>
      <c r="F366" s="12">
        <v>16.14</v>
      </c>
      <c r="G366" s="13">
        <v>2</v>
      </c>
      <c r="H366" s="14">
        <f t="shared" si="13"/>
        <v>32.28</v>
      </c>
    </row>
    <row r="367" spans="1:8" x14ac:dyDescent="0.25">
      <c r="A367" s="5" t="s">
        <v>390</v>
      </c>
      <c r="B367" s="5">
        <v>9</v>
      </c>
      <c r="C367" s="5" t="s">
        <v>407</v>
      </c>
      <c r="D367" s="11" t="s">
        <v>37</v>
      </c>
      <c r="E367" s="5" t="s">
        <v>408</v>
      </c>
      <c r="F367" s="12">
        <v>12.12</v>
      </c>
      <c r="G367" s="13">
        <v>2</v>
      </c>
      <c r="H367" s="14">
        <f t="shared" si="13"/>
        <v>24.24</v>
      </c>
    </row>
    <row r="368" spans="1:8" x14ac:dyDescent="0.25">
      <c r="A368" s="5" t="s">
        <v>390</v>
      </c>
      <c r="B368" s="5">
        <v>10</v>
      </c>
      <c r="C368" s="5" t="s">
        <v>409</v>
      </c>
      <c r="D368" s="11" t="s">
        <v>37</v>
      </c>
      <c r="E368" s="5" t="s">
        <v>410</v>
      </c>
      <c r="F368" s="12">
        <v>2.31</v>
      </c>
      <c r="G368" s="13">
        <v>3</v>
      </c>
      <c r="H368" s="14">
        <f t="shared" si="13"/>
        <v>6.93</v>
      </c>
    </row>
    <row r="369" spans="1:8" x14ac:dyDescent="0.25">
      <c r="A369" s="5" t="s">
        <v>390</v>
      </c>
      <c r="B369" s="5">
        <v>11</v>
      </c>
      <c r="C369" s="5" t="s">
        <v>411</v>
      </c>
      <c r="D369" s="11" t="s">
        <v>37</v>
      </c>
      <c r="E369" s="5" t="s">
        <v>412</v>
      </c>
      <c r="F369" s="12">
        <v>2.97</v>
      </c>
      <c r="G369" s="13">
        <v>3</v>
      </c>
      <c r="H369" s="14">
        <f t="shared" si="13"/>
        <v>8.91</v>
      </c>
    </row>
    <row r="370" spans="1:8" x14ac:dyDescent="0.25">
      <c r="A370" s="5" t="s">
        <v>390</v>
      </c>
      <c r="B370" s="5">
        <v>12</v>
      </c>
      <c r="C370" s="5" t="s">
        <v>413</v>
      </c>
      <c r="D370" s="11" t="s">
        <v>37</v>
      </c>
      <c r="E370" s="5" t="s">
        <v>414</v>
      </c>
      <c r="F370" s="12">
        <v>10.63</v>
      </c>
      <c r="G370" s="13">
        <v>2</v>
      </c>
      <c r="H370" s="14">
        <f t="shared" si="13"/>
        <v>21.26</v>
      </c>
    </row>
    <row r="371" spans="1:8" x14ac:dyDescent="0.25">
      <c r="A371" s="5" t="s">
        <v>390</v>
      </c>
      <c r="B371" s="5">
        <v>13</v>
      </c>
      <c r="C371" s="5" t="s">
        <v>415</v>
      </c>
      <c r="D371" s="11" t="s">
        <v>37</v>
      </c>
      <c r="E371" s="5" t="s">
        <v>416</v>
      </c>
      <c r="F371" s="12">
        <v>22.54</v>
      </c>
      <c r="G371" s="13">
        <v>3</v>
      </c>
      <c r="H371" s="14">
        <f t="shared" si="13"/>
        <v>67.62</v>
      </c>
    </row>
    <row r="372" spans="1:8" x14ac:dyDescent="0.25">
      <c r="A372" s="5" t="s">
        <v>390</v>
      </c>
      <c r="B372" s="5">
        <v>14</v>
      </c>
      <c r="C372" s="5" t="s">
        <v>417</v>
      </c>
      <c r="D372" s="11" t="s">
        <v>37</v>
      </c>
      <c r="E372" s="5" t="s">
        <v>418</v>
      </c>
      <c r="F372" s="12">
        <v>42.61</v>
      </c>
      <c r="G372" s="13">
        <v>2</v>
      </c>
      <c r="H372" s="14">
        <f t="shared" si="13"/>
        <v>85.22</v>
      </c>
    </row>
    <row r="373" spans="1:8" x14ac:dyDescent="0.25">
      <c r="A373" s="5" t="s">
        <v>390</v>
      </c>
      <c r="B373" s="5">
        <v>15</v>
      </c>
      <c r="C373" s="5" t="s">
        <v>419</v>
      </c>
      <c r="D373" s="11" t="s">
        <v>37</v>
      </c>
      <c r="E373" s="5" t="s">
        <v>420</v>
      </c>
      <c r="F373" s="12">
        <v>28.71</v>
      </c>
      <c r="G373" s="13">
        <v>3</v>
      </c>
      <c r="H373" s="14">
        <f t="shared" si="13"/>
        <v>86.13</v>
      </c>
    </row>
    <row r="374" spans="1:8" x14ac:dyDescent="0.25">
      <c r="A374" s="5" t="s">
        <v>390</v>
      </c>
      <c r="B374" s="5">
        <v>16</v>
      </c>
      <c r="C374" s="5" t="s">
        <v>421</v>
      </c>
      <c r="D374" s="11" t="s">
        <v>37</v>
      </c>
      <c r="E374" s="5" t="s">
        <v>422</v>
      </c>
      <c r="F374" s="12">
        <v>74.8</v>
      </c>
      <c r="G374" s="13">
        <v>2</v>
      </c>
      <c r="H374" s="14">
        <f t="shared" si="13"/>
        <v>149.6</v>
      </c>
    </row>
    <row r="375" spans="1:8" x14ac:dyDescent="0.25">
      <c r="A375" s="5" t="s">
        <v>390</v>
      </c>
      <c r="B375" s="5">
        <v>17</v>
      </c>
      <c r="C375" s="5" t="s">
        <v>423</v>
      </c>
      <c r="D375" s="11" t="s">
        <v>37</v>
      </c>
      <c r="E375" s="5" t="s">
        <v>424</v>
      </c>
      <c r="F375" s="12">
        <v>10.25</v>
      </c>
      <c r="G375" s="13">
        <v>3</v>
      </c>
      <c r="H375" s="14">
        <f t="shared" si="13"/>
        <v>30.75</v>
      </c>
    </row>
    <row r="376" spans="1:8" x14ac:dyDescent="0.25">
      <c r="A376" s="5" t="s">
        <v>390</v>
      </c>
      <c r="B376" s="5">
        <v>18</v>
      </c>
      <c r="C376" s="5" t="s">
        <v>425</v>
      </c>
      <c r="D376" s="11" t="s">
        <v>37</v>
      </c>
      <c r="E376" s="5" t="s">
        <v>426</v>
      </c>
      <c r="F376" s="12">
        <v>22.75</v>
      </c>
      <c r="G376" s="13">
        <v>3</v>
      </c>
      <c r="H376" s="14">
        <f t="shared" si="13"/>
        <v>68.25</v>
      </c>
    </row>
    <row r="377" spans="1:8" x14ac:dyDescent="0.25">
      <c r="A377" s="5" t="s">
        <v>390</v>
      </c>
      <c r="B377" s="5">
        <v>19</v>
      </c>
      <c r="C377" s="5" t="s">
        <v>427</v>
      </c>
      <c r="D377" s="11" t="s">
        <v>37</v>
      </c>
      <c r="E377" s="5" t="s">
        <v>428</v>
      </c>
      <c r="F377" s="12">
        <v>23.31</v>
      </c>
      <c r="G377" s="13">
        <v>2</v>
      </c>
      <c r="H377" s="14">
        <f t="shared" si="13"/>
        <v>46.62</v>
      </c>
    </row>
    <row r="378" spans="1:8" x14ac:dyDescent="0.25">
      <c r="A378" s="5" t="s">
        <v>390</v>
      </c>
      <c r="B378" s="5">
        <v>20</v>
      </c>
      <c r="C378" s="5" t="s">
        <v>429</v>
      </c>
      <c r="D378" s="11" t="s">
        <v>37</v>
      </c>
      <c r="E378" s="5" t="s">
        <v>430</v>
      </c>
      <c r="F378" s="12">
        <v>2.92</v>
      </c>
      <c r="G378" s="13">
        <v>7</v>
      </c>
      <c r="H378" s="14">
        <f t="shared" si="13"/>
        <v>20.440000000000001</v>
      </c>
    </row>
    <row r="379" spans="1:8" x14ac:dyDescent="0.25">
      <c r="A379" s="5" t="s">
        <v>390</v>
      </c>
      <c r="B379" s="5">
        <v>21</v>
      </c>
      <c r="C379" s="5" t="s">
        <v>431</v>
      </c>
      <c r="D379" s="11" t="s">
        <v>37</v>
      </c>
      <c r="E379" s="5" t="s">
        <v>432</v>
      </c>
      <c r="F379" s="12">
        <v>176.89</v>
      </c>
      <c r="G379" s="13">
        <v>2</v>
      </c>
      <c r="H379" s="14">
        <f t="shared" si="13"/>
        <v>353.78</v>
      </c>
    </row>
    <row r="380" spans="1:8" x14ac:dyDescent="0.25">
      <c r="A380" s="5" t="s">
        <v>390</v>
      </c>
      <c r="B380" s="5">
        <v>22</v>
      </c>
      <c r="C380" s="5" t="s">
        <v>433</v>
      </c>
      <c r="D380" s="11" t="s">
        <v>37</v>
      </c>
      <c r="E380" s="5" t="s">
        <v>434</v>
      </c>
      <c r="F380" s="12">
        <v>19.89</v>
      </c>
      <c r="G380" s="13">
        <v>2</v>
      </c>
      <c r="H380" s="14">
        <f t="shared" si="13"/>
        <v>39.78</v>
      </c>
    </row>
    <row r="381" spans="1:8" x14ac:dyDescent="0.25">
      <c r="A381" s="5" t="s">
        <v>390</v>
      </c>
      <c r="B381" s="5">
        <v>23</v>
      </c>
      <c r="C381" s="5" t="s">
        <v>435</v>
      </c>
      <c r="D381" s="11" t="s">
        <v>37</v>
      </c>
      <c r="E381" s="5" t="s">
        <v>436</v>
      </c>
      <c r="F381" s="12">
        <v>235.83</v>
      </c>
      <c r="G381" s="13">
        <v>1</v>
      </c>
      <c r="H381" s="14">
        <f t="shared" si="13"/>
        <v>235.83</v>
      </c>
    </row>
    <row r="382" spans="1:8" x14ac:dyDescent="0.25">
      <c r="A382" s="5" t="s">
        <v>390</v>
      </c>
      <c r="B382" s="5">
        <v>24</v>
      </c>
      <c r="C382" s="5" t="s">
        <v>437</v>
      </c>
      <c r="D382" s="11" t="s">
        <v>37</v>
      </c>
      <c r="E382" s="5" t="s">
        <v>438</v>
      </c>
      <c r="F382" s="12">
        <v>25.49</v>
      </c>
      <c r="G382" s="13">
        <v>3</v>
      </c>
      <c r="H382" s="14">
        <f t="shared" si="13"/>
        <v>76.47</v>
      </c>
    </row>
    <row r="383" spans="1:8" x14ac:dyDescent="0.25">
      <c r="A383" s="5" t="s">
        <v>390</v>
      </c>
      <c r="B383" s="5">
        <v>25</v>
      </c>
      <c r="C383" s="5" t="s">
        <v>439</v>
      </c>
      <c r="D383" s="11" t="s">
        <v>37</v>
      </c>
      <c r="E383" s="5" t="s">
        <v>440</v>
      </c>
      <c r="F383" s="12">
        <v>6.84</v>
      </c>
      <c r="G383" s="13">
        <v>3</v>
      </c>
      <c r="H383" s="14">
        <f t="shared" si="13"/>
        <v>20.52</v>
      </c>
    </row>
    <row r="384" spans="1:8" x14ac:dyDescent="0.25">
      <c r="A384" s="5" t="s">
        <v>390</v>
      </c>
      <c r="B384" s="5">
        <v>26</v>
      </c>
      <c r="C384" s="5" t="s">
        <v>441</v>
      </c>
      <c r="D384" s="11" t="s">
        <v>37</v>
      </c>
      <c r="E384" s="5" t="s">
        <v>442</v>
      </c>
      <c r="F384" s="12">
        <v>3</v>
      </c>
      <c r="G384" s="13">
        <v>3</v>
      </c>
      <c r="H384" s="14">
        <f t="shared" si="13"/>
        <v>9</v>
      </c>
    </row>
    <row r="385" spans="1:8" x14ac:dyDescent="0.25">
      <c r="A385" s="5" t="s">
        <v>390</v>
      </c>
      <c r="B385" s="5">
        <v>27</v>
      </c>
      <c r="C385" s="5" t="s">
        <v>443</v>
      </c>
      <c r="D385" s="11" t="s">
        <v>37</v>
      </c>
      <c r="E385" s="5" t="s">
        <v>444</v>
      </c>
      <c r="F385" s="12">
        <v>14.84</v>
      </c>
      <c r="G385" s="13">
        <v>3</v>
      </c>
      <c r="H385" s="14">
        <f t="shared" si="13"/>
        <v>44.52</v>
      </c>
    </row>
    <row r="386" spans="1:8" x14ac:dyDescent="0.25">
      <c r="A386" s="5" t="s">
        <v>390</v>
      </c>
      <c r="B386" s="5">
        <v>28</v>
      </c>
      <c r="C386" s="5" t="s">
        <v>445</v>
      </c>
      <c r="D386" s="11" t="s">
        <v>37</v>
      </c>
      <c r="E386" s="5" t="s">
        <v>446</v>
      </c>
      <c r="F386" s="12">
        <v>17.34</v>
      </c>
      <c r="G386" s="13">
        <v>3</v>
      </c>
      <c r="H386" s="14">
        <f t="shared" si="13"/>
        <v>52.02</v>
      </c>
    </row>
    <row r="387" spans="1:8" x14ac:dyDescent="0.25">
      <c r="A387" s="5" t="s">
        <v>390</v>
      </c>
      <c r="B387" s="5">
        <v>29</v>
      </c>
      <c r="C387" s="5" t="s">
        <v>447</v>
      </c>
      <c r="D387" s="11" t="s">
        <v>37</v>
      </c>
      <c r="E387" s="5" t="s">
        <v>448</v>
      </c>
      <c r="F387" s="12">
        <v>5.68</v>
      </c>
      <c r="G387" s="13">
        <v>3</v>
      </c>
      <c r="H387" s="14">
        <f t="shared" si="13"/>
        <v>17.04</v>
      </c>
    </row>
    <row r="388" spans="1:8" x14ac:dyDescent="0.25">
      <c r="A388" s="5" t="s">
        <v>390</v>
      </c>
      <c r="B388" s="5">
        <v>30</v>
      </c>
      <c r="C388" s="5" t="s">
        <v>449</v>
      </c>
      <c r="D388" s="11" t="s">
        <v>37</v>
      </c>
      <c r="E388" s="5" t="s">
        <v>450</v>
      </c>
      <c r="F388" s="12">
        <v>19.809999999999999</v>
      </c>
      <c r="G388" s="13">
        <v>2</v>
      </c>
      <c r="H388" s="14">
        <f t="shared" si="13"/>
        <v>39.619999999999997</v>
      </c>
    </row>
    <row r="389" spans="1:8" x14ac:dyDescent="0.25">
      <c r="A389" s="5" t="s">
        <v>390</v>
      </c>
      <c r="B389" s="5">
        <v>31</v>
      </c>
      <c r="C389" s="5" t="s">
        <v>451</v>
      </c>
      <c r="D389" s="11" t="s">
        <v>37</v>
      </c>
      <c r="E389" s="5" t="s">
        <v>452</v>
      </c>
      <c r="F389" s="12">
        <v>54.54</v>
      </c>
      <c r="G389" s="13">
        <v>1</v>
      </c>
      <c r="H389" s="14">
        <f t="shared" si="13"/>
        <v>54.54</v>
      </c>
    </row>
    <row r="390" spans="1:8" x14ac:dyDescent="0.25">
      <c r="A390" s="5" t="s">
        <v>390</v>
      </c>
      <c r="B390" s="5">
        <v>32</v>
      </c>
      <c r="C390" s="5" t="s">
        <v>453</v>
      </c>
      <c r="D390" s="11" t="s">
        <v>37</v>
      </c>
      <c r="E390" s="5" t="s">
        <v>454</v>
      </c>
      <c r="F390" s="12">
        <v>21.34</v>
      </c>
      <c r="G390" s="13">
        <v>1</v>
      </c>
      <c r="H390" s="14">
        <f t="shared" si="13"/>
        <v>21.34</v>
      </c>
    </row>
    <row r="391" spans="1:8" x14ac:dyDescent="0.25">
      <c r="A391" s="5" t="s">
        <v>390</v>
      </c>
      <c r="B391" s="5">
        <v>33</v>
      </c>
      <c r="C391" s="5" t="s">
        <v>455</v>
      </c>
      <c r="D391" s="11" t="s">
        <v>37</v>
      </c>
      <c r="E391" s="5" t="s">
        <v>456</v>
      </c>
      <c r="F391" s="12">
        <v>18.899999999999999</v>
      </c>
      <c r="G391" s="13">
        <v>1</v>
      </c>
      <c r="H391" s="14">
        <f t="shared" si="13"/>
        <v>18.899999999999999</v>
      </c>
    </row>
    <row r="392" spans="1:8" x14ac:dyDescent="0.25">
      <c r="E392" s="9" t="s">
        <v>57</v>
      </c>
      <c r="F392" s="9"/>
      <c r="G392" s="9"/>
      <c r="H392" s="15">
        <f>SUM(H359:H391)</f>
        <v>1870.34</v>
      </c>
    </row>
    <row r="394" spans="1:8" x14ac:dyDescent="0.25">
      <c r="C394" s="9" t="s">
        <v>6</v>
      </c>
      <c r="D394" s="10" t="s">
        <v>7</v>
      </c>
      <c r="E394" s="9" t="s">
        <v>8</v>
      </c>
    </row>
    <row r="395" spans="1:8" x14ac:dyDescent="0.25">
      <c r="C395" s="9" t="s">
        <v>9</v>
      </c>
      <c r="D395" s="10" t="s">
        <v>7</v>
      </c>
      <c r="E395" s="9" t="s">
        <v>10</v>
      </c>
    </row>
    <row r="396" spans="1:8" x14ac:dyDescent="0.25">
      <c r="C396" s="9" t="s">
        <v>11</v>
      </c>
      <c r="D396" s="10" t="s">
        <v>387</v>
      </c>
      <c r="E396" s="9" t="s">
        <v>388</v>
      </c>
    </row>
    <row r="397" spans="1:8" x14ac:dyDescent="0.25">
      <c r="C397" s="9" t="s">
        <v>14</v>
      </c>
      <c r="D397" s="10" t="s">
        <v>73</v>
      </c>
      <c r="E397" s="9" t="s">
        <v>457</v>
      </c>
    </row>
    <row r="399" spans="1:8" x14ac:dyDescent="0.25">
      <c r="A399" s="5" t="s">
        <v>458</v>
      </c>
      <c r="B399" s="5">
        <v>1</v>
      </c>
      <c r="C399" s="5" t="s">
        <v>459</v>
      </c>
      <c r="D399" s="11" t="s">
        <v>21</v>
      </c>
      <c r="E399" s="5" t="s">
        <v>460</v>
      </c>
      <c r="F399" s="12">
        <v>12.94</v>
      </c>
      <c r="G399" s="13">
        <v>27</v>
      </c>
      <c r="H399" s="14">
        <f t="shared" ref="H399:H409" si="14">ROUND(ROUND(F399,2)*ROUND(G399,3),2)</f>
        <v>349.38</v>
      </c>
    </row>
    <row r="400" spans="1:8" x14ac:dyDescent="0.25">
      <c r="A400" s="5" t="s">
        <v>458</v>
      </c>
      <c r="B400" s="5">
        <v>2</v>
      </c>
      <c r="C400" s="5" t="s">
        <v>461</v>
      </c>
      <c r="D400" s="11" t="s">
        <v>37</v>
      </c>
      <c r="E400" s="5" t="s">
        <v>462</v>
      </c>
      <c r="F400" s="12">
        <v>0.3</v>
      </c>
      <c r="G400" s="13">
        <v>122</v>
      </c>
      <c r="H400" s="14">
        <f t="shared" si="14"/>
        <v>36.6</v>
      </c>
    </row>
    <row r="401" spans="1:8" x14ac:dyDescent="0.25">
      <c r="A401" s="5" t="s">
        <v>458</v>
      </c>
      <c r="B401" s="5">
        <v>3</v>
      </c>
      <c r="C401" s="5" t="s">
        <v>463</v>
      </c>
      <c r="D401" s="11" t="s">
        <v>37</v>
      </c>
      <c r="E401" s="5" t="s">
        <v>464</v>
      </c>
      <c r="F401" s="12">
        <v>35.090000000000003</v>
      </c>
      <c r="G401" s="13">
        <v>1</v>
      </c>
      <c r="H401" s="14">
        <f t="shared" si="14"/>
        <v>35.090000000000003</v>
      </c>
    </row>
    <row r="402" spans="1:8" x14ac:dyDescent="0.25">
      <c r="A402" s="5" t="s">
        <v>458</v>
      </c>
      <c r="B402" s="5">
        <v>4</v>
      </c>
      <c r="C402" s="5" t="s">
        <v>465</v>
      </c>
      <c r="D402" s="11" t="s">
        <v>37</v>
      </c>
      <c r="E402" s="5" t="s">
        <v>466</v>
      </c>
      <c r="F402" s="12">
        <v>43.23</v>
      </c>
      <c r="G402" s="13">
        <v>1</v>
      </c>
      <c r="H402" s="14">
        <f t="shared" si="14"/>
        <v>43.23</v>
      </c>
    </row>
    <row r="403" spans="1:8" x14ac:dyDescent="0.25">
      <c r="A403" s="5" t="s">
        <v>458</v>
      </c>
      <c r="B403" s="5">
        <v>5</v>
      </c>
      <c r="C403" s="5" t="s">
        <v>467</v>
      </c>
      <c r="D403" s="11" t="s">
        <v>37</v>
      </c>
      <c r="E403" s="5" t="s">
        <v>468</v>
      </c>
      <c r="F403" s="12">
        <v>36.6</v>
      </c>
      <c r="G403" s="13">
        <v>1</v>
      </c>
      <c r="H403" s="14">
        <f t="shared" si="14"/>
        <v>36.6</v>
      </c>
    </row>
    <row r="404" spans="1:8" x14ac:dyDescent="0.25">
      <c r="A404" s="5" t="s">
        <v>458</v>
      </c>
      <c r="B404" s="5">
        <v>6</v>
      </c>
      <c r="C404" s="5" t="s">
        <v>469</v>
      </c>
      <c r="D404" s="11" t="s">
        <v>37</v>
      </c>
      <c r="E404" s="5" t="s">
        <v>470</v>
      </c>
      <c r="F404" s="12">
        <v>42.06</v>
      </c>
      <c r="G404" s="13">
        <v>1</v>
      </c>
      <c r="H404" s="14">
        <f t="shared" si="14"/>
        <v>42.06</v>
      </c>
    </row>
    <row r="405" spans="1:8" x14ac:dyDescent="0.25">
      <c r="A405" s="5" t="s">
        <v>458</v>
      </c>
      <c r="B405" s="5">
        <v>7</v>
      </c>
      <c r="C405" s="5" t="s">
        <v>471</v>
      </c>
      <c r="D405" s="11" t="s">
        <v>37</v>
      </c>
      <c r="E405" s="5" t="s">
        <v>472</v>
      </c>
      <c r="F405" s="12">
        <v>35.74</v>
      </c>
      <c r="G405" s="13">
        <v>1</v>
      </c>
      <c r="H405" s="14">
        <f t="shared" si="14"/>
        <v>35.74</v>
      </c>
    </row>
    <row r="406" spans="1:8" x14ac:dyDescent="0.25">
      <c r="A406" s="5" t="s">
        <v>458</v>
      </c>
      <c r="B406" s="5">
        <v>8</v>
      </c>
      <c r="C406" s="5" t="s">
        <v>473</v>
      </c>
      <c r="D406" s="11" t="s">
        <v>37</v>
      </c>
      <c r="E406" s="5" t="s">
        <v>474</v>
      </c>
      <c r="F406" s="12">
        <v>6.07</v>
      </c>
      <c r="G406" s="13">
        <v>5</v>
      </c>
      <c r="H406" s="14">
        <f t="shared" si="14"/>
        <v>30.35</v>
      </c>
    </row>
    <row r="407" spans="1:8" x14ac:dyDescent="0.25">
      <c r="A407" s="5" t="s">
        <v>458</v>
      </c>
      <c r="B407" s="5">
        <v>9</v>
      </c>
      <c r="C407" s="5" t="s">
        <v>475</v>
      </c>
      <c r="D407" s="11" t="s">
        <v>37</v>
      </c>
      <c r="E407" s="5" t="s">
        <v>476</v>
      </c>
      <c r="F407" s="12">
        <v>52.31</v>
      </c>
      <c r="G407" s="13">
        <v>1</v>
      </c>
      <c r="H407" s="14">
        <f t="shared" si="14"/>
        <v>52.31</v>
      </c>
    </row>
    <row r="408" spans="1:8" x14ac:dyDescent="0.25">
      <c r="A408" s="5" t="s">
        <v>458</v>
      </c>
      <c r="B408" s="5">
        <v>10</v>
      </c>
      <c r="C408" s="5" t="s">
        <v>477</v>
      </c>
      <c r="D408" s="11" t="s">
        <v>37</v>
      </c>
      <c r="E408" s="5" t="s">
        <v>478</v>
      </c>
      <c r="F408" s="12">
        <v>39.33</v>
      </c>
      <c r="G408" s="13">
        <v>1</v>
      </c>
      <c r="H408" s="14">
        <f t="shared" si="14"/>
        <v>39.33</v>
      </c>
    </row>
    <row r="409" spans="1:8" x14ac:dyDescent="0.25">
      <c r="A409" s="5" t="s">
        <v>458</v>
      </c>
      <c r="B409" s="5">
        <v>11</v>
      </c>
      <c r="C409" s="5" t="s">
        <v>479</v>
      </c>
      <c r="D409" s="11" t="s">
        <v>37</v>
      </c>
      <c r="E409" s="5" t="s">
        <v>480</v>
      </c>
      <c r="F409" s="12">
        <v>58.38</v>
      </c>
      <c r="G409" s="13">
        <v>2</v>
      </c>
      <c r="H409" s="14">
        <f t="shared" si="14"/>
        <v>116.76</v>
      </c>
    </row>
    <row r="410" spans="1:8" x14ac:dyDescent="0.25">
      <c r="E410" s="9" t="s">
        <v>57</v>
      </c>
      <c r="F410" s="9"/>
      <c r="G410" s="9"/>
      <c r="H410" s="15">
        <f>SUM(H399:H409)</f>
        <v>817.45000000000016</v>
      </c>
    </row>
    <row r="412" spans="1:8" x14ac:dyDescent="0.25">
      <c r="C412" s="9" t="s">
        <v>6</v>
      </c>
      <c r="D412" s="10" t="s">
        <v>7</v>
      </c>
      <c r="E412" s="9" t="s">
        <v>8</v>
      </c>
    </row>
    <row r="413" spans="1:8" x14ac:dyDescent="0.25">
      <c r="C413" s="9" t="s">
        <v>9</v>
      </c>
      <c r="D413" s="10" t="s">
        <v>7</v>
      </c>
      <c r="E413" s="9" t="s">
        <v>10</v>
      </c>
    </row>
    <row r="414" spans="1:8" x14ac:dyDescent="0.25">
      <c r="C414" s="9" t="s">
        <v>11</v>
      </c>
      <c r="D414" s="10" t="s">
        <v>387</v>
      </c>
      <c r="E414" s="9" t="s">
        <v>388</v>
      </c>
    </row>
    <row r="415" spans="1:8" x14ac:dyDescent="0.25">
      <c r="C415" s="9" t="s">
        <v>14</v>
      </c>
      <c r="D415" s="10" t="s">
        <v>111</v>
      </c>
      <c r="E415" s="9" t="s">
        <v>481</v>
      </c>
    </row>
    <row r="417" spans="1:8" x14ac:dyDescent="0.25">
      <c r="A417" s="5" t="s">
        <v>482</v>
      </c>
      <c r="B417" s="5">
        <v>1</v>
      </c>
      <c r="C417" s="5" t="s">
        <v>483</v>
      </c>
      <c r="D417" s="11" t="s">
        <v>21</v>
      </c>
      <c r="E417" s="5" t="s">
        <v>484</v>
      </c>
      <c r="F417" s="12">
        <v>3.38</v>
      </c>
      <c r="G417" s="13">
        <v>118</v>
      </c>
      <c r="H417" s="14">
        <f t="shared" ref="H417:H441" si="15">ROUND(ROUND(F417,2)*ROUND(G417,3),2)</f>
        <v>398.84</v>
      </c>
    </row>
    <row r="418" spans="1:8" x14ac:dyDescent="0.25">
      <c r="A418" s="5" t="s">
        <v>482</v>
      </c>
      <c r="B418" s="5">
        <v>2</v>
      </c>
      <c r="C418" s="5" t="s">
        <v>485</v>
      </c>
      <c r="D418" s="11" t="s">
        <v>37</v>
      </c>
      <c r="E418" s="5" t="s">
        <v>486</v>
      </c>
      <c r="F418" s="12">
        <v>68.05</v>
      </c>
      <c r="G418" s="13">
        <v>1</v>
      </c>
      <c r="H418" s="14">
        <f t="shared" si="15"/>
        <v>68.05</v>
      </c>
    </row>
    <row r="419" spans="1:8" x14ac:dyDescent="0.25">
      <c r="A419" s="5" t="s">
        <v>482</v>
      </c>
      <c r="B419" s="5">
        <v>3</v>
      </c>
      <c r="C419" s="5" t="s">
        <v>487</v>
      </c>
      <c r="D419" s="11" t="s">
        <v>37</v>
      </c>
      <c r="E419" s="5" t="s">
        <v>488</v>
      </c>
      <c r="F419" s="12">
        <v>76.19</v>
      </c>
      <c r="G419" s="13">
        <v>1</v>
      </c>
      <c r="H419" s="14">
        <f t="shared" si="15"/>
        <v>76.19</v>
      </c>
    </row>
    <row r="420" spans="1:8" x14ac:dyDescent="0.25">
      <c r="A420" s="5" t="s">
        <v>482</v>
      </c>
      <c r="B420" s="5">
        <v>4</v>
      </c>
      <c r="C420" s="5" t="s">
        <v>489</v>
      </c>
      <c r="D420" s="11" t="s">
        <v>37</v>
      </c>
      <c r="E420" s="5" t="s">
        <v>490</v>
      </c>
      <c r="F420" s="12">
        <v>13.75</v>
      </c>
      <c r="G420" s="13">
        <v>1</v>
      </c>
      <c r="H420" s="14">
        <f t="shared" si="15"/>
        <v>13.75</v>
      </c>
    </row>
    <row r="421" spans="1:8" x14ac:dyDescent="0.25">
      <c r="A421" s="5" t="s">
        <v>482</v>
      </c>
      <c r="B421" s="5">
        <v>5</v>
      </c>
      <c r="C421" s="5" t="s">
        <v>491</v>
      </c>
      <c r="D421" s="11" t="s">
        <v>37</v>
      </c>
      <c r="E421" s="5" t="s">
        <v>492</v>
      </c>
      <c r="F421" s="12">
        <v>69.069999999999993</v>
      </c>
      <c r="G421" s="13">
        <v>1</v>
      </c>
      <c r="H421" s="14">
        <f t="shared" si="15"/>
        <v>69.069999999999993</v>
      </c>
    </row>
    <row r="422" spans="1:8" x14ac:dyDescent="0.25">
      <c r="A422" s="5" t="s">
        <v>482</v>
      </c>
      <c r="B422" s="5">
        <v>6</v>
      </c>
      <c r="C422" s="5" t="s">
        <v>493</v>
      </c>
      <c r="D422" s="11" t="s">
        <v>37</v>
      </c>
      <c r="E422" s="5" t="s">
        <v>494</v>
      </c>
      <c r="F422" s="12">
        <v>8.4700000000000006</v>
      </c>
      <c r="G422" s="13">
        <v>5</v>
      </c>
      <c r="H422" s="14">
        <f t="shared" si="15"/>
        <v>42.35</v>
      </c>
    </row>
    <row r="423" spans="1:8" x14ac:dyDescent="0.25">
      <c r="A423" s="5" t="s">
        <v>482</v>
      </c>
      <c r="B423" s="5">
        <v>7</v>
      </c>
      <c r="C423" s="5" t="s">
        <v>495</v>
      </c>
      <c r="D423" s="11" t="s">
        <v>37</v>
      </c>
      <c r="E423" s="5" t="s">
        <v>496</v>
      </c>
      <c r="F423" s="12">
        <v>7.82</v>
      </c>
      <c r="G423" s="13">
        <v>3</v>
      </c>
      <c r="H423" s="14">
        <f t="shared" si="15"/>
        <v>23.46</v>
      </c>
    </row>
    <row r="424" spans="1:8" x14ac:dyDescent="0.25">
      <c r="A424" s="5" t="s">
        <v>482</v>
      </c>
      <c r="B424" s="5">
        <v>8</v>
      </c>
      <c r="C424" s="5" t="s">
        <v>497</v>
      </c>
      <c r="D424" s="11" t="s">
        <v>37</v>
      </c>
      <c r="E424" s="5" t="s">
        <v>498</v>
      </c>
      <c r="F424" s="12">
        <v>8.84</v>
      </c>
      <c r="G424" s="13">
        <v>2</v>
      </c>
      <c r="H424" s="14">
        <f t="shared" si="15"/>
        <v>17.68</v>
      </c>
    </row>
    <row r="425" spans="1:8" x14ac:dyDescent="0.25">
      <c r="A425" s="5" t="s">
        <v>482</v>
      </c>
      <c r="B425" s="5">
        <v>9</v>
      </c>
      <c r="C425" s="5" t="s">
        <v>499</v>
      </c>
      <c r="D425" s="11" t="s">
        <v>21</v>
      </c>
      <c r="E425" s="5" t="s">
        <v>500</v>
      </c>
      <c r="F425" s="12">
        <v>1.49</v>
      </c>
      <c r="G425" s="13">
        <v>10</v>
      </c>
      <c r="H425" s="14">
        <f t="shared" si="15"/>
        <v>14.9</v>
      </c>
    </row>
    <row r="426" spans="1:8" x14ac:dyDescent="0.25">
      <c r="A426" s="5" t="s">
        <v>482</v>
      </c>
      <c r="B426" s="5">
        <v>10</v>
      </c>
      <c r="C426" s="5" t="s">
        <v>501</v>
      </c>
      <c r="D426" s="11" t="s">
        <v>37</v>
      </c>
      <c r="E426" s="5" t="s">
        <v>502</v>
      </c>
      <c r="F426" s="12">
        <v>47.25</v>
      </c>
      <c r="G426" s="13">
        <v>1</v>
      </c>
      <c r="H426" s="14">
        <f t="shared" si="15"/>
        <v>47.25</v>
      </c>
    </row>
    <row r="427" spans="1:8" x14ac:dyDescent="0.25">
      <c r="A427" s="5" t="s">
        <v>482</v>
      </c>
      <c r="B427" s="5">
        <v>11</v>
      </c>
      <c r="C427" s="5" t="s">
        <v>503</v>
      </c>
      <c r="D427" s="11" t="s">
        <v>21</v>
      </c>
      <c r="E427" s="5" t="s">
        <v>504</v>
      </c>
      <c r="F427" s="12">
        <v>3.38</v>
      </c>
      <c r="G427" s="13">
        <v>5</v>
      </c>
      <c r="H427" s="14">
        <f t="shared" si="15"/>
        <v>16.899999999999999</v>
      </c>
    </row>
    <row r="428" spans="1:8" x14ac:dyDescent="0.25">
      <c r="A428" s="5" t="s">
        <v>482</v>
      </c>
      <c r="B428" s="5">
        <v>12</v>
      </c>
      <c r="C428" s="5" t="s">
        <v>505</v>
      </c>
      <c r="D428" s="11" t="s">
        <v>37</v>
      </c>
      <c r="E428" s="5" t="s">
        <v>506</v>
      </c>
      <c r="F428" s="12">
        <v>11.57</v>
      </c>
      <c r="G428" s="13">
        <v>5</v>
      </c>
      <c r="H428" s="14">
        <f t="shared" si="15"/>
        <v>57.85</v>
      </c>
    </row>
    <row r="429" spans="1:8" x14ac:dyDescent="0.25">
      <c r="A429" s="5" t="s">
        <v>482</v>
      </c>
      <c r="B429" s="5">
        <v>13</v>
      </c>
      <c r="C429" s="5" t="s">
        <v>507</v>
      </c>
      <c r="D429" s="11" t="s">
        <v>37</v>
      </c>
      <c r="E429" s="5" t="s">
        <v>508</v>
      </c>
      <c r="F429" s="12">
        <v>30.48</v>
      </c>
      <c r="G429" s="13">
        <v>3</v>
      </c>
      <c r="H429" s="14">
        <f t="shared" si="15"/>
        <v>91.44</v>
      </c>
    </row>
    <row r="430" spans="1:8" x14ac:dyDescent="0.25">
      <c r="A430" s="5" t="s">
        <v>482</v>
      </c>
      <c r="B430" s="5">
        <v>14</v>
      </c>
      <c r="C430" s="5" t="s">
        <v>509</v>
      </c>
      <c r="D430" s="11" t="s">
        <v>37</v>
      </c>
      <c r="E430" s="5" t="s">
        <v>510</v>
      </c>
      <c r="F430" s="12">
        <v>25.72</v>
      </c>
      <c r="G430" s="13">
        <v>3</v>
      </c>
      <c r="H430" s="14">
        <f t="shared" si="15"/>
        <v>77.16</v>
      </c>
    </row>
    <row r="431" spans="1:8" x14ac:dyDescent="0.25">
      <c r="A431" s="5" t="s">
        <v>482</v>
      </c>
      <c r="B431" s="5">
        <v>15</v>
      </c>
      <c r="C431" s="5" t="s">
        <v>511</v>
      </c>
      <c r="D431" s="11" t="s">
        <v>37</v>
      </c>
      <c r="E431" s="5" t="s">
        <v>512</v>
      </c>
      <c r="F431" s="12">
        <v>184.1</v>
      </c>
      <c r="G431" s="13">
        <v>1</v>
      </c>
      <c r="H431" s="14">
        <f t="shared" si="15"/>
        <v>184.1</v>
      </c>
    </row>
    <row r="432" spans="1:8" x14ac:dyDescent="0.25">
      <c r="A432" s="5" t="s">
        <v>482</v>
      </c>
      <c r="B432" s="5">
        <v>16</v>
      </c>
      <c r="C432" s="5" t="s">
        <v>513</v>
      </c>
      <c r="D432" s="11" t="s">
        <v>37</v>
      </c>
      <c r="E432" s="5" t="s">
        <v>514</v>
      </c>
      <c r="F432" s="12">
        <v>67.489999999999995</v>
      </c>
      <c r="G432" s="13">
        <v>3</v>
      </c>
      <c r="H432" s="14">
        <f t="shared" si="15"/>
        <v>202.47</v>
      </c>
    </row>
    <row r="433" spans="1:8" x14ac:dyDescent="0.25">
      <c r="A433" s="5" t="s">
        <v>482</v>
      </c>
      <c r="B433" s="5">
        <v>17</v>
      </c>
      <c r="C433" s="5" t="s">
        <v>515</v>
      </c>
      <c r="D433" s="11" t="s">
        <v>37</v>
      </c>
      <c r="E433" s="5" t="s">
        <v>516</v>
      </c>
      <c r="F433" s="12">
        <v>27.8</v>
      </c>
      <c r="G433" s="13">
        <v>1</v>
      </c>
      <c r="H433" s="14">
        <f t="shared" si="15"/>
        <v>27.8</v>
      </c>
    </row>
    <row r="434" spans="1:8" x14ac:dyDescent="0.25">
      <c r="A434" s="5" t="s">
        <v>482</v>
      </c>
      <c r="B434" s="5">
        <v>18</v>
      </c>
      <c r="C434" s="5" t="s">
        <v>517</v>
      </c>
      <c r="D434" s="11" t="s">
        <v>37</v>
      </c>
      <c r="E434" s="5" t="s">
        <v>518</v>
      </c>
      <c r="F434" s="12">
        <v>34.79</v>
      </c>
      <c r="G434" s="13">
        <v>1</v>
      </c>
      <c r="H434" s="14">
        <f t="shared" si="15"/>
        <v>34.79</v>
      </c>
    </row>
    <row r="435" spans="1:8" x14ac:dyDescent="0.25">
      <c r="A435" s="5" t="s">
        <v>482</v>
      </c>
      <c r="B435" s="5">
        <v>19</v>
      </c>
      <c r="C435" s="5" t="s">
        <v>519</v>
      </c>
      <c r="D435" s="11" t="s">
        <v>37</v>
      </c>
      <c r="E435" s="5" t="s">
        <v>520</v>
      </c>
      <c r="F435" s="12">
        <v>149.72</v>
      </c>
      <c r="G435" s="13">
        <v>1</v>
      </c>
      <c r="H435" s="14">
        <f t="shared" si="15"/>
        <v>149.72</v>
      </c>
    </row>
    <row r="436" spans="1:8" x14ac:dyDescent="0.25">
      <c r="A436" s="5" t="s">
        <v>482</v>
      </c>
      <c r="B436" s="5">
        <v>20</v>
      </c>
      <c r="C436" s="5" t="s">
        <v>521</v>
      </c>
      <c r="D436" s="11" t="s">
        <v>37</v>
      </c>
      <c r="E436" s="5" t="s">
        <v>522</v>
      </c>
      <c r="F436" s="12">
        <v>68.31</v>
      </c>
      <c r="G436" s="13">
        <v>1</v>
      </c>
      <c r="H436" s="14">
        <f t="shared" si="15"/>
        <v>68.31</v>
      </c>
    </row>
    <row r="437" spans="1:8" x14ac:dyDescent="0.25">
      <c r="A437" s="5" t="s">
        <v>482</v>
      </c>
      <c r="B437" s="5">
        <v>21</v>
      </c>
      <c r="C437" s="5" t="s">
        <v>523</v>
      </c>
      <c r="D437" s="11" t="s">
        <v>37</v>
      </c>
      <c r="E437" s="5" t="s">
        <v>524</v>
      </c>
      <c r="F437" s="12">
        <v>78.180000000000007</v>
      </c>
      <c r="G437" s="13">
        <v>1</v>
      </c>
      <c r="H437" s="14">
        <f t="shared" si="15"/>
        <v>78.180000000000007</v>
      </c>
    </row>
    <row r="438" spans="1:8" x14ac:dyDescent="0.25">
      <c r="A438" s="5" t="s">
        <v>482</v>
      </c>
      <c r="B438" s="5">
        <v>22</v>
      </c>
      <c r="C438" s="5" t="s">
        <v>525</v>
      </c>
      <c r="D438" s="11" t="s">
        <v>37</v>
      </c>
      <c r="E438" s="5" t="s">
        <v>526</v>
      </c>
      <c r="F438" s="12">
        <v>50.14</v>
      </c>
      <c r="G438" s="13">
        <v>2</v>
      </c>
      <c r="H438" s="14">
        <f t="shared" si="15"/>
        <v>100.28</v>
      </c>
    </row>
    <row r="439" spans="1:8" x14ac:dyDescent="0.25">
      <c r="A439" s="5" t="s">
        <v>482</v>
      </c>
      <c r="B439" s="5">
        <v>23</v>
      </c>
      <c r="C439" s="5" t="s">
        <v>527</v>
      </c>
      <c r="D439" s="11" t="s">
        <v>37</v>
      </c>
      <c r="E439" s="5" t="s">
        <v>528</v>
      </c>
      <c r="F439" s="12">
        <v>2.48</v>
      </c>
      <c r="G439" s="13">
        <v>1</v>
      </c>
      <c r="H439" s="14">
        <f t="shared" si="15"/>
        <v>2.48</v>
      </c>
    </row>
    <row r="440" spans="1:8" x14ac:dyDescent="0.25">
      <c r="A440" s="5" t="s">
        <v>482</v>
      </c>
      <c r="B440" s="5">
        <v>24</v>
      </c>
      <c r="C440" s="5" t="s">
        <v>529</v>
      </c>
      <c r="D440" s="11" t="s">
        <v>530</v>
      </c>
      <c r="E440" s="5" t="s">
        <v>531</v>
      </c>
      <c r="F440" s="12">
        <v>70.13</v>
      </c>
      <c r="G440" s="13">
        <v>3</v>
      </c>
      <c r="H440" s="14">
        <f t="shared" si="15"/>
        <v>210.39</v>
      </c>
    </row>
    <row r="441" spans="1:8" x14ac:dyDescent="0.25">
      <c r="A441" s="5" t="s">
        <v>482</v>
      </c>
      <c r="B441" s="5">
        <v>25</v>
      </c>
      <c r="C441" s="5" t="s">
        <v>532</v>
      </c>
      <c r="D441" s="11" t="s">
        <v>530</v>
      </c>
      <c r="E441" s="5" t="s">
        <v>533</v>
      </c>
      <c r="F441" s="12">
        <v>60.01</v>
      </c>
      <c r="G441" s="13">
        <v>3</v>
      </c>
      <c r="H441" s="14">
        <f t="shared" si="15"/>
        <v>180.03</v>
      </c>
    </row>
    <row r="442" spans="1:8" x14ac:dyDescent="0.25">
      <c r="E442" s="9" t="s">
        <v>57</v>
      </c>
      <c r="F442" s="9"/>
      <c r="G442" s="9"/>
      <c r="H442" s="15">
        <f>SUM(H417:H441)</f>
        <v>2253.44</v>
      </c>
    </row>
    <row r="444" spans="1:8" x14ac:dyDescent="0.25">
      <c r="E444" s="17" t="s">
        <v>534</v>
      </c>
      <c r="H444" s="18">
        <f>SUM(H9:H443)/2</f>
        <v>399333.27999999974</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97"/>
  <sheetViews>
    <sheetView workbookViewId="0">
      <selection sqref="A1:K1"/>
    </sheetView>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c r="F3" s="3"/>
      <c r="G3" s="3"/>
      <c r="H3" s="3"/>
    </row>
    <row r="4" spans="1:8" x14ac:dyDescent="0.25">
      <c r="E4" s="3"/>
      <c r="F4" s="3"/>
      <c r="G4" s="3"/>
      <c r="H4" s="3"/>
    </row>
    <row r="6" spans="1:8" ht="18.75" x14ac:dyDescent="0.3">
      <c r="C6" s="2" t="s">
        <v>536</v>
      </c>
      <c r="D6" s="2" t="s">
        <v>536</v>
      </c>
      <c r="E6" s="2" t="s">
        <v>536</v>
      </c>
      <c r="F6" s="2" t="s">
        <v>536</v>
      </c>
      <c r="G6" s="2" t="s">
        <v>536</v>
      </c>
    </row>
    <row r="10" spans="1:8" x14ac:dyDescent="0.25">
      <c r="B10" t="s">
        <v>537</v>
      </c>
      <c r="C10" s="19" t="s">
        <v>6</v>
      </c>
      <c r="D10" s="20" t="s">
        <v>7</v>
      </c>
      <c r="E10" s="19" t="s">
        <v>8</v>
      </c>
    </row>
    <row r="11" spans="1:8" x14ac:dyDescent="0.25">
      <c r="B11" t="s">
        <v>537</v>
      </c>
      <c r="C11" s="19" t="s">
        <v>9</v>
      </c>
      <c r="D11" s="20" t="s">
        <v>7</v>
      </c>
      <c r="E11" s="19" t="s">
        <v>10</v>
      </c>
    </row>
    <row r="12" spans="1:8" x14ac:dyDescent="0.25">
      <c r="B12" t="s">
        <v>537</v>
      </c>
      <c r="C12" s="19" t="s">
        <v>11</v>
      </c>
      <c r="D12" s="20" t="s">
        <v>12</v>
      </c>
      <c r="E12" s="19" t="s">
        <v>13</v>
      </c>
    </row>
    <row r="13" spans="1:8" x14ac:dyDescent="0.25">
      <c r="B13" t="s">
        <v>537</v>
      </c>
      <c r="C13" s="19" t="s">
        <v>14</v>
      </c>
      <c r="D13" s="20" t="s">
        <v>7</v>
      </c>
      <c r="E13" s="19" t="s">
        <v>15</v>
      </c>
    </row>
    <row r="15" spans="1:8" ht="45" customHeight="1" x14ac:dyDescent="0.25">
      <c r="A15" s="21" t="s">
        <v>538</v>
      </c>
      <c r="B15" s="21" t="s">
        <v>539</v>
      </c>
      <c r="C15" s="21" t="s">
        <v>17</v>
      </c>
      <c r="D15" s="22" t="s">
        <v>18</v>
      </c>
      <c r="E15" s="1" t="s">
        <v>19</v>
      </c>
      <c r="F15" s="1" t="s">
        <v>19</v>
      </c>
      <c r="G15" s="23">
        <f>SUM(G16:G16)</f>
        <v>3</v>
      </c>
    </row>
    <row r="16" spans="1:8" x14ac:dyDescent="0.25">
      <c r="A16" s="24" t="s">
        <v>540</v>
      </c>
      <c r="B16" s="24"/>
      <c r="C16" s="25">
        <v>3</v>
      </c>
      <c r="D16" s="25"/>
      <c r="E16" s="25"/>
      <c r="F16" s="25"/>
      <c r="G16" s="25">
        <f>PRODUCT(C16:F16)</f>
        <v>3</v>
      </c>
    </row>
    <row r="18" spans="1:7" ht="45" customHeight="1" x14ac:dyDescent="0.25">
      <c r="A18" s="21" t="s">
        <v>541</v>
      </c>
      <c r="B18" s="21" t="s">
        <v>539</v>
      </c>
      <c r="C18" s="21" t="s">
        <v>20</v>
      </c>
      <c r="D18" s="22" t="s">
        <v>21</v>
      </c>
      <c r="E18" s="1" t="s">
        <v>22</v>
      </c>
      <c r="F18" s="1" t="s">
        <v>22</v>
      </c>
      <c r="G18" s="23">
        <f>SUM(G19:G19)</f>
        <v>12</v>
      </c>
    </row>
    <row r="19" spans="1:7" x14ac:dyDescent="0.25">
      <c r="A19" s="24" t="s">
        <v>540</v>
      </c>
      <c r="B19" s="24"/>
      <c r="C19" s="25">
        <v>12</v>
      </c>
      <c r="D19" s="25"/>
      <c r="E19" s="25"/>
      <c r="F19" s="25"/>
      <c r="G19" s="25">
        <f>PRODUCT(C19:F19)</f>
        <v>12</v>
      </c>
    </row>
    <row r="21" spans="1:7" ht="45" customHeight="1" x14ac:dyDescent="0.25">
      <c r="A21" s="21" t="s">
        <v>542</v>
      </c>
      <c r="B21" s="21" t="s">
        <v>539</v>
      </c>
      <c r="C21" s="21" t="s">
        <v>23</v>
      </c>
      <c r="D21" s="22" t="s">
        <v>24</v>
      </c>
      <c r="E21" s="1" t="s">
        <v>25</v>
      </c>
      <c r="F21" s="1" t="s">
        <v>25</v>
      </c>
      <c r="G21" s="23">
        <f>SUM(G22:G23)</f>
        <v>15.980000000000002</v>
      </c>
    </row>
    <row r="22" spans="1:7" x14ac:dyDescent="0.25">
      <c r="A22" s="24" t="s">
        <v>543</v>
      </c>
      <c r="B22" s="24"/>
      <c r="C22" s="25">
        <v>2.2000000000000002</v>
      </c>
      <c r="D22" s="25">
        <v>5.9</v>
      </c>
      <c r="E22" s="25"/>
      <c r="F22" s="25"/>
      <c r="G22" s="25">
        <f>PRODUCT(C22:F22)</f>
        <v>12.980000000000002</v>
      </c>
    </row>
    <row r="23" spans="1:7" x14ac:dyDescent="0.25">
      <c r="A23" s="24"/>
      <c r="B23" s="24"/>
      <c r="C23" s="25">
        <v>3</v>
      </c>
      <c r="D23" s="25"/>
      <c r="E23" s="25"/>
      <c r="F23" s="25"/>
      <c r="G23" s="25">
        <f>PRODUCT(C23:F23)</f>
        <v>3</v>
      </c>
    </row>
    <row r="25" spans="1:7" ht="45" customHeight="1" x14ac:dyDescent="0.25">
      <c r="A25" s="21" t="s">
        <v>544</v>
      </c>
      <c r="B25" s="21" t="s">
        <v>539</v>
      </c>
      <c r="C25" s="21" t="s">
        <v>26</v>
      </c>
      <c r="D25" s="22" t="s">
        <v>24</v>
      </c>
      <c r="E25" s="1" t="s">
        <v>27</v>
      </c>
      <c r="F25" s="1" t="s">
        <v>27</v>
      </c>
      <c r="G25" s="23">
        <f>SUM(G26:G26)</f>
        <v>15</v>
      </c>
    </row>
    <row r="26" spans="1:7" x14ac:dyDescent="0.25">
      <c r="A26" s="24" t="s">
        <v>540</v>
      </c>
      <c r="B26" s="24"/>
      <c r="C26" s="25">
        <v>3</v>
      </c>
      <c r="D26" s="25">
        <v>5</v>
      </c>
      <c r="E26" s="25"/>
      <c r="F26" s="25"/>
      <c r="G26" s="25">
        <f>PRODUCT(C26:F26)</f>
        <v>15</v>
      </c>
    </row>
    <row r="28" spans="1:7" ht="45" customHeight="1" x14ac:dyDescent="0.25">
      <c r="A28" s="21" t="s">
        <v>545</v>
      </c>
      <c r="B28" s="21" t="s">
        <v>539</v>
      </c>
      <c r="C28" s="21" t="s">
        <v>28</v>
      </c>
      <c r="D28" s="22" t="s">
        <v>24</v>
      </c>
      <c r="E28" s="1" t="s">
        <v>29</v>
      </c>
      <c r="F28" s="1" t="s">
        <v>29</v>
      </c>
      <c r="G28" s="23">
        <f>SUM(G29:G32)</f>
        <v>84.96</v>
      </c>
    </row>
    <row r="29" spans="1:7" x14ac:dyDescent="0.25">
      <c r="A29" s="24"/>
      <c r="B29" s="24"/>
      <c r="C29" s="25">
        <v>2.8</v>
      </c>
      <c r="D29" s="25">
        <v>3.6</v>
      </c>
      <c r="E29" s="25"/>
      <c r="F29" s="25"/>
      <c r="G29" s="25">
        <f>PRODUCT(C29:F29)</f>
        <v>10.08</v>
      </c>
    </row>
    <row r="30" spans="1:7" x14ac:dyDescent="0.25">
      <c r="A30" s="24"/>
      <c r="B30" s="24"/>
      <c r="C30" s="25">
        <v>4.9000000000000004</v>
      </c>
      <c r="D30" s="25">
        <v>3.6</v>
      </c>
      <c r="E30" s="25"/>
      <c r="F30" s="25"/>
      <c r="G30" s="25">
        <f>PRODUCT(C30:F30)</f>
        <v>17.64</v>
      </c>
    </row>
    <row r="31" spans="1:7" x14ac:dyDescent="0.25">
      <c r="A31" s="24"/>
      <c r="B31" s="24"/>
      <c r="C31" s="25">
        <v>7.8</v>
      </c>
      <c r="D31" s="25">
        <v>3.6</v>
      </c>
      <c r="E31" s="25"/>
      <c r="F31" s="25"/>
      <c r="G31" s="25">
        <f>PRODUCT(C31:F31)</f>
        <v>28.08</v>
      </c>
    </row>
    <row r="32" spans="1:7" x14ac:dyDescent="0.25">
      <c r="A32" s="24"/>
      <c r="B32" s="24"/>
      <c r="C32" s="25">
        <v>8.1</v>
      </c>
      <c r="D32" s="25">
        <v>3.6</v>
      </c>
      <c r="E32" s="25"/>
      <c r="F32" s="25"/>
      <c r="G32" s="25">
        <f>PRODUCT(C32:F32)</f>
        <v>29.16</v>
      </c>
    </row>
    <row r="34" spans="1:7" ht="45" customHeight="1" x14ac:dyDescent="0.25">
      <c r="A34" s="21" t="s">
        <v>546</v>
      </c>
      <c r="B34" s="21" t="s">
        <v>539</v>
      </c>
      <c r="C34" s="21" t="s">
        <v>30</v>
      </c>
      <c r="D34" s="22" t="s">
        <v>24</v>
      </c>
      <c r="E34" s="1" t="s">
        <v>31</v>
      </c>
      <c r="F34" s="1" t="s">
        <v>31</v>
      </c>
      <c r="G34" s="23">
        <f>SUM(G35:G38)</f>
        <v>22.200000000000003</v>
      </c>
    </row>
    <row r="35" spans="1:7" x14ac:dyDescent="0.25">
      <c r="A35" s="24" t="s">
        <v>547</v>
      </c>
      <c r="B35" s="24"/>
      <c r="C35" s="25">
        <v>1</v>
      </c>
      <c r="D35" s="25">
        <v>1.5</v>
      </c>
      <c r="E35" s="25">
        <v>2</v>
      </c>
      <c r="F35" s="25">
        <v>4</v>
      </c>
      <c r="G35" s="25">
        <f>PRODUCT(C35:F35)</f>
        <v>12</v>
      </c>
    </row>
    <row r="36" spans="1:7" x14ac:dyDescent="0.25">
      <c r="A36" s="24"/>
      <c r="B36" s="24"/>
      <c r="C36" s="25">
        <v>2</v>
      </c>
      <c r="D36" s="25">
        <v>1.5</v>
      </c>
      <c r="E36" s="25"/>
      <c r="F36" s="25">
        <v>1</v>
      </c>
      <c r="G36" s="25">
        <f>PRODUCT(C36:F36)</f>
        <v>3</v>
      </c>
    </row>
    <row r="37" spans="1:7" x14ac:dyDescent="0.25">
      <c r="A37" s="24" t="s">
        <v>548</v>
      </c>
      <c r="B37" s="24"/>
      <c r="C37" s="25">
        <v>2.7</v>
      </c>
      <c r="D37" s="25">
        <v>1.5</v>
      </c>
      <c r="E37" s="25"/>
      <c r="F37" s="25">
        <v>1</v>
      </c>
      <c r="G37" s="25">
        <f>PRODUCT(C37:F37)</f>
        <v>4.0500000000000007</v>
      </c>
    </row>
    <row r="38" spans="1:7" x14ac:dyDescent="0.25">
      <c r="A38" s="24"/>
      <c r="B38" s="24"/>
      <c r="C38" s="25">
        <v>2.1</v>
      </c>
      <c r="D38" s="25">
        <v>1.5</v>
      </c>
      <c r="E38" s="25"/>
      <c r="F38" s="25">
        <v>1</v>
      </c>
      <c r="G38" s="25">
        <f>PRODUCT(C38:F38)</f>
        <v>3.1500000000000004</v>
      </c>
    </row>
    <row r="40" spans="1:7" ht="45" customHeight="1" x14ac:dyDescent="0.25">
      <c r="A40" s="21" t="s">
        <v>549</v>
      </c>
      <c r="B40" s="21" t="s">
        <v>539</v>
      </c>
      <c r="C40" s="21" t="s">
        <v>32</v>
      </c>
      <c r="D40" s="22" t="s">
        <v>21</v>
      </c>
      <c r="E40" s="1" t="s">
        <v>33</v>
      </c>
      <c r="F40" s="1" t="s">
        <v>33</v>
      </c>
      <c r="G40" s="23">
        <f>SUM(G41:G41)</f>
        <v>1.2</v>
      </c>
    </row>
    <row r="41" spans="1:7" x14ac:dyDescent="0.25">
      <c r="A41" s="24"/>
      <c r="B41" s="24"/>
      <c r="C41" s="25">
        <v>1.2</v>
      </c>
      <c r="D41" s="25"/>
      <c r="E41" s="25"/>
      <c r="F41" s="25"/>
      <c r="G41" s="25">
        <f>PRODUCT(C41:F41)</f>
        <v>1.2</v>
      </c>
    </row>
    <row r="43" spans="1:7" ht="45" customHeight="1" x14ac:dyDescent="0.25">
      <c r="A43" s="21" t="s">
        <v>550</v>
      </c>
      <c r="B43" s="21" t="s">
        <v>539</v>
      </c>
      <c r="C43" s="21" t="s">
        <v>34</v>
      </c>
      <c r="D43" s="22" t="s">
        <v>24</v>
      </c>
      <c r="E43" s="1" t="s">
        <v>35</v>
      </c>
      <c r="F43" s="1" t="s">
        <v>35</v>
      </c>
      <c r="G43" s="23">
        <f>SUM(G44:G44)</f>
        <v>3.12</v>
      </c>
    </row>
    <row r="44" spans="1:7" x14ac:dyDescent="0.25">
      <c r="A44" s="24"/>
      <c r="B44" s="24"/>
      <c r="C44" s="25">
        <v>2.6</v>
      </c>
      <c r="D44" s="25">
        <v>1.2</v>
      </c>
      <c r="E44" s="25"/>
      <c r="F44" s="25"/>
      <c r="G44" s="25">
        <f>PRODUCT(C44:F44)</f>
        <v>3.12</v>
      </c>
    </row>
    <row r="46" spans="1:7" ht="45" customHeight="1" x14ac:dyDescent="0.25">
      <c r="A46" s="21" t="s">
        <v>551</v>
      </c>
      <c r="B46" s="21" t="s">
        <v>539</v>
      </c>
      <c r="C46" s="21" t="s">
        <v>36</v>
      </c>
      <c r="D46" s="22" t="s">
        <v>37</v>
      </c>
      <c r="E46" s="1" t="s">
        <v>38</v>
      </c>
      <c r="F46" s="1" t="s">
        <v>38</v>
      </c>
      <c r="G46" s="23">
        <f>SUM(G47:G47)</f>
        <v>3</v>
      </c>
    </row>
    <row r="47" spans="1:7" x14ac:dyDescent="0.25">
      <c r="A47" s="24"/>
      <c r="B47" s="24"/>
      <c r="C47" s="25">
        <v>3</v>
      </c>
      <c r="D47" s="25"/>
      <c r="E47" s="25"/>
      <c r="F47" s="25"/>
      <c r="G47" s="25">
        <f>PRODUCT(C47:F47)</f>
        <v>3</v>
      </c>
    </row>
    <row r="49" spans="1:7" ht="45" customHeight="1" x14ac:dyDescent="0.25">
      <c r="A49" s="21" t="s">
        <v>552</v>
      </c>
      <c r="B49" s="21" t="s">
        <v>539</v>
      </c>
      <c r="C49" s="21" t="s">
        <v>39</v>
      </c>
      <c r="D49" s="22" t="s">
        <v>24</v>
      </c>
      <c r="E49" s="1" t="s">
        <v>40</v>
      </c>
      <c r="F49" s="1" t="s">
        <v>40</v>
      </c>
      <c r="G49" s="23">
        <f>SUM(G50:G50)</f>
        <v>6.16</v>
      </c>
    </row>
    <row r="50" spans="1:7" x14ac:dyDescent="0.25">
      <c r="A50" s="24" t="s">
        <v>548</v>
      </c>
      <c r="B50" s="24"/>
      <c r="C50" s="25">
        <v>2.2000000000000002</v>
      </c>
      <c r="D50" s="25">
        <v>2.8</v>
      </c>
      <c r="E50" s="25"/>
      <c r="F50" s="25">
        <v>1</v>
      </c>
      <c r="G50" s="25">
        <f>PRODUCT(C50:F50)</f>
        <v>6.16</v>
      </c>
    </row>
    <row r="52" spans="1:7" ht="45" customHeight="1" x14ac:dyDescent="0.25">
      <c r="A52" s="21" t="s">
        <v>553</v>
      </c>
      <c r="B52" s="21" t="s">
        <v>539</v>
      </c>
      <c r="C52" s="21" t="s">
        <v>41</v>
      </c>
      <c r="D52" s="22" t="s">
        <v>37</v>
      </c>
      <c r="E52" s="1" t="s">
        <v>42</v>
      </c>
      <c r="F52" s="1" t="s">
        <v>42</v>
      </c>
      <c r="G52" s="23">
        <f>SUM(G53:G53)</f>
        <v>1</v>
      </c>
    </row>
    <row r="53" spans="1:7" x14ac:dyDescent="0.25">
      <c r="A53" s="24"/>
      <c r="B53" s="24"/>
      <c r="C53" s="25">
        <v>1</v>
      </c>
      <c r="D53" s="25"/>
      <c r="E53" s="25"/>
      <c r="F53" s="25"/>
      <c r="G53" s="25">
        <f>PRODUCT(C53:F53)</f>
        <v>1</v>
      </c>
    </row>
    <row r="55" spans="1:7" ht="45" customHeight="1" x14ac:dyDescent="0.25">
      <c r="A55" s="21" t="s">
        <v>554</v>
      </c>
      <c r="B55" s="21" t="s">
        <v>539</v>
      </c>
      <c r="C55" s="21" t="s">
        <v>43</v>
      </c>
      <c r="D55" s="22" t="s">
        <v>37</v>
      </c>
      <c r="E55" s="1" t="s">
        <v>44</v>
      </c>
      <c r="F55" s="1" t="s">
        <v>44</v>
      </c>
      <c r="G55" s="23">
        <f>SUM(G56:G56)</f>
        <v>3</v>
      </c>
    </row>
    <row r="56" spans="1:7" x14ac:dyDescent="0.25">
      <c r="A56" s="24"/>
      <c r="B56" s="24"/>
      <c r="C56" s="25">
        <v>3</v>
      </c>
      <c r="D56" s="25"/>
      <c r="E56" s="25"/>
      <c r="F56" s="25"/>
      <c r="G56" s="25">
        <f>PRODUCT(C56:F56)</f>
        <v>3</v>
      </c>
    </row>
    <row r="58" spans="1:7" ht="45" customHeight="1" x14ac:dyDescent="0.25">
      <c r="A58" s="21" t="s">
        <v>555</v>
      </c>
      <c r="B58" s="21" t="s">
        <v>539</v>
      </c>
      <c r="C58" s="21" t="s">
        <v>45</v>
      </c>
      <c r="D58" s="22" t="s">
        <v>24</v>
      </c>
      <c r="E58" s="1" t="s">
        <v>46</v>
      </c>
      <c r="F58" s="1" t="s">
        <v>46</v>
      </c>
      <c r="G58" s="23">
        <f>SUM(G59:G59)</f>
        <v>4.8100000000000005</v>
      </c>
    </row>
    <row r="59" spans="1:7" x14ac:dyDescent="0.25">
      <c r="A59" s="24"/>
      <c r="B59" s="24"/>
      <c r="C59" s="25">
        <v>1.85</v>
      </c>
      <c r="D59" s="25">
        <v>2.6</v>
      </c>
      <c r="E59" s="25"/>
      <c r="F59" s="25"/>
      <c r="G59" s="25">
        <f>PRODUCT(C59:F59)</f>
        <v>4.8100000000000005</v>
      </c>
    </row>
    <row r="61" spans="1:7" ht="45" customHeight="1" x14ac:dyDescent="0.25">
      <c r="A61" s="21" t="s">
        <v>556</v>
      </c>
      <c r="B61" s="21" t="s">
        <v>539</v>
      </c>
      <c r="C61" s="21" t="s">
        <v>47</v>
      </c>
      <c r="D61" s="22" t="s">
        <v>21</v>
      </c>
      <c r="E61" s="1" t="s">
        <v>48</v>
      </c>
      <c r="F61" s="1" t="s">
        <v>48</v>
      </c>
      <c r="G61" s="23">
        <f>SUM(G62:G64)</f>
        <v>30</v>
      </c>
    </row>
    <row r="62" spans="1:7" x14ac:dyDescent="0.25">
      <c r="A62" s="24" t="s">
        <v>557</v>
      </c>
      <c r="B62" s="24"/>
      <c r="C62" s="25">
        <v>11</v>
      </c>
      <c r="D62" s="25"/>
      <c r="E62" s="25"/>
      <c r="F62" s="25"/>
      <c r="G62" s="25">
        <f>PRODUCT(C62:F62)</f>
        <v>11</v>
      </c>
    </row>
    <row r="63" spans="1:7" x14ac:dyDescent="0.25">
      <c r="A63" s="24"/>
      <c r="B63" s="24"/>
      <c r="C63" s="25">
        <v>14</v>
      </c>
      <c r="D63" s="25"/>
      <c r="E63" s="25"/>
      <c r="F63" s="25"/>
      <c r="G63" s="25">
        <f>PRODUCT(C63:F63)</f>
        <v>14</v>
      </c>
    </row>
    <row r="64" spans="1:7" x14ac:dyDescent="0.25">
      <c r="A64" s="24"/>
      <c r="B64" s="24"/>
      <c r="C64" s="25">
        <v>5</v>
      </c>
      <c r="D64" s="25"/>
      <c r="E64" s="25"/>
      <c r="F64" s="25"/>
      <c r="G64" s="25">
        <f>PRODUCT(C64:F64)</f>
        <v>5</v>
      </c>
    </row>
    <row r="66" spans="1:7" ht="45" customHeight="1" x14ac:dyDescent="0.25">
      <c r="A66" s="21" t="s">
        <v>558</v>
      </c>
      <c r="B66" s="21" t="s">
        <v>539</v>
      </c>
      <c r="C66" s="21" t="s">
        <v>49</v>
      </c>
      <c r="D66" s="22" t="s">
        <v>24</v>
      </c>
      <c r="E66" s="1" t="s">
        <v>50</v>
      </c>
      <c r="F66" s="1" t="s">
        <v>50</v>
      </c>
      <c r="G66" s="23">
        <f>SUM(G67:G68)</f>
        <v>13.200000000000001</v>
      </c>
    </row>
    <row r="67" spans="1:7" x14ac:dyDescent="0.25">
      <c r="A67" s="24" t="s">
        <v>559</v>
      </c>
      <c r="B67" s="24"/>
      <c r="C67" s="25">
        <v>1</v>
      </c>
      <c r="D67" s="25">
        <v>2.2000000000000002</v>
      </c>
      <c r="E67" s="25"/>
      <c r="F67" s="25">
        <v>4</v>
      </c>
      <c r="G67" s="25">
        <f>PRODUCT(C67:F67)</f>
        <v>8.8000000000000007</v>
      </c>
    </row>
    <row r="68" spans="1:7" x14ac:dyDescent="0.25">
      <c r="A68" s="24"/>
      <c r="B68" s="24"/>
      <c r="C68" s="25">
        <v>2</v>
      </c>
      <c r="D68" s="25">
        <v>2.2000000000000002</v>
      </c>
      <c r="E68" s="25"/>
      <c r="F68" s="25">
        <v>1</v>
      </c>
      <c r="G68" s="25">
        <f>PRODUCT(C68:F68)</f>
        <v>4.4000000000000004</v>
      </c>
    </row>
    <row r="70" spans="1:7" ht="45" customHeight="1" x14ac:dyDescent="0.25">
      <c r="A70" s="21" t="s">
        <v>560</v>
      </c>
      <c r="B70" s="21" t="s">
        <v>539</v>
      </c>
      <c r="C70" s="21" t="s">
        <v>51</v>
      </c>
      <c r="D70" s="22" t="s">
        <v>21</v>
      </c>
      <c r="E70" s="1" t="s">
        <v>52</v>
      </c>
      <c r="F70" s="1" t="s">
        <v>52</v>
      </c>
      <c r="G70" s="23">
        <f>SUM(G71:G73)</f>
        <v>37.5</v>
      </c>
    </row>
    <row r="71" spans="1:7" x14ac:dyDescent="0.25">
      <c r="A71" s="24"/>
      <c r="B71" s="24"/>
      <c r="C71" s="25">
        <v>27</v>
      </c>
      <c r="D71" s="25"/>
      <c r="E71" s="25"/>
      <c r="F71" s="25"/>
      <c r="G71" s="25">
        <f>PRODUCT(C71:F71)</f>
        <v>27</v>
      </c>
    </row>
    <row r="72" spans="1:7" x14ac:dyDescent="0.25">
      <c r="A72" s="24"/>
      <c r="B72" s="24"/>
      <c r="C72" s="25">
        <v>3</v>
      </c>
      <c r="D72" s="25"/>
      <c r="E72" s="25"/>
      <c r="F72" s="25"/>
      <c r="G72" s="25">
        <f>PRODUCT(C72:F72)</f>
        <v>3</v>
      </c>
    </row>
    <row r="73" spans="1:7" x14ac:dyDescent="0.25">
      <c r="A73" s="24"/>
      <c r="B73" s="24"/>
      <c r="C73" s="25">
        <v>7.5</v>
      </c>
      <c r="D73" s="25"/>
      <c r="E73" s="25"/>
      <c r="F73" s="25"/>
      <c r="G73" s="25">
        <f>PRODUCT(C73:F73)</f>
        <v>7.5</v>
      </c>
    </row>
    <row r="75" spans="1:7" ht="45" customHeight="1" x14ac:dyDescent="0.25">
      <c r="A75" s="21" t="s">
        <v>561</v>
      </c>
      <c r="B75" s="21" t="s">
        <v>539</v>
      </c>
      <c r="C75" s="21" t="s">
        <v>53</v>
      </c>
      <c r="D75" s="22" t="s">
        <v>21</v>
      </c>
      <c r="E75" s="1" t="s">
        <v>54</v>
      </c>
      <c r="F75" s="1" t="s">
        <v>54</v>
      </c>
      <c r="G75" s="23">
        <f>SUM(G76:G78)</f>
        <v>31</v>
      </c>
    </row>
    <row r="76" spans="1:7" x14ac:dyDescent="0.25">
      <c r="A76" s="24"/>
      <c r="B76" s="24"/>
      <c r="C76" s="25">
        <v>11</v>
      </c>
      <c r="D76" s="25"/>
      <c r="E76" s="25"/>
      <c r="F76" s="25"/>
      <c r="G76" s="25">
        <f>PRODUCT(C76:F76)</f>
        <v>11</v>
      </c>
    </row>
    <row r="77" spans="1:7" x14ac:dyDescent="0.25">
      <c r="A77" s="24"/>
      <c r="B77" s="24"/>
      <c r="C77" s="25">
        <v>15</v>
      </c>
      <c r="D77" s="25"/>
      <c r="E77" s="25"/>
      <c r="F77" s="25"/>
      <c r="G77" s="25">
        <f>PRODUCT(C77:F77)</f>
        <v>15</v>
      </c>
    </row>
    <row r="78" spans="1:7" x14ac:dyDescent="0.25">
      <c r="A78" s="24"/>
      <c r="B78" s="24"/>
      <c r="C78" s="25">
        <v>5</v>
      </c>
      <c r="D78" s="25"/>
      <c r="E78" s="25"/>
      <c r="F78" s="25"/>
      <c r="G78" s="25">
        <f>PRODUCT(C78:F78)</f>
        <v>5</v>
      </c>
    </row>
    <row r="80" spans="1:7" ht="45" customHeight="1" x14ac:dyDescent="0.25">
      <c r="A80" s="21" t="s">
        <v>562</v>
      </c>
      <c r="B80" s="21" t="s">
        <v>539</v>
      </c>
      <c r="C80" s="21" t="s">
        <v>55</v>
      </c>
      <c r="D80" s="22" t="s">
        <v>21</v>
      </c>
      <c r="E80" s="1" t="s">
        <v>56</v>
      </c>
      <c r="F80" s="1" t="s">
        <v>56</v>
      </c>
      <c r="G80" s="23">
        <f>SUM(G81:G83)</f>
        <v>9.1</v>
      </c>
    </row>
    <row r="81" spans="1:7" x14ac:dyDescent="0.25">
      <c r="A81" s="24" t="s">
        <v>563</v>
      </c>
      <c r="B81" s="24"/>
      <c r="C81" s="25">
        <v>6.5</v>
      </c>
      <c r="D81" s="25">
        <v>0.8</v>
      </c>
      <c r="E81" s="25"/>
      <c r="F81" s="25">
        <v>1</v>
      </c>
      <c r="G81" s="25">
        <f>PRODUCT(C81:F81)</f>
        <v>5.2</v>
      </c>
    </row>
    <row r="82" spans="1:7" x14ac:dyDescent="0.25">
      <c r="A82" s="24"/>
      <c r="B82" s="24"/>
      <c r="C82" s="25">
        <v>3</v>
      </c>
      <c r="D82" s="25">
        <v>0.2</v>
      </c>
      <c r="E82" s="25"/>
      <c r="F82" s="25">
        <v>2</v>
      </c>
      <c r="G82" s="25">
        <f>PRODUCT(C82:F82)</f>
        <v>1.2000000000000002</v>
      </c>
    </row>
    <row r="83" spans="1:7" x14ac:dyDescent="0.25">
      <c r="A83" s="24"/>
      <c r="B83" s="24"/>
      <c r="C83" s="25">
        <v>0.3</v>
      </c>
      <c r="D83" s="25">
        <v>3</v>
      </c>
      <c r="E83" s="25"/>
      <c r="F83" s="25">
        <v>3</v>
      </c>
      <c r="G83" s="25">
        <f>PRODUCT(C83:F83)</f>
        <v>2.6999999999999997</v>
      </c>
    </row>
    <row r="85" spans="1:7" x14ac:dyDescent="0.25">
      <c r="B85" t="s">
        <v>537</v>
      </c>
      <c r="C85" s="19" t="s">
        <v>6</v>
      </c>
      <c r="D85" s="20" t="s">
        <v>7</v>
      </c>
      <c r="E85" s="19" t="s">
        <v>8</v>
      </c>
    </row>
    <row r="86" spans="1:7" x14ac:dyDescent="0.25">
      <c r="B86" t="s">
        <v>537</v>
      </c>
      <c r="C86" s="19" t="s">
        <v>9</v>
      </c>
      <c r="D86" s="20" t="s">
        <v>7</v>
      </c>
      <c r="E86" s="19" t="s">
        <v>10</v>
      </c>
    </row>
    <row r="87" spans="1:7" x14ac:dyDescent="0.25">
      <c r="B87" t="s">
        <v>537</v>
      </c>
      <c r="C87" s="19" t="s">
        <v>11</v>
      </c>
      <c r="D87" s="20" t="s">
        <v>7</v>
      </c>
      <c r="E87" s="19" t="s">
        <v>58</v>
      </c>
    </row>
    <row r="88" spans="1:7" x14ac:dyDescent="0.25">
      <c r="B88" t="s">
        <v>537</v>
      </c>
      <c r="C88" s="19" t="s">
        <v>14</v>
      </c>
      <c r="D88" s="20" t="s">
        <v>7</v>
      </c>
      <c r="E88" s="19" t="s">
        <v>59</v>
      </c>
    </row>
    <row r="90" spans="1:7" ht="45" customHeight="1" x14ac:dyDescent="0.25">
      <c r="A90" s="21" t="s">
        <v>564</v>
      </c>
      <c r="B90" s="21" t="s">
        <v>539</v>
      </c>
      <c r="C90" s="21" t="s">
        <v>61</v>
      </c>
      <c r="D90" s="22" t="s">
        <v>18</v>
      </c>
      <c r="E90" s="1" t="s">
        <v>62</v>
      </c>
      <c r="F90" s="1" t="s">
        <v>62</v>
      </c>
      <c r="G90" s="23">
        <f>SUM(G91:G95)</f>
        <v>217.75</v>
      </c>
    </row>
    <row r="91" spans="1:7" x14ac:dyDescent="0.25">
      <c r="A91" s="24" t="s">
        <v>565</v>
      </c>
      <c r="B91" s="24"/>
      <c r="C91" s="25">
        <v>145</v>
      </c>
      <c r="D91" s="25">
        <v>0.65</v>
      </c>
      <c r="E91" s="25"/>
      <c r="F91" s="25"/>
      <c r="G91" s="25">
        <f>PRODUCT(C91:F91)</f>
        <v>94.25</v>
      </c>
    </row>
    <row r="92" spans="1:7" x14ac:dyDescent="0.25">
      <c r="A92" s="24" t="s">
        <v>566</v>
      </c>
      <c r="B92" s="24"/>
      <c r="C92" s="25">
        <v>30</v>
      </c>
      <c r="D92" s="25">
        <v>0.35</v>
      </c>
      <c r="E92" s="25"/>
      <c r="F92" s="25"/>
      <c r="G92" s="25">
        <f>PRODUCT(C92:F92)</f>
        <v>10.5</v>
      </c>
    </row>
    <row r="93" spans="1:7" x14ac:dyDescent="0.25">
      <c r="A93" s="24" t="s">
        <v>567</v>
      </c>
      <c r="B93" s="24"/>
      <c r="C93" s="25">
        <v>120</v>
      </c>
      <c r="D93" s="25">
        <v>0.65</v>
      </c>
      <c r="E93" s="25"/>
      <c r="F93" s="25"/>
      <c r="G93" s="25">
        <f>PRODUCT(C93:F93)</f>
        <v>78</v>
      </c>
    </row>
    <row r="94" spans="1:7" x14ac:dyDescent="0.25">
      <c r="A94" s="24" t="s">
        <v>568</v>
      </c>
      <c r="B94" s="24"/>
      <c r="C94" s="25">
        <v>80</v>
      </c>
      <c r="D94" s="25">
        <v>0.35</v>
      </c>
      <c r="E94" s="25"/>
      <c r="F94" s="25"/>
      <c r="G94" s="25">
        <f>PRODUCT(C94:F94)</f>
        <v>28</v>
      </c>
    </row>
    <row r="95" spans="1:7" x14ac:dyDescent="0.25">
      <c r="A95" s="24"/>
      <c r="B95" s="24"/>
      <c r="C95" s="25">
        <v>20</v>
      </c>
      <c r="D95" s="25">
        <v>0.35</v>
      </c>
      <c r="E95" s="25"/>
      <c r="F95" s="25"/>
      <c r="G95" s="25">
        <f>PRODUCT(C95:F95)</f>
        <v>7</v>
      </c>
    </row>
    <row r="97" spans="1:7" ht="45" customHeight="1" x14ac:dyDescent="0.25">
      <c r="A97" s="21" t="s">
        <v>569</v>
      </c>
      <c r="B97" s="21" t="s">
        <v>539</v>
      </c>
      <c r="C97" s="21" t="s">
        <v>63</v>
      </c>
      <c r="D97" s="22" t="s">
        <v>24</v>
      </c>
      <c r="E97" s="1" t="s">
        <v>64</v>
      </c>
      <c r="F97" s="1" t="s">
        <v>64</v>
      </c>
      <c r="G97" s="23">
        <f>SUM(G98:G102)</f>
        <v>395</v>
      </c>
    </row>
    <row r="98" spans="1:7" x14ac:dyDescent="0.25">
      <c r="A98" s="24" t="s">
        <v>565</v>
      </c>
      <c r="B98" s="24"/>
      <c r="C98" s="25">
        <v>145</v>
      </c>
      <c r="D98" s="25"/>
      <c r="E98" s="25"/>
      <c r="F98" s="25"/>
      <c r="G98" s="25">
        <f>PRODUCT(C98:F98)</f>
        <v>145</v>
      </c>
    </row>
    <row r="99" spans="1:7" x14ac:dyDescent="0.25">
      <c r="A99" s="24" t="s">
        <v>566</v>
      </c>
      <c r="B99" s="24"/>
      <c r="C99" s="25">
        <v>30</v>
      </c>
      <c r="D99" s="25"/>
      <c r="E99" s="25"/>
      <c r="F99" s="25"/>
      <c r="G99" s="25">
        <f>PRODUCT(C99:F99)</f>
        <v>30</v>
      </c>
    </row>
    <row r="100" spans="1:7" x14ac:dyDescent="0.25">
      <c r="A100" s="24" t="s">
        <v>567</v>
      </c>
      <c r="B100" s="24"/>
      <c r="C100" s="25">
        <v>120</v>
      </c>
      <c r="D100" s="25"/>
      <c r="E100" s="25"/>
      <c r="F100" s="25"/>
      <c r="G100" s="25">
        <f>PRODUCT(C100:F100)</f>
        <v>120</v>
      </c>
    </row>
    <row r="101" spans="1:7" x14ac:dyDescent="0.25">
      <c r="A101" s="24" t="s">
        <v>568</v>
      </c>
      <c r="B101" s="24"/>
      <c r="C101" s="25">
        <v>80</v>
      </c>
      <c r="D101" s="25"/>
      <c r="E101" s="25"/>
      <c r="F101" s="25"/>
      <c r="G101" s="25">
        <f>PRODUCT(C101:F101)</f>
        <v>80</v>
      </c>
    </row>
    <row r="102" spans="1:7" x14ac:dyDescent="0.25">
      <c r="A102" s="24"/>
      <c r="B102" s="24"/>
      <c r="C102" s="25">
        <v>20</v>
      </c>
      <c r="D102" s="25"/>
      <c r="E102" s="25"/>
      <c r="F102" s="25"/>
      <c r="G102" s="25">
        <f>PRODUCT(C102:F102)</f>
        <v>20</v>
      </c>
    </row>
    <row r="104" spans="1:7" ht="45" customHeight="1" x14ac:dyDescent="0.25">
      <c r="A104" s="21" t="s">
        <v>570</v>
      </c>
      <c r="B104" s="21" t="s">
        <v>539</v>
      </c>
      <c r="C104" s="21" t="s">
        <v>65</v>
      </c>
      <c r="D104" s="22" t="s">
        <v>18</v>
      </c>
      <c r="E104" s="1" t="s">
        <v>571</v>
      </c>
      <c r="F104" s="1" t="s">
        <v>571</v>
      </c>
      <c r="G104" s="23">
        <f>SUM(G105:G109)</f>
        <v>272</v>
      </c>
    </row>
    <row r="105" spans="1:7" x14ac:dyDescent="0.25">
      <c r="A105" s="24" t="s">
        <v>565</v>
      </c>
      <c r="B105" s="24"/>
      <c r="C105" s="25">
        <v>145</v>
      </c>
      <c r="D105" s="25">
        <v>0.8</v>
      </c>
      <c r="E105" s="25"/>
      <c r="F105" s="25"/>
      <c r="G105" s="25">
        <f>PRODUCT(C105:F105)</f>
        <v>116</v>
      </c>
    </row>
    <row r="106" spans="1:7" x14ac:dyDescent="0.25">
      <c r="A106" s="24" t="s">
        <v>566</v>
      </c>
      <c r="B106" s="24"/>
      <c r="C106" s="25">
        <v>30</v>
      </c>
      <c r="D106" s="25">
        <v>0.8</v>
      </c>
      <c r="E106" s="25"/>
      <c r="F106" s="25"/>
      <c r="G106" s="25">
        <f>PRODUCT(C106:F106)</f>
        <v>24</v>
      </c>
    </row>
    <row r="107" spans="1:7" x14ac:dyDescent="0.25">
      <c r="A107" s="24" t="s">
        <v>567</v>
      </c>
      <c r="B107" s="24"/>
      <c r="C107" s="25">
        <v>120</v>
      </c>
      <c r="D107" s="25">
        <v>0.6</v>
      </c>
      <c r="E107" s="25"/>
      <c r="F107" s="25"/>
      <c r="G107" s="25">
        <f>PRODUCT(C107:F107)</f>
        <v>72</v>
      </c>
    </row>
    <row r="108" spans="1:7" x14ac:dyDescent="0.25">
      <c r="A108" s="24" t="s">
        <v>568</v>
      </c>
      <c r="B108" s="24"/>
      <c r="C108" s="25">
        <v>80</v>
      </c>
      <c r="D108" s="25">
        <v>0.6</v>
      </c>
      <c r="E108" s="25"/>
      <c r="F108" s="25"/>
      <c r="G108" s="25">
        <f>PRODUCT(C108:F108)</f>
        <v>48</v>
      </c>
    </row>
    <row r="109" spans="1:7" x14ac:dyDescent="0.25">
      <c r="A109" s="24"/>
      <c r="B109" s="24"/>
      <c r="C109" s="25">
        <v>20</v>
      </c>
      <c r="D109" s="25">
        <v>0.6</v>
      </c>
      <c r="E109" s="25"/>
      <c r="F109" s="25"/>
      <c r="G109" s="25">
        <f>PRODUCT(C109:F109)</f>
        <v>12</v>
      </c>
    </row>
    <row r="111" spans="1:7" ht="45" customHeight="1" x14ac:dyDescent="0.25">
      <c r="A111" s="21" t="s">
        <v>572</v>
      </c>
      <c r="B111" s="21" t="s">
        <v>539</v>
      </c>
      <c r="C111" s="21" t="s">
        <v>67</v>
      </c>
      <c r="D111" s="22" t="s">
        <v>18</v>
      </c>
      <c r="E111" s="1" t="s">
        <v>68</v>
      </c>
      <c r="F111" s="1" t="s">
        <v>68</v>
      </c>
      <c r="G111" s="23">
        <f>SUM(G112:G116)</f>
        <v>272</v>
      </c>
    </row>
    <row r="112" spans="1:7" x14ac:dyDescent="0.25">
      <c r="A112" s="24" t="s">
        <v>565</v>
      </c>
      <c r="B112" s="24"/>
      <c r="C112" s="25">
        <v>145</v>
      </c>
      <c r="D112" s="25">
        <v>0.8</v>
      </c>
      <c r="E112" s="25"/>
      <c r="F112" s="25"/>
      <c r="G112" s="25">
        <f>PRODUCT(C112:F112)</f>
        <v>116</v>
      </c>
    </row>
    <row r="113" spans="1:7" x14ac:dyDescent="0.25">
      <c r="A113" s="24" t="s">
        <v>566</v>
      </c>
      <c r="B113" s="24"/>
      <c r="C113" s="25">
        <v>30</v>
      </c>
      <c r="D113" s="25">
        <v>0.8</v>
      </c>
      <c r="E113" s="25"/>
      <c r="F113" s="25"/>
      <c r="G113" s="25">
        <f>PRODUCT(C113:F113)</f>
        <v>24</v>
      </c>
    </row>
    <row r="114" spans="1:7" x14ac:dyDescent="0.25">
      <c r="A114" s="24" t="s">
        <v>567</v>
      </c>
      <c r="B114" s="24"/>
      <c r="C114" s="25">
        <v>120</v>
      </c>
      <c r="D114" s="25">
        <v>0.6</v>
      </c>
      <c r="E114" s="25"/>
      <c r="F114" s="25"/>
      <c r="G114" s="25">
        <f>PRODUCT(C114:F114)</f>
        <v>72</v>
      </c>
    </row>
    <row r="115" spans="1:7" x14ac:dyDescent="0.25">
      <c r="A115" s="24" t="s">
        <v>568</v>
      </c>
      <c r="B115" s="24"/>
      <c r="C115" s="25">
        <v>80</v>
      </c>
      <c r="D115" s="25">
        <v>0.6</v>
      </c>
      <c r="E115" s="25"/>
      <c r="F115" s="25"/>
      <c r="G115" s="25">
        <f>PRODUCT(C115:F115)</f>
        <v>48</v>
      </c>
    </row>
    <row r="116" spans="1:7" x14ac:dyDescent="0.25">
      <c r="A116" s="24"/>
      <c r="B116" s="24"/>
      <c r="C116" s="25">
        <v>20</v>
      </c>
      <c r="D116" s="25">
        <v>0.6</v>
      </c>
      <c r="E116" s="25"/>
      <c r="F116" s="25"/>
      <c r="G116" s="25">
        <f>PRODUCT(C116:F116)</f>
        <v>12</v>
      </c>
    </row>
    <row r="118" spans="1:7" ht="45" customHeight="1" x14ac:dyDescent="0.25">
      <c r="A118" s="21" t="s">
        <v>573</v>
      </c>
      <c r="B118" s="21" t="s">
        <v>539</v>
      </c>
      <c r="C118" s="21" t="s">
        <v>69</v>
      </c>
      <c r="D118" s="22" t="s">
        <v>18</v>
      </c>
      <c r="E118" s="1" t="s">
        <v>70</v>
      </c>
      <c r="F118" s="1" t="s">
        <v>70</v>
      </c>
      <c r="G118" s="23">
        <f>SUM(G119:G123)</f>
        <v>217.75</v>
      </c>
    </row>
    <row r="119" spans="1:7" x14ac:dyDescent="0.25">
      <c r="A119" s="24" t="s">
        <v>565</v>
      </c>
      <c r="B119" s="24"/>
      <c r="C119" s="25">
        <v>145</v>
      </c>
      <c r="D119" s="25">
        <v>0.65</v>
      </c>
      <c r="E119" s="25"/>
      <c r="F119" s="25"/>
      <c r="G119" s="25">
        <f>PRODUCT(C119:F119)</f>
        <v>94.25</v>
      </c>
    </row>
    <row r="120" spans="1:7" x14ac:dyDescent="0.25">
      <c r="A120" s="24" t="s">
        <v>566</v>
      </c>
      <c r="B120" s="24"/>
      <c r="C120" s="25">
        <v>30</v>
      </c>
      <c r="D120" s="25">
        <v>0.35</v>
      </c>
      <c r="E120" s="25"/>
      <c r="F120" s="25"/>
      <c r="G120" s="25">
        <f>PRODUCT(C120:F120)</f>
        <v>10.5</v>
      </c>
    </row>
    <row r="121" spans="1:7" x14ac:dyDescent="0.25">
      <c r="A121" s="24" t="s">
        <v>567</v>
      </c>
      <c r="B121" s="24"/>
      <c r="C121" s="25">
        <v>120</v>
      </c>
      <c r="D121" s="25">
        <v>0.65</v>
      </c>
      <c r="E121" s="25"/>
      <c r="F121" s="25"/>
      <c r="G121" s="25">
        <f>PRODUCT(C121:F121)</f>
        <v>78</v>
      </c>
    </row>
    <row r="122" spans="1:7" x14ac:dyDescent="0.25">
      <c r="A122" s="24" t="s">
        <v>568</v>
      </c>
      <c r="B122" s="24"/>
      <c r="C122" s="25">
        <v>80</v>
      </c>
      <c r="D122" s="25">
        <v>0.35</v>
      </c>
      <c r="E122" s="25"/>
      <c r="F122" s="25"/>
      <c r="G122" s="25">
        <f>PRODUCT(C122:F122)</f>
        <v>28</v>
      </c>
    </row>
    <row r="123" spans="1:7" x14ac:dyDescent="0.25">
      <c r="A123" s="24"/>
      <c r="B123" s="24"/>
      <c r="C123" s="25">
        <v>20</v>
      </c>
      <c r="D123" s="25">
        <v>0.35</v>
      </c>
      <c r="E123" s="25"/>
      <c r="F123" s="25"/>
      <c r="G123" s="25">
        <f>PRODUCT(C123:F123)</f>
        <v>7</v>
      </c>
    </row>
    <row r="125" spans="1:7" ht="45" customHeight="1" x14ac:dyDescent="0.25">
      <c r="A125" s="21" t="s">
        <v>574</v>
      </c>
      <c r="B125" s="21" t="s">
        <v>539</v>
      </c>
      <c r="C125" s="21" t="s">
        <v>71</v>
      </c>
      <c r="D125" s="22" t="s">
        <v>18</v>
      </c>
      <c r="E125" s="1" t="s">
        <v>72</v>
      </c>
      <c r="F125" s="1" t="s">
        <v>72</v>
      </c>
      <c r="G125" s="23">
        <f>SUM(G126:G126)</f>
        <v>21</v>
      </c>
    </row>
    <row r="126" spans="1:7" x14ac:dyDescent="0.25">
      <c r="A126" s="24"/>
      <c r="B126" s="24"/>
      <c r="C126" s="25">
        <v>1</v>
      </c>
      <c r="D126" s="25">
        <v>0.6</v>
      </c>
      <c r="E126" s="25"/>
      <c r="F126" s="25">
        <v>35</v>
      </c>
      <c r="G126" s="25">
        <f>PRODUCT(C126:F126)</f>
        <v>21</v>
      </c>
    </row>
    <row r="128" spans="1:7" x14ac:dyDescent="0.25">
      <c r="B128" t="s">
        <v>537</v>
      </c>
      <c r="C128" s="19" t="s">
        <v>6</v>
      </c>
      <c r="D128" s="20" t="s">
        <v>7</v>
      </c>
      <c r="E128" s="19" t="s">
        <v>8</v>
      </c>
    </row>
    <row r="129" spans="1:7" x14ac:dyDescent="0.25">
      <c r="B129" t="s">
        <v>537</v>
      </c>
      <c r="C129" s="19" t="s">
        <v>9</v>
      </c>
      <c r="D129" s="20" t="s">
        <v>7</v>
      </c>
      <c r="E129" s="19" t="s">
        <v>10</v>
      </c>
    </row>
    <row r="130" spans="1:7" x14ac:dyDescent="0.25">
      <c r="B130" t="s">
        <v>537</v>
      </c>
      <c r="C130" s="19" t="s">
        <v>11</v>
      </c>
      <c r="D130" s="20" t="s">
        <v>73</v>
      </c>
      <c r="E130" s="19" t="s">
        <v>74</v>
      </c>
    </row>
    <row r="131" spans="1:7" x14ac:dyDescent="0.25">
      <c r="B131" t="s">
        <v>537</v>
      </c>
      <c r="C131" s="19" t="s">
        <v>14</v>
      </c>
      <c r="D131" s="20" t="s">
        <v>7</v>
      </c>
      <c r="E131" s="19" t="s">
        <v>75</v>
      </c>
    </row>
    <row r="133" spans="1:7" ht="45" customHeight="1" x14ac:dyDescent="0.25">
      <c r="A133" s="21" t="s">
        <v>575</v>
      </c>
      <c r="B133" s="21" t="s">
        <v>539</v>
      </c>
      <c r="C133" s="21" t="s">
        <v>77</v>
      </c>
      <c r="D133" s="22" t="s">
        <v>24</v>
      </c>
      <c r="E133" s="1" t="s">
        <v>78</v>
      </c>
      <c r="F133" s="1" t="s">
        <v>78</v>
      </c>
      <c r="G133" s="23">
        <f>SUM(G134:G135)</f>
        <v>266.35000000000002</v>
      </c>
    </row>
    <row r="134" spans="1:7" x14ac:dyDescent="0.25">
      <c r="A134" s="24" t="s">
        <v>576</v>
      </c>
      <c r="B134" s="24"/>
      <c r="C134" s="25">
        <v>145.55000000000001</v>
      </c>
      <c r="D134" s="25"/>
      <c r="E134" s="25"/>
      <c r="F134" s="25"/>
      <c r="G134" s="25">
        <f>PRODUCT(C134:F134)</f>
        <v>145.55000000000001</v>
      </c>
    </row>
    <row r="135" spans="1:7" x14ac:dyDescent="0.25">
      <c r="A135" s="24" t="s">
        <v>577</v>
      </c>
      <c r="B135" s="24"/>
      <c r="C135" s="25">
        <v>120.8</v>
      </c>
      <c r="D135" s="25"/>
      <c r="E135" s="25"/>
      <c r="F135" s="25"/>
      <c r="G135" s="25">
        <f>PRODUCT(C135:F135)</f>
        <v>120.8</v>
      </c>
    </row>
    <row r="137" spans="1:7" ht="45" customHeight="1" x14ac:dyDescent="0.25">
      <c r="A137" s="21" t="s">
        <v>578</v>
      </c>
      <c r="B137" s="21" t="s">
        <v>539</v>
      </c>
      <c r="C137" s="21" t="s">
        <v>79</v>
      </c>
      <c r="D137" s="22" t="s">
        <v>24</v>
      </c>
      <c r="E137" s="1" t="s">
        <v>80</v>
      </c>
      <c r="F137" s="1" t="s">
        <v>80</v>
      </c>
      <c r="G137" s="23">
        <f>SUM(G138:G139)</f>
        <v>266.35000000000002</v>
      </c>
    </row>
    <row r="138" spans="1:7" x14ac:dyDescent="0.25">
      <c r="A138" s="24" t="s">
        <v>576</v>
      </c>
      <c r="B138" s="24"/>
      <c r="C138" s="25">
        <v>145.55000000000001</v>
      </c>
      <c r="D138" s="25"/>
      <c r="E138" s="25"/>
      <c r="F138" s="25"/>
      <c r="G138" s="25">
        <f>PRODUCT(C138:F138)</f>
        <v>145.55000000000001</v>
      </c>
    </row>
    <row r="139" spans="1:7" x14ac:dyDescent="0.25">
      <c r="A139" s="24" t="s">
        <v>577</v>
      </c>
      <c r="B139" s="24"/>
      <c r="C139" s="25">
        <v>120.8</v>
      </c>
      <c r="D139" s="25"/>
      <c r="E139" s="25"/>
      <c r="F139" s="25"/>
      <c r="G139" s="25">
        <f>PRODUCT(C139:F139)</f>
        <v>120.8</v>
      </c>
    </row>
    <row r="141" spans="1:7" ht="45" customHeight="1" x14ac:dyDescent="0.25">
      <c r="A141" s="21" t="s">
        <v>579</v>
      </c>
      <c r="B141" s="21" t="s">
        <v>539</v>
      </c>
      <c r="C141" s="21" t="s">
        <v>81</v>
      </c>
      <c r="D141" s="22" t="s">
        <v>24</v>
      </c>
      <c r="E141" s="1" t="s">
        <v>82</v>
      </c>
      <c r="F141" s="1" t="s">
        <v>82</v>
      </c>
      <c r="G141" s="23">
        <f>SUM(G142:G143)</f>
        <v>266.35000000000002</v>
      </c>
    </row>
    <row r="142" spans="1:7" x14ac:dyDescent="0.25">
      <c r="A142" s="24" t="s">
        <v>576</v>
      </c>
      <c r="B142" s="24"/>
      <c r="C142" s="25">
        <v>145.55000000000001</v>
      </c>
      <c r="D142" s="25"/>
      <c r="E142" s="25"/>
      <c r="F142" s="25"/>
      <c r="G142" s="25">
        <f>PRODUCT(C142:F142)</f>
        <v>145.55000000000001</v>
      </c>
    </row>
    <row r="143" spans="1:7" x14ac:dyDescent="0.25">
      <c r="A143" s="24" t="s">
        <v>577</v>
      </c>
      <c r="B143" s="24"/>
      <c r="C143" s="25">
        <v>120.8</v>
      </c>
      <c r="D143" s="25"/>
      <c r="E143" s="25"/>
      <c r="F143" s="25"/>
      <c r="G143" s="25">
        <f>PRODUCT(C143:F143)</f>
        <v>120.8</v>
      </c>
    </row>
    <row r="145" spans="1:7" ht="45" customHeight="1" x14ac:dyDescent="0.25">
      <c r="A145" s="21" t="s">
        <v>580</v>
      </c>
      <c r="B145" s="21" t="s">
        <v>539</v>
      </c>
      <c r="C145" s="21" t="s">
        <v>83</v>
      </c>
      <c r="D145" s="22" t="s">
        <v>24</v>
      </c>
      <c r="E145" s="1" t="s">
        <v>84</v>
      </c>
      <c r="F145" s="1" t="s">
        <v>84</v>
      </c>
      <c r="G145" s="23">
        <f>SUM(G146:G147)</f>
        <v>266.35000000000002</v>
      </c>
    </row>
    <row r="146" spans="1:7" x14ac:dyDescent="0.25">
      <c r="A146" s="24" t="s">
        <v>576</v>
      </c>
      <c r="B146" s="24"/>
      <c r="C146" s="25">
        <v>145.55000000000001</v>
      </c>
      <c r="D146" s="25"/>
      <c r="E146" s="25"/>
      <c r="F146" s="25"/>
      <c r="G146" s="25">
        <f>PRODUCT(C146:F146)</f>
        <v>145.55000000000001</v>
      </c>
    </row>
    <row r="147" spans="1:7" x14ac:dyDescent="0.25">
      <c r="A147" s="24" t="s">
        <v>577</v>
      </c>
      <c r="B147" s="24"/>
      <c r="C147" s="25">
        <v>120.8</v>
      </c>
      <c r="D147" s="25"/>
      <c r="E147" s="25"/>
      <c r="F147" s="25"/>
      <c r="G147" s="25">
        <f>PRODUCT(C147:F147)</f>
        <v>120.8</v>
      </c>
    </row>
    <row r="149" spans="1:7" ht="45" customHeight="1" x14ac:dyDescent="0.25">
      <c r="A149" s="21" t="s">
        <v>581</v>
      </c>
      <c r="B149" s="21" t="s">
        <v>539</v>
      </c>
      <c r="C149" s="21" t="s">
        <v>85</v>
      </c>
      <c r="D149" s="22" t="s">
        <v>18</v>
      </c>
      <c r="E149" s="1" t="s">
        <v>86</v>
      </c>
      <c r="F149" s="1" t="s">
        <v>86</v>
      </c>
      <c r="G149" s="23">
        <f>SUM(G150:G151)</f>
        <v>106.54</v>
      </c>
    </row>
    <row r="150" spans="1:7" x14ac:dyDescent="0.25">
      <c r="A150" s="24" t="s">
        <v>576</v>
      </c>
      <c r="B150" s="24"/>
      <c r="C150" s="25">
        <v>145.55000000000001</v>
      </c>
      <c r="D150" s="25">
        <v>0.4</v>
      </c>
      <c r="E150" s="25"/>
      <c r="F150" s="25"/>
      <c r="G150" s="25">
        <f>PRODUCT(C150:F150)</f>
        <v>58.220000000000006</v>
      </c>
    </row>
    <row r="151" spans="1:7" x14ac:dyDescent="0.25">
      <c r="A151" s="24" t="s">
        <v>577</v>
      </c>
      <c r="B151" s="24"/>
      <c r="C151" s="25">
        <v>120.8</v>
      </c>
      <c r="D151" s="25">
        <v>0.4</v>
      </c>
      <c r="E151" s="25"/>
      <c r="F151" s="25"/>
      <c r="G151" s="25">
        <f>PRODUCT(C151:F151)</f>
        <v>48.32</v>
      </c>
    </row>
    <row r="153" spans="1:7" ht="45" customHeight="1" x14ac:dyDescent="0.25">
      <c r="A153" s="21" t="s">
        <v>582</v>
      </c>
      <c r="B153" s="21" t="s">
        <v>539</v>
      </c>
      <c r="C153" s="21" t="s">
        <v>87</v>
      </c>
      <c r="D153" s="22" t="s">
        <v>88</v>
      </c>
      <c r="E153" s="1" t="s">
        <v>89</v>
      </c>
      <c r="F153" s="1" t="s">
        <v>89</v>
      </c>
      <c r="G153" s="23">
        <f>SUM(G154:G158)</f>
        <v>6694.7999999999993</v>
      </c>
    </row>
    <row r="154" spans="1:7" x14ac:dyDescent="0.25">
      <c r="A154" s="26"/>
      <c r="B154" s="26" t="s">
        <v>583</v>
      </c>
      <c r="C154" s="27" t="s">
        <v>584</v>
      </c>
      <c r="D154" s="27" t="s">
        <v>585</v>
      </c>
      <c r="E154" s="27"/>
      <c r="F154" s="27" t="s">
        <v>586</v>
      </c>
      <c r="G154" s="28"/>
    </row>
    <row r="155" spans="1:7" x14ac:dyDescent="0.25">
      <c r="A155" s="24" t="s">
        <v>587</v>
      </c>
      <c r="B155" s="24"/>
      <c r="C155" s="25">
        <v>145.55000000000001</v>
      </c>
      <c r="D155" s="25">
        <v>0.4</v>
      </c>
      <c r="E155" s="25"/>
      <c r="F155" s="25">
        <v>60</v>
      </c>
      <c r="G155" s="25">
        <f>PRODUCT(C155:F155)</f>
        <v>3493.2000000000003</v>
      </c>
    </row>
    <row r="156" spans="1:7" x14ac:dyDescent="0.25">
      <c r="A156" s="24" t="s">
        <v>588</v>
      </c>
      <c r="B156" s="24"/>
      <c r="C156" s="25">
        <v>120.8</v>
      </c>
      <c r="D156" s="25">
        <v>0.4</v>
      </c>
      <c r="E156" s="25"/>
      <c r="F156" s="25">
        <v>60</v>
      </c>
      <c r="G156" s="25">
        <f>PRODUCT(C156:F156)</f>
        <v>2899.2</v>
      </c>
    </row>
    <row r="157" spans="1:7" x14ac:dyDescent="0.25">
      <c r="A157" s="26"/>
      <c r="B157" s="26" t="s">
        <v>583</v>
      </c>
      <c r="C157" s="27" t="s">
        <v>18</v>
      </c>
      <c r="D157" s="27" t="s">
        <v>535</v>
      </c>
      <c r="E157" s="27"/>
      <c r="F157" s="27"/>
      <c r="G157" s="28"/>
    </row>
    <row r="158" spans="1:7" x14ac:dyDescent="0.25">
      <c r="A158" s="24" t="s">
        <v>589</v>
      </c>
      <c r="B158" s="24"/>
      <c r="C158" s="25">
        <v>6048</v>
      </c>
      <c r="D158" s="25">
        <v>0.05</v>
      </c>
      <c r="E158" s="25"/>
      <c r="F158" s="25"/>
      <c r="G158" s="25">
        <f>PRODUCT(C158:F158)</f>
        <v>302.40000000000003</v>
      </c>
    </row>
    <row r="160" spans="1:7" ht="45" customHeight="1" x14ac:dyDescent="0.25">
      <c r="A160" s="21" t="s">
        <v>590</v>
      </c>
      <c r="B160" s="21" t="s">
        <v>539</v>
      </c>
      <c r="C160" s="21" t="s">
        <v>90</v>
      </c>
      <c r="D160" s="22" t="s">
        <v>24</v>
      </c>
      <c r="E160" s="1" t="s">
        <v>91</v>
      </c>
      <c r="F160" s="1" t="s">
        <v>91</v>
      </c>
      <c r="G160" s="23">
        <f>SUM(G161:G166)</f>
        <v>30.8</v>
      </c>
    </row>
    <row r="161" spans="1:7" x14ac:dyDescent="0.25">
      <c r="A161" s="24"/>
      <c r="B161" s="24"/>
      <c r="C161" s="25">
        <v>15</v>
      </c>
      <c r="D161" s="25">
        <v>0.4</v>
      </c>
      <c r="E161" s="25"/>
      <c r="F161" s="25"/>
      <c r="G161" s="25">
        <f t="shared" ref="G161:G166" si="0">PRODUCT(C161:F161)</f>
        <v>6</v>
      </c>
    </row>
    <row r="162" spans="1:7" x14ac:dyDescent="0.25">
      <c r="A162" s="24"/>
      <c r="B162" s="24"/>
      <c r="C162" s="25">
        <v>13</v>
      </c>
      <c r="D162" s="25">
        <v>0.4</v>
      </c>
      <c r="E162" s="25"/>
      <c r="F162" s="25"/>
      <c r="G162" s="25">
        <f t="shared" si="0"/>
        <v>5.2</v>
      </c>
    </row>
    <row r="163" spans="1:7" x14ac:dyDescent="0.25">
      <c r="A163" s="24"/>
      <c r="B163" s="24"/>
      <c r="C163" s="25">
        <v>10</v>
      </c>
      <c r="D163" s="25">
        <v>0.4</v>
      </c>
      <c r="E163" s="25"/>
      <c r="F163" s="25"/>
      <c r="G163" s="25">
        <f t="shared" si="0"/>
        <v>4</v>
      </c>
    </row>
    <row r="164" spans="1:7" x14ac:dyDescent="0.25">
      <c r="A164" s="24"/>
      <c r="B164" s="24"/>
      <c r="C164" s="25">
        <v>15</v>
      </c>
      <c r="D164" s="25">
        <v>0.4</v>
      </c>
      <c r="E164" s="25"/>
      <c r="F164" s="25"/>
      <c r="G164" s="25">
        <f t="shared" si="0"/>
        <v>6</v>
      </c>
    </row>
    <row r="165" spans="1:7" x14ac:dyDescent="0.25">
      <c r="A165" s="24"/>
      <c r="B165" s="24"/>
      <c r="C165" s="25">
        <v>9</v>
      </c>
      <c r="D165" s="25">
        <v>0.4</v>
      </c>
      <c r="E165" s="25"/>
      <c r="F165" s="25"/>
      <c r="G165" s="25">
        <f t="shared" si="0"/>
        <v>3.6</v>
      </c>
    </row>
    <row r="166" spans="1:7" x14ac:dyDescent="0.25">
      <c r="A166" s="24"/>
      <c r="B166" s="24"/>
      <c r="C166" s="25">
        <v>15</v>
      </c>
      <c r="D166" s="25">
        <v>0.4</v>
      </c>
      <c r="E166" s="25"/>
      <c r="F166" s="25"/>
      <c r="G166" s="25">
        <f t="shared" si="0"/>
        <v>6</v>
      </c>
    </row>
    <row r="168" spans="1:7" x14ac:dyDescent="0.25">
      <c r="B168" t="s">
        <v>537</v>
      </c>
      <c r="C168" s="19" t="s">
        <v>6</v>
      </c>
      <c r="D168" s="20" t="s">
        <v>7</v>
      </c>
      <c r="E168" s="19" t="s">
        <v>8</v>
      </c>
    </row>
    <row r="169" spans="1:7" x14ac:dyDescent="0.25">
      <c r="B169" t="s">
        <v>537</v>
      </c>
      <c r="C169" s="19" t="s">
        <v>9</v>
      </c>
      <c r="D169" s="20" t="s">
        <v>7</v>
      </c>
      <c r="E169" s="19" t="s">
        <v>10</v>
      </c>
    </row>
    <row r="170" spans="1:7" x14ac:dyDescent="0.25">
      <c r="B170" t="s">
        <v>537</v>
      </c>
      <c r="C170" s="19" t="s">
        <v>11</v>
      </c>
      <c r="D170" s="20" t="s">
        <v>73</v>
      </c>
      <c r="E170" s="19" t="s">
        <v>74</v>
      </c>
    </row>
    <row r="171" spans="1:7" x14ac:dyDescent="0.25">
      <c r="B171" t="s">
        <v>537</v>
      </c>
      <c r="C171" s="19" t="s">
        <v>14</v>
      </c>
      <c r="D171" s="20" t="s">
        <v>73</v>
      </c>
      <c r="E171" s="19" t="s">
        <v>92</v>
      </c>
    </row>
    <row r="173" spans="1:7" ht="45" customHeight="1" x14ac:dyDescent="0.25">
      <c r="A173" s="21" t="s">
        <v>591</v>
      </c>
      <c r="B173" s="21" t="s">
        <v>539</v>
      </c>
      <c r="C173" s="21" t="s">
        <v>94</v>
      </c>
      <c r="D173" s="22" t="s">
        <v>88</v>
      </c>
      <c r="E173" s="1" t="s">
        <v>95</v>
      </c>
      <c r="F173" s="1" t="s">
        <v>95</v>
      </c>
      <c r="G173" s="23">
        <f>SUM(G174:G175)</f>
        <v>1191.68</v>
      </c>
    </row>
    <row r="174" spans="1:7" x14ac:dyDescent="0.25">
      <c r="A174" s="24" t="s">
        <v>592</v>
      </c>
      <c r="B174" s="24"/>
      <c r="C174" s="25">
        <v>18.62</v>
      </c>
      <c r="D174" s="25">
        <v>3.2</v>
      </c>
      <c r="E174" s="25"/>
      <c r="F174" s="25">
        <v>11</v>
      </c>
      <c r="G174" s="25">
        <f>PRODUCT(C174:F174)</f>
        <v>655.42399999999998</v>
      </c>
    </row>
    <row r="175" spans="1:7" x14ac:dyDescent="0.25">
      <c r="A175" s="24"/>
      <c r="B175" s="24"/>
      <c r="C175" s="25">
        <v>18.62</v>
      </c>
      <c r="D175" s="25">
        <v>3.2</v>
      </c>
      <c r="E175" s="25"/>
      <c r="F175" s="25">
        <v>9</v>
      </c>
      <c r="G175" s="25">
        <f>PRODUCT(C175:F175)</f>
        <v>536.25600000000009</v>
      </c>
    </row>
    <row r="177" spans="1:7" ht="45" customHeight="1" x14ac:dyDescent="0.25">
      <c r="A177" s="21" t="s">
        <v>593</v>
      </c>
      <c r="B177" s="21" t="s">
        <v>539</v>
      </c>
      <c r="C177" s="21" t="s">
        <v>96</v>
      </c>
      <c r="D177" s="22" t="s">
        <v>88</v>
      </c>
      <c r="E177" s="1" t="s">
        <v>97</v>
      </c>
      <c r="F177" s="1" t="s">
        <v>97</v>
      </c>
      <c r="G177" s="23">
        <f>SUM(G178:G190)</f>
        <v>6585.6130000000003</v>
      </c>
    </row>
    <row r="178" spans="1:7" x14ac:dyDescent="0.25">
      <c r="A178" s="24" t="s">
        <v>594</v>
      </c>
      <c r="B178" s="24"/>
      <c r="C178" s="25"/>
      <c r="D178" s="25"/>
      <c r="E178" s="25"/>
      <c r="F178" s="25"/>
      <c r="G178" s="25"/>
    </row>
    <row r="179" spans="1:7" x14ac:dyDescent="0.25">
      <c r="A179" s="24" t="s">
        <v>595</v>
      </c>
      <c r="B179" s="24"/>
      <c r="C179" s="25">
        <v>36.450000000000003</v>
      </c>
      <c r="D179" s="25">
        <v>4.3</v>
      </c>
      <c r="E179" s="25"/>
      <c r="F179" s="25">
        <v>2</v>
      </c>
      <c r="G179" s="25">
        <f t="shared" ref="G179:G188" si="1">PRODUCT(C179:F179)</f>
        <v>313.47000000000003</v>
      </c>
    </row>
    <row r="180" spans="1:7" x14ac:dyDescent="0.25">
      <c r="A180" s="24"/>
      <c r="B180" s="24"/>
      <c r="C180" s="25">
        <v>36.450000000000003</v>
      </c>
      <c r="D180" s="25">
        <v>15.25</v>
      </c>
      <c r="E180" s="25"/>
      <c r="F180" s="25">
        <v>2</v>
      </c>
      <c r="G180" s="25">
        <f t="shared" si="1"/>
        <v>1111.7250000000001</v>
      </c>
    </row>
    <row r="181" spans="1:7" x14ac:dyDescent="0.25">
      <c r="A181" s="24" t="s">
        <v>596</v>
      </c>
      <c r="B181" s="24"/>
      <c r="C181" s="25">
        <v>40.28</v>
      </c>
      <c r="D181" s="25">
        <v>15.25</v>
      </c>
      <c r="E181" s="25"/>
      <c r="F181" s="25">
        <v>1</v>
      </c>
      <c r="G181" s="25">
        <f t="shared" si="1"/>
        <v>614.27</v>
      </c>
    </row>
    <row r="182" spans="1:7" x14ac:dyDescent="0.25">
      <c r="A182" s="24" t="s">
        <v>597</v>
      </c>
      <c r="B182" s="24"/>
      <c r="C182" s="25"/>
      <c r="D182" s="25"/>
      <c r="E182" s="25"/>
      <c r="F182" s="25"/>
      <c r="G182" s="25">
        <f t="shared" si="1"/>
        <v>0</v>
      </c>
    </row>
    <row r="183" spans="1:7" x14ac:dyDescent="0.25">
      <c r="A183" s="24" t="s">
        <v>595</v>
      </c>
      <c r="B183" s="24"/>
      <c r="C183" s="25">
        <v>36.450000000000003</v>
      </c>
      <c r="D183" s="25">
        <v>11</v>
      </c>
      <c r="E183" s="25"/>
      <c r="F183" s="25">
        <v>2</v>
      </c>
      <c r="G183" s="25">
        <f t="shared" si="1"/>
        <v>801.90000000000009</v>
      </c>
    </row>
    <row r="184" spans="1:7" x14ac:dyDescent="0.25">
      <c r="A184" s="24"/>
      <c r="B184" s="24"/>
      <c r="C184" s="25">
        <v>36.450000000000003</v>
      </c>
      <c r="D184" s="25">
        <v>17.7</v>
      </c>
      <c r="E184" s="25"/>
      <c r="F184" s="25">
        <v>1</v>
      </c>
      <c r="G184" s="25">
        <f t="shared" si="1"/>
        <v>645.16500000000008</v>
      </c>
    </row>
    <row r="185" spans="1:7" x14ac:dyDescent="0.25">
      <c r="A185" s="24" t="s">
        <v>596</v>
      </c>
      <c r="B185" s="24"/>
      <c r="C185" s="25">
        <v>40.28</v>
      </c>
      <c r="D185" s="25">
        <v>11</v>
      </c>
      <c r="E185" s="25"/>
      <c r="F185" s="25">
        <v>1</v>
      </c>
      <c r="G185" s="25">
        <f t="shared" si="1"/>
        <v>443.08000000000004</v>
      </c>
    </row>
    <row r="186" spans="1:7" x14ac:dyDescent="0.25">
      <c r="A186" s="24"/>
      <c r="B186" s="24"/>
      <c r="C186" s="25">
        <v>40.28</v>
      </c>
      <c r="D186" s="25">
        <v>17.7</v>
      </c>
      <c r="E186" s="25"/>
      <c r="F186" s="25">
        <v>2</v>
      </c>
      <c r="G186" s="25">
        <f t="shared" si="1"/>
        <v>1425.912</v>
      </c>
    </row>
    <row r="187" spans="1:7" x14ac:dyDescent="0.25">
      <c r="A187" s="24" t="s">
        <v>598</v>
      </c>
      <c r="B187" s="24"/>
      <c r="C187" s="25">
        <v>31.43</v>
      </c>
      <c r="D187" s="25">
        <v>17.7</v>
      </c>
      <c r="E187" s="25"/>
      <c r="F187" s="25">
        <v>1</v>
      </c>
      <c r="G187" s="25">
        <f t="shared" si="1"/>
        <v>556.31099999999992</v>
      </c>
    </row>
    <row r="188" spans="1:7" x14ac:dyDescent="0.25">
      <c r="A188" s="24"/>
      <c r="B188" s="24"/>
      <c r="C188" s="25">
        <v>31.43</v>
      </c>
      <c r="D188" s="25">
        <v>11</v>
      </c>
      <c r="E188" s="25"/>
      <c r="F188" s="25">
        <v>1</v>
      </c>
      <c r="G188" s="25">
        <f t="shared" si="1"/>
        <v>345.73</v>
      </c>
    </row>
    <row r="189" spans="1:7" x14ac:dyDescent="0.25">
      <c r="A189" s="24" t="s">
        <v>599</v>
      </c>
      <c r="B189" s="24"/>
      <c r="C189" s="25"/>
      <c r="D189" s="25"/>
      <c r="E189" s="25"/>
      <c r="F189" s="25"/>
      <c r="G189" s="25"/>
    </row>
    <row r="190" spans="1:7" x14ac:dyDescent="0.25">
      <c r="A190" s="24" t="s">
        <v>595</v>
      </c>
      <c r="B190" s="24"/>
      <c r="C190" s="25">
        <v>36.450000000000003</v>
      </c>
      <c r="D190" s="25">
        <v>3</v>
      </c>
      <c r="E190" s="25"/>
      <c r="F190" s="25">
        <v>3</v>
      </c>
      <c r="G190" s="25">
        <f>PRODUCT(C190:F190)</f>
        <v>328.05</v>
      </c>
    </row>
    <row r="192" spans="1:7" ht="45" customHeight="1" x14ac:dyDescent="0.25">
      <c r="A192" s="21" t="s">
        <v>600</v>
      </c>
      <c r="B192" s="21" t="s">
        <v>539</v>
      </c>
      <c r="C192" s="21" t="s">
        <v>98</v>
      </c>
      <c r="D192" s="22" t="s">
        <v>88</v>
      </c>
      <c r="E192" s="1" t="s">
        <v>99</v>
      </c>
      <c r="F192" s="1" t="s">
        <v>99</v>
      </c>
      <c r="G192" s="23">
        <f>SUM(G193:G199)</f>
        <v>6092.5099999999993</v>
      </c>
    </row>
    <row r="193" spans="1:7" x14ac:dyDescent="0.25">
      <c r="A193" s="24" t="s">
        <v>594</v>
      </c>
      <c r="B193" s="24"/>
      <c r="C193" s="25"/>
      <c r="D193" s="25"/>
      <c r="E193" s="25"/>
      <c r="F193" s="25"/>
      <c r="G193" s="25"/>
    </row>
    <row r="194" spans="1:7" x14ac:dyDescent="0.25">
      <c r="A194" s="24" t="s">
        <v>601</v>
      </c>
      <c r="B194" s="24"/>
      <c r="C194" s="25">
        <v>18.62</v>
      </c>
      <c r="D194" s="25">
        <v>5</v>
      </c>
      <c r="E194" s="25"/>
      <c r="F194" s="25">
        <v>5</v>
      </c>
      <c r="G194" s="25">
        <f>PRODUCT(C194:F194)</f>
        <v>465.50000000000006</v>
      </c>
    </row>
    <row r="195" spans="1:7" x14ac:dyDescent="0.25">
      <c r="A195" s="24"/>
      <c r="B195" s="24"/>
      <c r="C195" s="25">
        <v>18.62</v>
      </c>
      <c r="D195" s="25">
        <v>9.76</v>
      </c>
      <c r="E195" s="25"/>
      <c r="F195" s="25">
        <v>15</v>
      </c>
      <c r="G195" s="25">
        <f>PRODUCT(C195:F195)</f>
        <v>2725.9679999999998</v>
      </c>
    </row>
    <row r="196" spans="1:7" x14ac:dyDescent="0.25">
      <c r="A196" s="24" t="s">
        <v>597</v>
      </c>
      <c r="B196" s="24"/>
      <c r="C196" s="25"/>
      <c r="D196" s="25"/>
      <c r="E196" s="25"/>
      <c r="F196" s="25"/>
      <c r="G196" s="25"/>
    </row>
    <row r="197" spans="1:7" x14ac:dyDescent="0.25">
      <c r="A197" s="24" t="s">
        <v>602</v>
      </c>
      <c r="B197" s="24"/>
      <c r="C197" s="25">
        <v>16.739999999999998</v>
      </c>
      <c r="D197" s="25">
        <v>11.05</v>
      </c>
      <c r="E197" s="25"/>
      <c r="F197" s="25">
        <v>14</v>
      </c>
      <c r="G197" s="25">
        <f>PRODUCT(C197:F197)</f>
        <v>2589.6779999999999</v>
      </c>
    </row>
    <row r="198" spans="1:7" x14ac:dyDescent="0.25">
      <c r="A198" s="24" t="s">
        <v>599</v>
      </c>
      <c r="B198" s="24"/>
      <c r="C198" s="25"/>
      <c r="D198" s="25"/>
      <c r="E198" s="25"/>
      <c r="F198" s="25"/>
      <c r="G198" s="25"/>
    </row>
    <row r="199" spans="1:7" x14ac:dyDescent="0.25">
      <c r="A199" s="24" t="s">
        <v>603</v>
      </c>
      <c r="B199" s="24"/>
      <c r="C199" s="25">
        <v>16.739999999999998</v>
      </c>
      <c r="D199" s="25">
        <v>3.1</v>
      </c>
      <c r="E199" s="25"/>
      <c r="F199" s="25">
        <v>6</v>
      </c>
      <c r="G199" s="25">
        <f>PRODUCT(C199:F199)</f>
        <v>311.36399999999998</v>
      </c>
    </row>
    <row r="201" spans="1:7" ht="45" customHeight="1" x14ac:dyDescent="0.25">
      <c r="A201" s="21" t="s">
        <v>604</v>
      </c>
      <c r="B201" s="21" t="s">
        <v>539</v>
      </c>
      <c r="C201" s="21" t="s">
        <v>100</v>
      </c>
      <c r="D201" s="22" t="s">
        <v>88</v>
      </c>
      <c r="E201" s="1" t="s">
        <v>101</v>
      </c>
      <c r="F201" s="1" t="s">
        <v>101</v>
      </c>
      <c r="G201" s="23">
        <f>SUM(G202:G203)</f>
        <v>82.896000000000001</v>
      </c>
    </row>
    <row r="202" spans="1:7" x14ac:dyDescent="0.25">
      <c r="A202" s="24" t="s">
        <v>605</v>
      </c>
      <c r="B202" s="24"/>
      <c r="C202" s="25">
        <v>7850</v>
      </c>
      <c r="D202" s="25">
        <v>0.04</v>
      </c>
      <c r="E202" s="25">
        <v>1.2E-2</v>
      </c>
      <c r="F202" s="25">
        <v>20</v>
      </c>
      <c r="G202" s="25">
        <f>PRODUCT(C202:F202)</f>
        <v>75.36</v>
      </c>
    </row>
    <row r="203" spans="1:7" x14ac:dyDescent="0.25">
      <c r="A203" s="24" t="s">
        <v>606</v>
      </c>
      <c r="B203" s="24"/>
      <c r="C203" s="25">
        <v>10</v>
      </c>
      <c r="D203" s="25">
        <v>75.36</v>
      </c>
      <c r="E203" s="25"/>
      <c r="F203" s="25"/>
      <c r="G203" s="25">
        <f>C203 * D203/100</f>
        <v>7.5360000000000005</v>
      </c>
    </row>
    <row r="205" spans="1:7" ht="45" customHeight="1" x14ac:dyDescent="0.25">
      <c r="A205" s="21" t="s">
        <v>607</v>
      </c>
      <c r="B205" s="21" t="s">
        <v>539</v>
      </c>
      <c r="C205" s="21" t="s">
        <v>102</v>
      </c>
      <c r="D205" s="22" t="s">
        <v>103</v>
      </c>
      <c r="E205" s="1" t="s">
        <v>104</v>
      </c>
      <c r="F205" s="1" t="s">
        <v>104</v>
      </c>
      <c r="G205" s="23">
        <f>SUM(G206:G206)</f>
        <v>75</v>
      </c>
    </row>
    <row r="206" spans="1:7" x14ac:dyDescent="0.25">
      <c r="A206" s="24" t="s">
        <v>608</v>
      </c>
      <c r="B206" s="24"/>
      <c r="C206" s="25">
        <v>3</v>
      </c>
      <c r="D206" s="25"/>
      <c r="E206" s="25"/>
      <c r="F206" s="25">
        <v>25</v>
      </c>
      <c r="G206" s="25">
        <f>PRODUCT(C206:F206)</f>
        <v>75</v>
      </c>
    </row>
    <row r="208" spans="1:7" ht="45" customHeight="1" x14ac:dyDescent="0.25">
      <c r="A208" s="21" t="s">
        <v>609</v>
      </c>
      <c r="B208" s="21" t="s">
        <v>539</v>
      </c>
      <c r="C208" s="21" t="s">
        <v>105</v>
      </c>
      <c r="D208" s="22" t="s">
        <v>24</v>
      </c>
      <c r="E208" s="1" t="s">
        <v>106</v>
      </c>
      <c r="F208" s="1" t="s">
        <v>106</v>
      </c>
      <c r="G208" s="23">
        <f>SUM(G209:G221)</f>
        <v>78.50200000000001</v>
      </c>
    </row>
    <row r="209" spans="1:7" x14ac:dyDescent="0.25">
      <c r="A209" s="24" t="s">
        <v>594</v>
      </c>
      <c r="B209" s="24"/>
      <c r="C209" s="25"/>
      <c r="D209" s="25"/>
      <c r="E209" s="25"/>
      <c r="F209" s="25"/>
      <c r="G209" s="25"/>
    </row>
    <row r="210" spans="1:7" x14ac:dyDescent="0.25">
      <c r="A210" s="24" t="s">
        <v>595</v>
      </c>
      <c r="B210" s="24"/>
      <c r="C210" s="25">
        <v>0.64</v>
      </c>
      <c r="D210" s="25">
        <v>3</v>
      </c>
      <c r="E210" s="25"/>
      <c r="F210" s="25">
        <v>2</v>
      </c>
      <c r="G210" s="25">
        <f>PRODUCT(C210:F210)</f>
        <v>3.84</v>
      </c>
    </row>
    <row r="211" spans="1:7" x14ac:dyDescent="0.25">
      <c r="A211" s="24" t="s">
        <v>596</v>
      </c>
      <c r="B211" s="24"/>
      <c r="C211" s="25">
        <v>0.8</v>
      </c>
      <c r="D211" s="25">
        <v>3</v>
      </c>
      <c r="E211" s="25"/>
      <c r="F211" s="25">
        <v>1</v>
      </c>
      <c r="G211" s="25">
        <f>PRODUCT(C211:F211)</f>
        <v>2.4000000000000004</v>
      </c>
    </row>
    <row r="212" spans="1:7" x14ac:dyDescent="0.25">
      <c r="A212" s="24" t="s">
        <v>597</v>
      </c>
      <c r="B212" s="24"/>
      <c r="C212" s="25"/>
      <c r="D212" s="25"/>
      <c r="E212" s="25"/>
      <c r="F212" s="25"/>
      <c r="G212" s="25"/>
    </row>
    <row r="213" spans="1:7" x14ac:dyDescent="0.25">
      <c r="A213" s="24" t="s">
        <v>595</v>
      </c>
      <c r="B213" s="24"/>
      <c r="C213" s="25">
        <v>0.64</v>
      </c>
      <c r="D213" s="25">
        <v>3</v>
      </c>
      <c r="E213" s="25"/>
      <c r="F213" s="25">
        <v>3</v>
      </c>
      <c r="G213" s="25">
        <f t="shared" ref="G213:G218" si="2">PRODUCT(C213:F213)</f>
        <v>5.76</v>
      </c>
    </row>
    <row r="214" spans="1:7" x14ac:dyDescent="0.25">
      <c r="A214" s="24" t="s">
        <v>596</v>
      </c>
      <c r="B214" s="24"/>
      <c r="C214" s="25">
        <v>0.8</v>
      </c>
      <c r="D214" s="25">
        <v>3</v>
      </c>
      <c r="E214" s="25"/>
      <c r="F214" s="25">
        <v>3</v>
      </c>
      <c r="G214" s="25">
        <f t="shared" si="2"/>
        <v>7.2000000000000011</v>
      </c>
    </row>
    <row r="215" spans="1:7" x14ac:dyDescent="0.25">
      <c r="A215" s="24" t="s">
        <v>598</v>
      </c>
      <c r="B215" s="24"/>
      <c r="C215" s="25">
        <v>0.56000000000000005</v>
      </c>
      <c r="D215" s="25">
        <v>17.7</v>
      </c>
      <c r="E215" s="25"/>
      <c r="F215" s="25">
        <v>1</v>
      </c>
      <c r="G215" s="25">
        <f t="shared" si="2"/>
        <v>9.9120000000000008</v>
      </c>
    </row>
    <row r="216" spans="1:7" x14ac:dyDescent="0.25">
      <c r="A216" s="24"/>
      <c r="B216" s="24"/>
      <c r="C216" s="25"/>
      <c r="D216" s="25">
        <v>11</v>
      </c>
      <c r="E216" s="25"/>
      <c r="F216" s="25">
        <v>1</v>
      </c>
      <c r="G216" s="25">
        <f t="shared" si="2"/>
        <v>11</v>
      </c>
    </row>
    <row r="217" spans="1:7" x14ac:dyDescent="0.25">
      <c r="A217" s="24" t="s">
        <v>594</v>
      </c>
      <c r="B217" s="24"/>
      <c r="C217" s="25"/>
      <c r="D217" s="25"/>
      <c r="E217" s="25"/>
      <c r="F217" s="25"/>
      <c r="G217" s="25">
        <f t="shared" si="2"/>
        <v>0</v>
      </c>
    </row>
    <row r="218" spans="1:7" x14ac:dyDescent="0.25">
      <c r="A218" s="24" t="s">
        <v>601</v>
      </c>
      <c r="B218" s="24"/>
      <c r="C218" s="25">
        <v>0.44</v>
      </c>
      <c r="D218" s="25">
        <v>9.75</v>
      </c>
      <c r="E218" s="25"/>
      <c r="F218" s="25">
        <v>3</v>
      </c>
      <c r="G218" s="25">
        <f t="shared" si="2"/>
        <v>12.870000000000001</v>
      </c>
    </row>
    <row r="219" spans="1:7" x14ac:dyDescent="0.25">
      <c r="A219" s="24" t="s">
        <v>597</v>
      </c>
      <c r="B219" s="24"/>
      <c r="C219" s="25"/>
      <c r="D219" s="25"/>
      <c r="E219" s="25"/>
      <c r="F219" s="25"/>
      <c r="G219" s="25"/>
    </row>
    <row r="220" spans="1:7" x14ac:dyDescent="0.25">
      <c r="A220" s="24" t="s">
        <v>602</v>
      </c>
      <c r="B220" s="24"/>
      <c r="C220" s="25">
        <v>0.44</v>
      </c>
      <c r="D220" s="25">
        <v>3</v>
      </c>
      <c r="E220" s="25"/>
      <c r="F220" s="25">
        <v>12</v>
      </c>
      <c r="G220" s="25">
        <f>PRODUCT(C220:F220)</f>
        <v>15.84</v>
      </c>
    </row>
    <row r="221" spans="1:7" x14ac:dyDescent="0.25">
      <c r="A221" s="24"/>
      <c r="B221" s="24"/>
      <c r="C221" s="25">
        <v>0.44</v>
      </c>
      <c r="D221" s="25">
        <v>11</v>
      </c>
      <c r="E221" s="25"/>
      <c r="F221" s="25">
        <v>2</v>
      </c>
      <c r="G221" s="25">
        <f>PRODUCT(C221:F221)</f>
        <v>9.68</v>
      </c>
    </row>
    <row r="223" spans="1:7" ht="45" customHeight="1" x14ac:dyDescent="0.25">
      <c r="A223" s="21" t="s">
        <v>610</v>
      </c>
      <c r="B223" s="21" t="s">
        <v>539</v>
      </c>
      <c r="C223" s="21" t="s">
        <v>107</v>
      </c>
      <c r="D223" s="22" t="s">
        <v>24</v>
      </c>
      <c r="E223" s="1" t="s">
        <v>108</v>
      </c>
      <c r="F223" s="1" t="s">
        <v>108</v>
      </c>
      <c r="G223" s="23">
        <f>SUM(G224:G241)</f>
        <v>234.96800000000002</v>
      </c>
    </row>
    <row r="224" spans="1:7" x14ac:dyDescent="0.25">
      <c r="A224" s="24" t="s">
        <v>592</v>
      </c>
      <c r="B224" s="24"/>
      <c r="C224" s="25">
        <v>0.44</v>
      </c>
      <c r="D224" s="25">
        <v>3.2</v>
      </c>
      <c r="E224" s="25"/>
      <c r="F224" s="25">
        <v>11</v>
      </c>
      <c r="G224" s="25">
        <f>PRODUCT(C224:F224)</f>
        <v>15.488000000000001</v>
      </c>
    </row>
    <row r="225" spans="1:7" x14ac:dyDescent="0.25">
      <c r="A225" s="24"/>
      <c r="B225" s="24"/>
      <c r="C225" s="25">
        <v>0.44</v>
      </c>
      <c r="D225" s="25">
        <v>3.2</v>
      </c>
      <c r="E225" s="25"/>
      <c r="F225" s="25">
        <v>9</v>
      </c>
      <c r="G225" s="25">
        <f>PRODUCT(C225:F225)</f>
        <v>12.672000000000001</v>
      </c>
    </row>
    <row r="226" spans="1:7" x14ac:dyDescent="0.25">
      <c r="A226" s="24" t="s">
        <v>594</v>
      </c>
      <c r="B226" s="24"/>
      <c r="C226" s="25"/>
      <c r="D226" s="25"/>
      <c r="E226" s="25"/>
      <c r="F226" s="25"/>
      <c r="G226" s="25"/>
    </row>
    <row r="227" spans="1:7" x14ac:dyDescent="0.25">
      <c r="A227" s="24" t="s">
        <v>595</v>
      </c>
      <c r="B227" s="24"/>
      <c r="C227" s="25">
        <v>0.64</v>
      </c>
      <c r="D227" s="25">
        <v>4.3</v>
      </c>
      <c r="E227" s="25"/>
      <c r="F227" s="25">
        <v>2</v>
      </c>
      <c r="G227" s="25">
        <f>PRODUCT(C227:F227)</f>
        <v>5.5039999999999996</v>
      </c>
    </row>
    <row r="228" spans="1:7" x14ac:dyDescent="0.25">
      <c r="A228" s="24"/>
      <c r="B228" s="24"/>
      <c r="C228" s="25">
        <v>0.64</v>
      </c>
      <c r="D228" s="25">
        <v>12.25</v>
      </c>
      <c r="E228" s="25"/>
      <c r="F228" s="25">
        <v>2</v>
      </c>
      <c r="G228" s="25">
        <f>PRODUCT(C228:F228)</f>
        <v>15.68</v>
      </c>
    </row>
    <row r="229" spans="1:7" x14ac:dyDescent="0.25">
      <c r="A229" s="24" t="s">
        <v>596</v>
      </c>
      <c r="B229" s="24"/>
      <c r="C229" s="25">
        <v>0.8</v>
      </c>
      <c r="D229" s="25">
        <v>12.25</v>
      </c>
      <c r="E229" s="25"/>
      <c r="F229" s="25">
        <v>1</v>
      </c>
      <c r="G229" s="25">
        <f>PRODUCT(C229:F229)</f>
        <v>9.8000000000000007</v>
      </c>
    </row>
    <row r="230" spans="1:7" x14ac:dyDescent="0.25">
      <c r="A230" s="24" t="s">
        <v>597</v>
      </c>
      <c r="B230" s="24"/>
      <c r="C230" s="25"/>
      <c r="D230" s="25"/>
      <c r="E230" s="25"/>
      <c r="F230" s="25"/>
      <c r="G230" s="25"/>
    </row>
    <row r="231" spans="1:7" x14ac:dyDescent="0.25">
      <c r="A231" s="24" t="s">
        <v>595</v>
      </c>
      <c r="B231" s="24"/>
      <c r="C231" s="25">
        <v>0.64</v>
      </c>
      <c r="D231" s="25">
        <v>8</v>
      </c>
      <c r="E231" s="25"/>
      <c r="F231" s="25">
        <v>2</v>
      </c>
      <c r="G231" s="25">
        <f t="shared" ref="G231:G236" si="3">PRODUCT(C231:F231)</f>
        <v>10.24</v>
      </c>
    </row>
    <row r="232" spans="1:7" x14ac:dyDescent="0.25">
      <c r="A232" s="24"/>
      <c r="B232" s="24"/>
      <c r="C232" s="25">
        <v>0.64</v>
      </c>
      <c r="D232" s="25">
        <v>14</v>
      </c>
      <c r="E232" s="25"/>
      <c r="F232" s="25">
        <v>1</v>
      </c>
      <c r="G232" s="25">
        <f t="shared" si="3"/>
        <v>8.9600000000000009</v>
      </c>
    </row>
    <row r="233" spans="1:7" x14ac:dyDescent="0.25">
      <c r="A233" s="24" t="s">
        <v>596</v>
      </c>
      <c r="B233" s="24"/>
      <c r="C233" s="25">
        <v>0.8</v>
      </c>
      <c r="D233" s="25">
        <v>8</v>
      </c>
      <c r="E233" s="25"/>
      <c r="F233" s="25">
        <v>1</v>
      </c>
      <c r="G233" s="25">
        <f t="shared" si="3"/>
        <v>6.4</v>
      </c>
    </row>
    <row r="234" spans="1:7" x14ac:dyDescent="0.25">
      <c r="A234" s="24"/>
      <c r="B234" s="24"/>
      <c r="C234" s="25"/>
      <c r="D234" s="25">
        <v>14.7</v>
      </c>
      <c r="E234" s="25"/>
      <c r="F234" s="25">
        <v>2</v>
      </c>
      <c r="G234" s="25">
        <f t="shared" si="3"/>
        <v>29.4</v>
      </c>
    </row>
    <row r="235" spans="1:7" x14ac:dyDescent="0.25">
      <c r="A235" s="24" t="s">
        <v>598</v>
      </c>
      <c r="B235" s="24"/>
      <c r="C235" s="25">
        <v>0.56000000000000005</v>
      </c>
      <c r="D235" s="25">
        <v>14</v>
      </c>
      <c r="E235" s="25"/>
      <c r="F235" s="25">
        <v>1</v>
      </c>
      <c r="G235" s="25">
        <f t="shared" si="3"/>
        <v>7.8400000000000007</v>
      </c>
    </row>
    <row r="236" spans="1:7" x14ac:dyDescent="0.25">
      <c r="A236" s="24"/>
      <c r="B236" s="24"/>
      <c r="C236" s="25"/>
      <c r="D236" s="25">
        <v>8</v>
      </c>
      <c r="E236" s="25"/>
      <c r="F236" s="25">
        <v>1</v>
      </c>
      <c r="G236" s="25">
        <f t="shared" si="3"/>
        <v>8</v>
      </c>
    </row>
    <row r="237" spans="1:7" x14ac:dyDescent="0.25">
      <c r="A237" s="24" t="s">
        <v>594</v>
      </c>
      <c r="B237" s="24"/>
      <c r="C237" s="25"/>
      <c r="D237" s="25"/>
      <c r="E237" s="25"/>
      <c r="F237" s="25"/>
      <c r="G237" s="25"/>
    </row>
    <row r="238" spans="1:7" x14ac:dyDescent="0.25">
      <c r="A238" s="24" t="s">
        <v>601</v>
      </c>
      <c r="B238" s="24"/>
      <c r="C238" s="25">
        <v>0.44</v>
      </c>
      <c r="D238" s="25">
        <v>5</v>
      </c>
      <c r="E238" s="25"/>
      <c r="F238" s="25">
        <v>5</v>
      </c>
      <c r="G238" s="25">
        <f>PRODUCT(C238:F238)</f>
        <v>11</v>
      </c>
    </row>
    <row r="239" spans="1:7" x14ac:dyDescent="0.25">
      <c r="A239" s="24"/>
      <c r="B239" s="24"/>
      <c r="C239" s="25">
        <v>0.44</v>
      </c>
      <c r="D239" s="25">
        <v>9.75</v>
      </c>
      <c r="E239" s="25"/>
      <c r="F239" s="25">
        <v>12</v>
      </c>
      <c r="G239" s="25">
        <f>PRODUCT(C239:F239)</f>
        <v>51.480000000000004</v>
      </c>
    </row>
    <row r="240" spans="1:7" x14ac:dyDescent="0.25">
      <c r="A240" s="24" t="s">
        <v>597</v>
      </c>
      <c r="B240" s="24"/>
      <c r="C240" s="25"/>
      <c r="D240" s="25"/>
      <c r="E240" s="25"/>
      <c r="F240" s="25"/>
      <c r="G240" s="25"/>
    </row>
    <row r="241" spans="1:7" x14ac:dyDescent="0.25">
      <c r="A241" s="24" t="s">
        <v>602</v>
      </c>
      <c r="B241" s="24"/>
      <c r="C241" s="25">
        <v>0.44</v>
      </c>
      <c r="D241" s="25">
        <v>8.0500000000000007</v>
      </c>
      <c r="E241" s="25"/>
      <c r="F241" s="25">
        <v>12</v>
      </c>
      <c r="G241" s="25">
        <f>PRODUCT(C241:F241)</f>
        <v>42.504000000000005</v>
      </c>
    </row>
    <row r="243" spans="1:7" ht="45" customHeight="1" x14ac:dyDescent="0.25">
      <c r="A243" s="21" t="s">
        <v>611</v>
      </c>
      <c r="B243" s="21" t="s">
        <v>539</v>
      </c>
      <c r="C243" s="21" t="s">
        <v>109</v>
      </c>
      <c r="D243" s="22" t="s">
        <v>24</v>
      </c>
      <c r="E243" s="1" t="s">
        <v>110</v>
      </c>
      <c r="F243" s="1" t="s">
        <v>110</v>
      </c>
      <c r="G243" s="23">
        <f>SUM(G244:G256)</f>
        <v>74.141999999999996</v>
      </c>
    </row>
    <row r="244" spans="1:7" x14ac:dyDescent="0.25">
      <c r="A244" s="24" t="s">
        <v>594</v>
      </c>
      <c r="B244" s="24"/>
      <c r="C244" s="25"/>
      <c r="D244" s="25"/>
      <c r="E244" s="25"/>
      <c r="F244" s="25"/>
      <c r="G244" s="25"/>
    </row>
    <row r="245" spans="1:7" x14ac:dyDescent="0.25">
      <c r="A245" s="24" t="s">
        <v>595</v>
      </c>
      <c r="B245" s="24"/>
      <c r="C245" s="25">
        <v>0.64</v>
      </c>
      <c r="D245" s="25">
        <v>3</v>
      </c>
      <c r="E245" s="25"/>
      <c r="F245" s="25">
        <v>2</v>
      </c>
      <c r="G245" s="25">
        <f>PRODUCT(C245:F245)</f>
        <v>3.84</v>
      </c>
    </row>
    <row r="246" spans="1:7" x14ac:dyDescent="0.25">
      <c r="A246" s="24" t="s">
        <v>596</v>
      </c>
      <c r="B246" s="24"/>
      <c r="C246" s="25">
        <v>0.8</v>
      </c>
      <c r="D246" s="25">
        <v>3</v>
      </c>
      <c r="E246" s="25"/>
      <c r="F246" s="25">
        <v>1</v>
      </c>
      <c r="G246" s="25">
        <f>PRODUCT(C246:F246)</f>
        <v>2.4000000000000004</v>
      </c>
    </row>
    <row r="247" spans="1:7" x14ac:dyDescent="0.25">
      <c r="A247" s="24" t="s">
        <v>597</v>
      </c>
      <c r="B247" s="24"/>
      <c r="C247" s="25"/>
      <c r="D247" s="25"/>
      <c r="E247" s="25"/>
      <c r="F247" s="25"/>
      <c r="G247" s="25"/>
    </row>
    <row r="248" spans="1:7" x14ac:dyDescent="0.25">
      <c r="A248" s="24" t="s">
        <v>595</v>
      </c>
      <c r="B248" s="24"/>
      <c r="C248" s="25">
        <v>0.64</v>
      </c>
      <c r="D248" s="25">
        <v>3</v>
      </c>
      <c r="E248" s="25"/>
      <c r="F248" s="25">
        <v>2</v>
      </c>
      <c r="G248" s="25">
        <f t="shared" ref="G248:G253" si="4">PRODUCT(C248:F248)</f>
        <v>3.84</v>
      </c>
    </row>
    <row r="249" spans="1:7" x14ac:dyDescent="0.25">
      <c r="A249" s="24" t="s">
        <v>596</v>
      </c>
      <c r="B249" s="24"/>
      <c r="C249" s="25">
        <v>0.8</v>
      </c>
      <c r="D249" s="25">
        <v>3</v>
      </c>
      <c r="E249" s="25"/>
      <c r="F249" s="25">
        <v>4</v>
      </c>
      <c r="G249" s="25">
        <f t="shared" si="4"/>
        <v>9.6000000000000014</v>
      </c>
    </row>
    <row r="250" spans="1:7" x14ac:dyDescent="0.25">
      <c r="A250" s="24" t="s">
        <v>598</v>
      </c>
      <c r="B250" s="24"/>
      <c r="C250" s="25">
        <v>0.56000000000000005</v>
      </c>
      <c r="D250" s="25">
        <v>17.7</v>
      </c>
      <c r="E250" s="25"/>
      <c r="F250" s="25">
        <v>1</v>
      </c>
      <c r="G250" s="25">
        <f t="shared" si="4"/>
        <v>9.9120000000000008</v>
      </c>
    </row>
    <row r="251" spans="1:7" x14ac:dyDescent="0.25">
      <c r="A251" s="24"/>
      <c r="B251" s="24"/>
      <c r="C251" s="25">
        <v>0.56000000000000005</v>
      </c>
      <c r="D251" s="25">
        <v>11</v>
      </c>
      <c r="E251" s="25"/>
      <c r="F251" s="25">
        <v>1</v>
      </c>
      <c r="G251" s="25">
        <f t="shared" si="4"/>
        <v>6.16</v>
      </c>
    </row>
    <row r="252" spans="1:7" x14ac:dyDescent="0.25">
      <c r="A252" s="24" t="s">
        <v>594</v>
      </c>
      <c r="B252" s="24"/>
      <c r="C252" s="25"/>
      <c r="D252" s="25"/>
      <c r="E252" s="25"/>
      <c r="F252" s="25"/>
      <c r="G252" s="25">
        <f t="shared" si="4"/>
        <v>0</v>
      </c>
    </row>
    <row r="253" spans="1:7" x14ac:dyDescent="0.25">
      <c r="A253" s="24" t="s">
        <v>601</v>
      </c>
      <c r="B253" s="24"/>
      <c r="C253" s="25">
        <v>0.44</v>
      </c>
      <c r="D253" s="25">
        <v>9.75</v>
      </c>
      <c r="E253" s="25"/>
      <c r="F253" s="25">
        <v>3</v>
      </c>
      <c r="G253" s="25">
        <f t="shared" si="4"/>
        <v>12.870000000000001</v>
      </c>
    </row>
    <row r="254" spans="1:7" x14ac:dyDescent="0.25">
      <c r="A254" s="24" t="s">
        <v>597</v>
      </c>
      <c r="B254" s="24"/>
      <c r="C254" s="25"/>
      <c r="D254" s="25"/>
      <c r="E254" s="25"/>
      <c r="F254" s="25"/>
      <c r="G254" s="25"/>
    </row>
    <row r="255" spans="1:7" x14ac:dyDescent="0.25">
      <c r="A255" s="24" t="s">
        <v>602</v>
      </c>
      <c r="B255" s="24"/>
      <c r="C255" s="25">
        <v>0.44</v>
      </c>
      <c r="D255" s="25">
        <v>3</v>
      </c>
      <c r="E255" s="25"/>
      <c r="F255" s="25">
        <v>12</v>
      </c>
      <c r="G255" s="25">
        <f>PRODUCT(C255:F255)</f>
        <v>15.84</v>
      </c>
    </row>
    <row r="256" spans="1:7" x14ac:dyDescent="0.25">
      <c r="A256" s="24"/>
      <c r="B256" s="24"/>
      <c r="C256" s="25">
        <v>0.44</v>
      </c>
      <c r="D256" s="25">
        <v>11</v>
      </c>
      <c r="E256" s="25"/>
      <c r="F256" s="25">
        <v>2</v>
      </c>
      <c r="G256" s="25">
        <f>PRODUCT(C256:F256)</f>
        <v>9.68</v>
      </c>
    </row>
    <row r="258" spans="1:7" x14ac:dyDescent="0.25">
      <c r="B258" t="s">
        <v>537</v>
      </c>
      <c r="C258" s="19" t="s">
        <v>6</v>
      </c>
      <c r="D258" s="20" t="s">
        <v>7</v>
      </c>
      <c r="E258" s="19" t="s">
        <v>8</v>
      </c>
    </row>
    <row r="259" spans="1:7" x14ac:dyDescent="0.25">
      <c r="B259" t="s">
        <v>537</v>
      </c>
      <c r="C259" s="19" t="s">
        <v>9</v>
      </c>
      <c r="D259" s="20" t="s">
        <v>7</v>
      </c>
      <c r="E259" s="19" t="s">
        <v>10</v>
      </c>
    </row>
    <row r="260" spans="1:7" x14ac:dyDescent="0.25">
      <c r="B260" t="s">
        <v>537</v>
      </c>
      <c r="C260" s="19" t="s">
        <v>11</v>
      </c>
      <c r="D260" s="20" t="s">
        <v>111</v>
      </c>
      <c r="E260" s="19" t="s">
        <v>112</v>
      </c>
    </row>
    <row r="261" spans="1:7" x14ac:dyDescent="0.25">
      <c r="B261" t="s">
        <v>537</v>
      </c>
      <c r="C261" s="19" t="s">
        <v>14</v>
      </c>
      <c r="D261" s="20" t="s">
        <v>7</v>
      </c>
      <c r="E261" s="19" t="s">
        <v>113</v>
      </c>
    </row>
    <row r="262" spans="1:7" x14ac:dyDescent="0.25">
      <c r="B262" t="s">
        <v>537</v>
      </c>
      <c r="C262" s="19" t="s">
        <v>114</v>
      </c>
      <c r="D262" s="20" t="s">
        <v>7</v>
      </c>
      <c r="E262" s="19" t="s">
        <v>115</v>
      </c>
    </row>
    <row r="264" spans="1:7" ht="45" customHeight="1" x14ac:dyDescent="0.25">
      <c r="A264" s="21" t="s">
        <v>612</v>
      </c>
      <c r="B264" s="21" t="s">
        <v>539</v>
      </c>
      <c r="C264" s="21" t="s">
        <v>117</v>
      </c>
      <c r="D264" s="22" t="s">
        <v>24</v>
      </c>
      <c r="E264" s="1" t="s">
        <v>118</v>
      </c>
      <c r="F264" s="1" t="s">
        <v>118</v>
      </c>
      <c r="G264" s="23">
        <f>SUM(G265:G266)</f>
        <v>265</v>
      </c>
    </row>
    <row r="265" spans="1:7" x14ac:dyDescent="0.25">
      <c r="A265" s="24" t="s">
        <v>613</v>
      </c>
      <c r="B265" s="24"/>
      <c r="C265" s="25">
        <v>145</v>
      </c>
      <c r="D265" s="25"/>
      <c r="E265" s="25"/>
      <c r="F265" s="25"/>
      <c r="G265" s="25">
        <f>PRODUCT(C265:F265)</f>
        <v>145</v>
      </c>
    </row>
    <row r="266" spans="1:7" x14ac:dyDescent="0.25">
      <c r="A266" s="24" t="s">
        <v>614</v>
      </c>
      <c r="B266" s="24"/>
      <c r="C266" s="25">
        <v>120</v>
      </c>
      <c r="D266" s="25"/>
      <c r="E266" s="25"/>
      <c r="F266" s="25"/>
      <c r="G266" s="25">
        <f>PRODUCT(C266:F266)</f>
        <v>120</v>
      </c>
    </row>
    <row r="268" spans="1:7" ht="45" customHeight="1" x14ac:dyDescent="0.25">
      <c r="A268" s="21" t="s">
        <v>615</v>
      </c>
      <c r="B268" s="21" t="s">
        <v>539</v>
      </c>
      <c r="C268" s="21" t="s">
        <v>119</v>
      </c>
      <c r="D268" s="22" t="s">
        <v>24</v>
      </c>
      <c r="E268" s="1" t="s">
        <v>120</v>
      </c>
      <c r="F268" s="1" t="s">
        <v>120</v>
      </c>
      <c r="G268" s="23">
        <f>SUM(G269:G273)</f>
        <v>51.8</v>
      </c>
    </row>
    <row r="269" spans="1:7" x14ac:dyDescent="0.25">
      <c r="A269" s="24"/>
      <c r="B269" s="24"/>
      <c r="C269" s="25">
        <v>14</v>
      </c>
      <c r="D269" s="25">
        <v>0.7</v>
      </c>
      <c r="E269" s="25"/>
      <c r="F269" s="25">
        <v>1</v>
      </c>
      <c r="G269" s="25">
        <f>PRODUCT(C269:F269)</f>
        <v>9.7999999999999989</v>
      </c>
    </row>
    <row r="270" spans="1:7" x14ac:dyDescent="0.25">
      <c r="A270" s="24"/>
      <c r="B270" s="24"/>
      <c r="C270" s="25">
        <v>10</v>
      </c>
      <c r="D270" s="25">
        <v>0.7</v>
      </c>
      <c r="E270" s="25"/>
      <c r="F270" s="25">
        <v>1</v>
      </c>
      <c r="G270" s="25">
        <f>PRODUCT(C270:F270)</f>
        <v>7</v>
      </c>
    </row>
    <row r="271" spans="1:7" x14ac:dyDescent="0.25">
      <c r="A271" s="24"/>
      <c r="B271" s="24"/>
      <c r="C271" s="25">
        <v>12</v>
      </c>
      <c r="D271" s="25">
        <v>0.7</v>
      </c>
      <c r="E271" s="25"/>
      <c r="F271" s="25">
        <v>1</v>
      </c>
      <c r="G271" s="25">
        <f>PRODUCT(C271:F271)</f>
        <v>8.3999999999999986</v>
      </c>
    </row>
    <row r="272" spans="1:7" x14ac:dyDescent="0.25">
      <c r="A272" s="24"/>
      <c r="B272" s="24"/>
      <c r="C272" s="25">
        <v>15</v>
      </c>
      <c r="D272" s="25">
        <v>0.7</v>
      </c>
      <c r="E272" s="25"/>
      <c r="F272" s="25">
        <v>2</v>
      </c>
      <c r="G272" s="25">
        <f>PRODUCT(C272:F272)</f>
        <v>21</v>
      </c>
    </row>
    <row r="273" spans="1:7" x14ac:dyDescent="0.25">
      <c r="A273" s="24"/>
      <c r="B273" s="24"/>
      <c r="C273" s="25">
        <v>8</v>
      </c>
      <c r="D273" s="25">
        <v>0.7</v>
      </c>
      <c r="E273" s="25"/>
      <c r="F273" s="25">
        <v>1</v>
      </c>
      <c r="G273" s="25">
        <f>PRODUCT(C273:F273)</f>
        <v>5.6</v>
      </c>
    </row>
    <row r="275" spans="1:7" ht="45" customHeight="1" x14ac:dyDescent="0.25">
      <c r="A275" s="21" t="s">
        <v>616</v>
      </c>
      <c r="B275" s="21" t="s">
        <v>539</v>
      </c>
      <c r="C275" s="21" t="s">
        <v>77</v>
      </c>
      <c r="D275" s="22" t="s">
        <v>24</v>
      </c>
      <c r="E275" s="1" t="s">
        <v>78</v>
      </c>
      <c r="F275" s="1" t="s">
        <v>78</v>
      </c>
      <c r="G275" s="23">
        <f>SUM(G276:G278)</f>
        <v>530</v>
      </c>
    </row>
    <row r="276" spans="1:7" x14ac:dyDescent="0.25">
      <c r="A276" s="24" t="s">
        <v>617</v>
      </c>
      <c r="B276" s="24"/>
      <c r="C276" s="25"/>
      <c r="D276" s="25"/>
      <c r="E276" s="25"/>
      <c r="F276" s="25"/>
      <c r="G276" s="25"/>
    </row>
    <row r="277" spans="1:7" x14ac:dyDescent="0.25">
      <c r="A277" s="24" t="s">
        <v>613</v>
      </c>
      <c r="B277" s="24"/>
      <c r="C277" s="25">
        <v>145</v>
      </c>
      <c r="D277" s="25">
        <v>2</v>
      </c>
      <c r="E277" s="25"/>
      <c r="F277" s="25"/>
      <c r="G277" s="25">
        <f>PRODUCT(C277:F277)</f>
        <v>290</v>
      </c>
    </row>
    <row r="278" spans="1:7" x14ac:dyDescent="0.25">
      <c r="A278" s="24" t="s">
        <v>614</v>
      </c>
      <c r="B278" s="24"/>
      <c r="C278" s="25">
        <v>120</v>
      </c>
      <c r="D278" s="25">
        <v>2</v>
      </c>
      <c r="E278" s="25"/>
      <c r="F278" s="25"/>
      <c r="G278" s="25">
        <f>PRODUCT(C278:F278)</f>
        <v>240</v>
      </c>
    </row>
    <row r="280" spans="1:7" ht="45" customHeight="1" x14ac:dyDescent="0.25">
      <c r="A280" s="21" t="s">
        <v>618</v>
      </c>
      <c r="B280" s="21" t="s">
        <v>539</v>
      </c>
      <c r="C280" s="21" t="s">
        <v>121</v>
      </c>
      <c r="D280" s="22" t="s">
        <v>21</v>
      </c>
      <c r="E280" s="1" t="s">
        <v>122</v>
      </c>
      <c r="F280" s="1" t="s">
        <v>122</v>
      </c>
      <c r="G280" s="23">
        <f>SUM(G281:G282)</f>
        <v>28</v>
      </c>
    </row>
    <row r="281" spans="1:7" x14ac:dyDescent="0.25">
      <c r="A281" s="24" t="s">
        <v>619</v>
      </c>
      <c r="B281" s="24"/>
      <c r="C281" s="25">
        <v>15</v>
      </c>
      <c r="D281" s="25"/>
      <c r="E281" s="25"/>
      <c r="F281" s="25"/>
      <c r="G281" s="25">
        <f>PRODUCT(C281:F281)</f>
        <v>15</v>
      </c>
    </row>
    <row r="282" spans="1:7" x14ac:dyDescent="0.25">
      <c r="A282" s="24"/>
      <c r="B282" s="24"/>
      <c r="C282" s="25">
        <v>13</v>
      </c>
      <c r="D282" s="25"/>
      <c r="E282" s="25"/>
      <c r="F282" s="25"/>
      <c r="G282" s="25">
        <f>PRODUCT(C282:F282)</f>
        <v>13</v>
      </c>
    </row>
    <row r="284" spans="1:7" ht="45" customHeight="1" x14ac:dyDescent="0.25">
      <c r="A284" s="21" t="s">
        <v>620</v>
      </c>
      <c r="B284" s="21" t="s">
        <v>539</v>
      </c>
      <c r="C284" s="21" t="s">
        <v>123</v>
      </c>
      <c r="D284" s="22" t="s">
        <v>37</v>
      </c>
      <c r="E284" s="1" t="s">
        <v>124</v>
      </c>
      <c r="F284" s="1" t="s">
        <v>124</v>
      </c>
      <c r="G284" s="23">
        <f>SUM(G285:G287)</f>
        <v>8</v>
      </c>
    </row>
    <row r="285" spans="1:7" x14ac:dyDescent="0.25">
      <c r="A285" s="24" t="s">
        <v>619</v>
      </c>
      <c r="B285" s="24"/>
      <c r="C285" s="25">
        <v>3</v>
      </c>
      <c r="D285" s="25"/>
      <c r="E285" s="25"/>
      <c r="F285" s="25"/>
      <c r="G285" s="25">
        <f>PRODUCT(C285:F285)</f>
        <v>3</v>
      </c>
    </row>
    <row r="286" spans="1:7" x14ac:dyDescent="0.25">
      <c r="A286" s="24"/>
      <c r="B286" s="24"/>
      <c r="C286" s="25">
        <v>3</v>
      </c>
      <c r="D286" s="25"/>
      <c r="E286" s="25"/>
      <c r="F286" s="25"/>
      <c r="G286" s="25">
        <f>PRODUCT(C286:F286)</f>
        <v>3</v>
      </c>
    </row>
    <row r="287" spans="1:7" x14ac:dyDescent="0.25">
      <c r="A287" s="24"/>
      <c r="B287" s="24"/>
      <c r="C287" s="25">
        <v>2</v>
      </c>
      <c r="D287" s="25"/>
      <c r="E287" s="25"/>
      <c r="F287" s="25"/>
      <c r="G287" s="25">
        <f>PRODUCT(C287:F287)</f>
        <v>2</v>
      </c>
    </row>
    <row r="289" spans="1:7" ht="45" customHeight="1" x14ac:dyDescent="0.25">
      <c r="A289" s="21" t="s">
        <v>621</v>
      </c>
      <c r="B289" s="21" t="s">
        <v>539</v>
      </c>
      <c r="C289" s="21" t="s">
        <v>125</v>
      </c>
      <c r="D289" s="22" t="s">
        <v>24</v>
      </c>
      <c r="E289" s="1" t="s">
        <v>126</v>
      </c>
      <c r="F289" s="1" t="s">
        <v>126</v>
      </c>
      <c r="G289" s="23">
        <f>SUM(G290:G291)</f>
        <v>265</v>
      </c>
    </row>
    <row r="290" spans="1:7" x14ac:dyDescent="0.25">
      <c r="A290" s="24" t="s">
        <v>594</v>
      </c>
      <c r="B290" s="24"/>
      <c r="C290" s="25">
        <v>145</v>
      </c>
      <c r="D290" s="25"/>
      <c r="E290" s="25"/>
      <c r="F290" s="25"/>
      <c r="G290" s="25">
        <f>PRODUCT(C290:F290)</f>
        <v>145</v>
      </c>
    </row>
    <row r="291" spans="1:7" x14ac:dyDescent="0.25">
      <c r="A291" s="24" t="s">
        <v>597</v>
      </c>
      <c r="B291" s="24"/>
      <c r="C291" s="25">
        <v>120</v>
      </c>
      <c r="D291" s="25"/>
      <c r="E291" s="25"/>
      <c r="F291" s="25"/>
      <c r="G291" s="25">
        <f>PRODUCT(C291:F291)</f>
        <v>120</v>
      </c>
    </row>
    <row r="293" spans="1:7" ht="45" customHeight="1" x14ac:dyDescent="0.25">
      <c r="A293" s="21" t="s">
        <v>622</v>
      </c>
      <c r="B293" s="21" t="s">
        <v>539</v>
      </c>
      <c r="C293" s="21" t="s">
        <v>81</v>
      </c>
      <c r="D293" s="22" t="s">
        <v>24</v>
      </c>
      <c r="E293" s="1" t="s">
        <v>82</v>
      </c>
      <c r="F293" s="1" t="s">
        <v>82</v>
      </c>
      <c r="G293" s="23">
        <f>SUM(G294:G295)</f>
        <v>265</v>
      </c>
    </row>
    <row r="294" spans="1:7" x14ac:dyDescent="0.25">
      <c r="A294" s="24" t="s">
        <v>594</v>
      </c>
      <c r="B294" s="24"/>
      <c r="C294" s="25">
        <v>145</v>
      </c>
      <c r="D294" s="25"/>
      <c r="E294" s="25"/>
      <c r="F294" s="25"/>
      <c r="G294" s="25">
        <f>PRODUCT(C294:F294)</f>
        <v>145</v>
      </c>
    </row>
    <row r="295" spans="1:7" x14ac:dyDescent="0.25">
      <c r="A295" s="24" t="s">
        <v>597</v>
      </c>
      <c r="B295" s="24"/>
      <c r="C295" s="25">
        <v>120</v>
      </c>
      <c r="D295" s="25"/>
      <c r="E295" s="25"/>
      <c r="F295" s="25"/>
      <c r="G295" s="25">
        <f>PRODUCT(C295:F295)</f>
        <v>120</v>
      </c>
    </row>
    <row r="297" spans="1:7" ht="45" customHeight="1" x14ac:dyDescent="0.25">
      <c r="A297" s="21" t="s">
        <v>623</v>
      </c>
      <c r="B297" s="21" t="s">
        <v>539</v>
      </c>
      <c r="C297" s="21" t="s">
        <v>127</v>
      </c>
      <c r="D297" s="22" t="s">
        <v>24</v>
      </c>
      <c r="E297" s="1" t="s">
        <v>128</v>
      </c>
      <c r="F297" s="1" t="s">
        <v>128</v>
      </c>
      <c r="G297" s="23">
        <f>SUM(G298:G299)</f>
        <v>251</v>
      </c>
    </row>
    <row r="298" spans="1:7" x14ac:dyDescent="0.25">
      <c r="A298" s="24" t="s">
        <v>624</v>
      </c>
      <c r="B298" s="24"/>
      <c r="C298" s="25">
        <v>224.1</v>
      </c>
      <c r="D298" s="25"/>
      <c r="E298" s="25"/>
      <c r="F298" s="25"/>
      <c r="G298" s="25">
        <f>PRODUCT(C298:F298)</f>
        <v>224.1</v>
      </c>
    </row>
    <row r="299" spans="1:7" x14ac:dyDescent="0.25">
      <c r="A299" s="24" t="s">
        <v>625</v>
      </c>
      <c r="B299" s="24"/>
      <c r="C299" s="25">
        <v>26.9</v>
      </c>
      <c r="D299" s="25"/>
      <c r="E299" s="25"/>
      <c r="F299" s="25"/>
      <c r="G299" s="25">
        <f>PRODUCT(C299:F299)</f>
        <v>26.9</v>
      </c>
    </row>
    <row r="301" spans="1:7" ht="45" customHeight="1" x14ac:dyDescent="0.25">
      <c r="A301" s="21" t="s">
        <v>626</v>
      </c>
      <c r="B301" s="21" t="s">
        <v>539</v>
      </c>
      <c r="C301" s="21" t="s">
        <v>129</v>
      </c>
      <c r="D301" s="22" t="s">
        <v>130</v>
      </c>
      <c r="E301" s="1" t="s">
        <v>627</v>
      </c>
      <c r="F301" s="1" t="s">
        <v>627</v>
      </c>
      <c r="G301" s="23">
        <f>SUM(G302:G302)</f>
        <v>1</v>
      </c>
    </row>
    <row r="302" spans="1:7" x14ac:dyDescent="0.25">
      <c r="A302" s="24"/>
      <c r="B302" s="24"/>
      <c r="C302" s="25">
        <v>1</v>
      </c>
      <c r="D302" s="25"/>
      <c r="E302" s="25"/>
      <c r="F302" s="25"/>
      <c r="G302" s="25">
        <f>PRODUCT(C302:F302)</f>
        <v>1</v>
      </c>
    </row>
    <row r="304" spans="1:7" ht="45" customHeight="1" x14ac:dyDescent="0.25">
      <c r="A304" s="21" t="s">
        <v>628</v>
      </c>
      <c r="B304" s="21" t="s">
        <v>539</v>
      </c>
      <c r="C304" s="21" t="s">
        <v>132</v>
      </c>
      <c r="D304" s="22" t="s">
        <v>21</v>
      </c>
      <c r="E304" s="1" t="s">
        <v>133</v>
      </c>
      <c r="F304" s="1" t="s">
        <v>133</v>
      </c>
      <c r="G304" s="23">
        <f>SUM(G305:G310)</f>
        <v>55</v>
      </c>
    </row>
    <row r="305" spans="1:7" x14ac:dyDescent="0.25">
      <c r="A305" s="24"/>
      <c r="B305" s="24"/>
      <c r="C305" s="25">
        <v>13</v>
      </c>
      <c r="D305" s="25"/>
      <c r="E305" s="25"/>
      <c r="F305" s="25"/>
      <c r="G305" s="25">
        <f>PRODUCT(C305:F305)</f>
        <v>13</v>
      </c>
    </row>
    <row r="306" spans="1:7" x14ac:dyDescent="0.25">
      <c r="A306" s="24"/>
      <c r="B306" s="24"/>
      <c r="C306" s="25">
        <v>4</v>
      </c>
      <c r="D306" s="25"/>
      <c r="E306" s="25"/>
      <c r="F306" s="25"/>
      <c r="G306" s="25">
        <f>PRODUCT(C306:F306)</f>
        <v>4</v>
      </c>
    </row>
    <row r="307" spans="1:7" x14ac:dyDescent="0.25">
      <c r="A307" s="24"/>
      <c r="B307" s="24"/>
      <c r="C307" s="25">
        <v>10</v>
      </c>
      <c r="D307" s="25"/>
      <c r="E307" s="25"/>
      <c r="F307" s="25"/>
      <c r="G307" s="25">
        <f>PRODUCT(C307:F307)</f>
        <v>10</v>
      </c>
    </row>
    <row r="308" spans="1:7" x14ac:dyDescent="0.25">
      <c r="A308" s="24"/>
      <c r="B308" s="24"/>
      <c r="C308" s="25">
        <v>8</v>
      </c>
      <c r="D308" s="25"/>
      <c r="E308" s="25"/>
      <c r="F308" s="25"/>
      <c r="G308" s="25">
        <f>PRODUCT(C308:F308)</f>
        <v>8</v>
      </c>
    </row>
    <row r="309" spans="1:7" x14ac:dyDescent="0.25">
      <c r="A309" s="24"/>
      <c r="B309" s="24"/>
      <c r="C309" s="25">
        <v>15</v>
      </c>
      <c r="D309" s="25"/>
      <c r="E309" s="25"/>
      <c r="F309" s="25"/>
      <c r="G309" s="25">
        <f>PRODUCT(C309:F309)</f>
        <v>15</v>
      </c>
    </row>
    <row r="310" spans="1:7" x14ac:dyDescent="0.25">
      <c r="A310" s="24" t="s">
        <v>606</v>
      </c>
      <c r="B310" s="24"/>
      <c r="C310" s="25">
        <v>10</v>
      </c>
      <c r="D310" s="25">
        <v>50</v>
      </c>
      <c r="E310" s="25"/>
      <c r="F310" s="25"/>
      <c r="G310" s="25">
        <f>C310 * D310/100</f>
        <v>5</v>
      </c>
    </row>
    <row r="312" spans="1:7" ht="45" customHeight="1" x14ac:dyDescent="0.25">
      <c r="A312" s="21" t="s">
        <v>629</v>
      </c>
      <c r="B312" s="21" t="s">
        <v>539</v>
      </c>
      <c r="C312" s="21" t="s">
        <v>134</v>
      </c>
      <c r="D312" s="22" t="s">
        <v>21</v>
      </c>
      <c r="E312" s="1" t="s">
        <v>135</v>
      </c>
      <c r="F312" s="1" t="s">
        <v>135</v>
      </c>
      <c r="G312" s="23">
        <f>SUM(G313:G315)</f>
        <v>26</v>
      </c>
    </row>
    <row r="313" spans="1:7" x14ac:dyDescent="0.25">
      <c r="A313" s="24"/>
      <c r="B313" s="24"/>
      <c r="C313" s="25">
        <v>8</v>
      </c>
      <c r="D313" s="25"/>
      <c r="E313" s="25"/>
      <c r="F313" s="25"/>
      <c r="G313" s="25">
        <f>PRODUCT(C313:F313)</f>
        <v>8</v>
      </c>
    </row>
    <row r="314" spans="1:7" x14ac:dyDescent="0.25">
      <c r="A314" s="24"/>
      <c r="B314" s="24"/>
      <c r="C314" s="25">
        <v>13</v>
      </c>
      <c r="D314" s="25"/>
      <c r="E314" s="25"/>
      <c r="F314" s="25"/>
      <c r="G314" s="25">
        <f>PRODUCT(C314:F314)</f>
        <v>13</v>
      </c>
    </row>
    <row r="315" spans="1:7" x14ac:dyDescent="0.25">
      <c r="A315" s="24"/>
      <c r="B315" s="24"/>
      <c r="C315" s="25">
        <v>5</v>
      </c>
      <c r="D315" s="25"/>
      <c r="E315" s="25"/>
      <c r="F315" s="25"/>
      <c r="G315" s="25">
        <f>PRODUCT(C315:F315)</f>
        <v>5</v>
      </c>
    </row>
    <row r="317" spans="1:7" ht="45" customHeight="1" x14ac:dyDescent="0.25">
      <c r="A317" s="21" t="s">
        <v>630</v>
      </c>
      <c r="B317" s="21" t="s">
        <v>539</v>
      </c>
      <c r="C317" s="21" t="s">
        <v>136</v>
      </c>
      <c r="D317" s="22" t="s">
        <v>24</v>
      </c>
      <c r="E317" s="1" t="s">
        <v>137</v>
      </c>
      <c r="F317" s="1" t="s">
        <v>137</v>
      </c>
      <c r="G317" s="23">
        <f>SUM(G318:G320)</f>
        <v>12.5</v>
      </c>
    </row>
    <row r="318" spans="1:7" x14ac:dyDescent="0.25">
      <c r="A318" s="24" t="s">
        <v>631</v>
      </c>
      <c r="B318" s="24"/>
      <c r="C318" s="25"/>
      <c r="D318" s="25"/>
      <c r="E318" s="25"/>
      <c r="F318" s="25"/>
      <c r="G318" s="25"/>
    </row>
    <row r="319" spans="1:7" x14ac:dyDescent="0.25">
      <c r="A319" s="24" t="s">
        <v>613</v>
      </c>
      <c r="B319" s="24"/>
      <c r="C319" s="25">
        <v>17</v>
      </c>
      <c r="D319" s="25">
        <v>0.5</v>
      </c>
      <c r="E319" s="25"/>
      <c r="F319" s="25"/>
      <c r="G319" s="25">
        <f>PRODUCT(C319:F319)</f>
        <v>8.5</v>
      </c>
    </row>
    <row r="320" spans="1:7" x14ac:dyDescent="0.25">
      <c r="A320" s="24" t="s">
        <v>614</v>
      </c>
      <c r="B320" s="24"/>
      <c r="C320" s="25">
        <v>8</v>
      </c>
      <c r="D320" s="25">
        <v>0.5</v>
      </c>
      <c r="E320" s="25"/>
      <c r="F320" s="25"/>
      <c r="G320" s="25">
        <f>PRODUCT(C320:F320)</f>
        <v>4</v>
      </c>
    </row>
    <row r="322" spans="1:7" x14ac:dyDescent="0.25">
      <c r="B322" t="s">
        <v>537</v>
      </c>
      <c r="C322" s="19" t="s">
        <v>6</v>
      </c>
      <c r="D322" s="20" t="s">
        <v>7</v>
      </c>
      <c r="E322" s="19" t="s">
        <v>8</v>
      </c>
    </row>
    <row r="323" spans="1:7" x14ac:dyDescent="0.25">
      <c r="B323" t="s">
        <v>537</v>
      </c>
      <c r="C323" s="19" t="s">
        <v>9</v>
      </c>
      <c r="D323" s="20" t="s">
        <v>7</v>
      </c>
      <c r="E323" s="19" t="s">
        <v>10</v>
      </c>
    </row>
    <row r="324" spans="1:7" x14ac:dyDescent="0.25">
      <c r="B324" t="s">
        <v>537</v>
      </c>
      <c r="C324" s="19" t="s">
        <v>11</v>
      </c>
      <c r="D324" s="20" t="s">
        <v>111</v>
      </c>
      <c r="E324" s="19" t="s">
        <v>112</v>
      </c>
    </row>
    <row r="325" spans="1:7" x14ac:dyDescent="0.25">
      <c r="B325" t="s">
        <v>537</v>
      </c>
      <c r="C325" s="19" t="s">
        <v>14</v>
      </c>
      <c r="D325" s="20" t="s">
        <v>73</v>
      </c>
      <c r="E325" s="19" t="s">
        <v>138</v>
      </c>
    </row>
    <row r="326" spans="1:7" x14ac:dyDescent="0.25">
      <c r="B326" t="s">
        <v>537</v>
      </c>
      <c r="C326" s="19" t="s">
        <v>114</v>
      </c>
      <c r="D326" s="20" t="s">
        <v>7</v>
      </c>
      <c r="E326" s="19" t="s">
        <v>139</v>
      </c>
    </row>
    <row r="328" spans="1:7" ht="45" customHeight="1" x14ac:dyDescent="0.25">
      <c r="A328" s="21" t="s">
        <v>632</v>
      </c>
      <c r="B328" s="21" t="s">
        <v>539</v>
      </c>
      <c r="C328" s="21" t="s">
        <v>141</v>
      </c>
      <c r="D328" s="22" t="s">
        <v>24</v>
      </c>
      <c r="E328" s="1" t="s">
        <v>142</v>
      </c>
      <c r="F328" s="1" t="s">
        <v>142</v>
      </c>
      <c r="G328" s="23">
        <f>SUM(G329:G337)</f>
        <v>170.13500000000002</v>
      </c>
    </row>
    <row r="329" spans="1:7" x14ac:dyDescent="0.25">
      <c r="A329" s="24" t="s">
        <v>594</v>
      </c>
      <c r="B329" s="24"/>
      <c r="C329" s="25">
        <v>14.9</v>
      </c>
      <c r="D329" s="25">
        <v>3.8</v>
      </c>
      <c r="E329" s="25"/>
      <c r="F329" s="25"/>
      <c r="G329" s="25">
        <f t="shared" ref="G329:G337" si="5">PRODUCT(C329:F329)</f>
        <v>56.62</v>
      </c>
    </row>
    <row r="330" spans="1:7" x14ac:dyDescent="0.25">
      <c r="A330" s="24"/>
      <c r="B330" s="24"/>
      <c r="C330" s="25">
        <v>12.4</v>
      </c>
      <c r="D330" s="25">
        <v>3.8</v>
      </c>
      <c r="E330" s="25"/>
      <c r="F330" s="25"/>
      <c r="G330" s="25">
        <f t="shared" si="5"/>
        <v>47.12</v>
      </c>
    </row>
    <row r="331" spans="1:7" x14ac:dyDescent="0.25">
      <c r="A331" s="24"/>
      <c r="B331" s="24"/>
      <c r="C331" s="25">
        <v>1</v>
      </c>
      <c r="D331" s="25">
        <v>1.4</v>
      </c>
      <c r="E331" s="25"/>
      <c r="F331" s="25">
        <v>-4</v>
      </c>
      <c r="G331" s="25">
        <f t="shared" si="5"/>
        <v>-5.6</v>
      </c>
    </row>
    <row r="332" spans="1:7" x14ac:dyDescent="0.25">
      <c r="A332" s="24"/>
      <c r="B332" s="24"/>
      <c r="C332" s="25">
        <v>1</v>
      </c>
      <c r="D332" s="25">
        <v>2.1</v>
      </c>
      <c r="E332" s="25"/>
      <c r="F332" s="25">
        <v>-1</v>
      </c>
      <c r="G332" s="25">
        <f t="shared" si="5"/>
        <v>-2.1</v>
      </c>
    </row>
    <row r="333" spans="1:7" x14ac:dyDescent="0.25">
      <c r="A333" s="24"/>
      <c r="B333" s="24"/>
      <c r="C333" s="25">
        <v>1.85</v>
      </c>
      <c r="D333" s="25">
        <v>2.1</v>
      </c>
      <c r="E333" s="25"/>
      <c r="F333" s="25">
        <v>-1</v>
      </c>
      <c r="G333" s="25">
        <f t="shared" si="5"/>
        <v>-3.8850000000000002</v>
      </c>
    </row>
    <row r="334" spans="1:7" x14ac:dyDescent="0.25">
      <c r="A334" s="24" t="s">
        <v>597</v>
      </c>
      <c r="B334" s="24"/>
      <c r="C334" s="25">
        <v>15</v>
      </c>
      <c r="D334" s="25">
        <v>3.8</v>
      </c>
      <c r="E334" s="25"/>
      <c r="F334" s="25"/>
      <c r="G334" s="25">
        <f t="shared" si="5"/>
        <v>57</v>
      </c>
    </row>
    <row r="335" spans="1:7" x14ac:dyDescent="0.25">
      <c r="A335" s="24"/>
      <c r="B335" s="24"/>
      <c r="C335" s="25">
        <v>8.1</v>
      </c>
      <c r="D335" s="25">
        <v>3.8</v>
      </c>
      <c r="E335" s="25"/>
      <c r="F335" s="25"/>
      <c r="G335" s="25">
        <f t="shared" si="5"/>
        <v>30.779999999999998</v>
      </c>
    </row>
    <row r="336" spans="1:7" x14ac:dyDescent="0.25">
      <c r="A336" s="24"/>
      <c r="B336" s="24"/>
      <c r="C336" s="25">
        <v>1</v>
      </c>
      <c r="D336" s="25">
        <v>1.4</v>
      </c>
      <c r="E336" s="25"/>
      <c r="F336" s="25">
        <v>-4</v>
      </c>
      <c r="G336" s="25">
        <f t="shared" si="5"/>
        <v>-5.6</v>
      </c>
    </row>
    <row r="337" spans="1:7" x14ac:dyDescent="0.25">
      <c r="A337" s="24"/>
      <c r="B337" s="24"/>
      <c r="C337" s="25">
        <v>1</v>
      </c>
      <c r="D337" s="25">
        <v>2.1</v>
      </c>
      <c r="E337" s="25"/>
      <c r="F337" s="25">
        <v>-2</v>
      </c>
      <c r="G337" s="25">
        <f t="shared" si="5"/>
        <v>-4.2</v>
      </c>
    </row>
    <row r="339" spans="1:7" ht="45" customHeight="1" x14ac:dyDescent="0.25">
      <c r="A339" s="21" t="s">
        <v>633</v>
      </c>
      <c r="B339" s="21" t="s">
        <v>539</v>
      </c>
      <c r="C339" s="21" t="s">
        <v>143</v>
      </c>
      <c r="D339" s="22" t="s">
        <v>24</v>
      </c>
      <c r="E339" s="1" t="s">
        <v>144</v>
      </c>
      <c r="F339" s="1" t="s">
        <v>144</v>
      </c>
      <c r="G339" s="23">
        <f>SUM(G340:G349)</f>
        <v>75.055000000000007</v>
      </c>
    </row>
    <row r="340" spans="1:7" x14ac:dyDescent="0.25">
      <c r="A340" s="24" t="s">
        <v>594</v>
      </c>
      <c r="B340" s="24"/>
      <c r="C340" s="25">
        <v>14.9</v>
      </c>
      <c r="D340" s="25">
        <v>3.6</v>
      </c>
      <c r="E340" s="25"/>
      <c r="F340" s="25"/>
      <c r="G340" s="25">
        <f t="shared" ref="G340:G349" si="6">PRODUCT(C340:F340)</f>
        <v>53.64</v>
      </c>
    </row>
    <row r="341" spans="1:7" x14ac:dyDescent="0.25">
      <c r="A341" s="24"/>
      <c r="B341" s="24"/>
      <c r="C341" s="25">
        <v>12.4</v>
      </c>
      <c r="D341" s="25">
        <v>3.6</v>
      </c>
      <c r="E341" s="25"/>
      <c r="F341" s="25"/>
      <c r="G341" s="25">
        <f t="shared" si="6"/>
        <v>44.64</v>
      </c>
    </row>
    <row r="342" spans="1:7" x14ac:dyDescent="0.25">
      <c r="A342" s="24"/>
      <c r="B342" s="24"/>
      <c r="C342" s="25">
        <v>1</v>
      </c>
      <c r="D342" s="25">
        <v>1.4</v>
      </c>
      <c r="E342" s="25"/>
      <c r="F342" s="25">
        <v>-4</v>
      </c>
      <c r="G342" s="25">
        <f t="shared" si="6"/>
        <v>-5.6</v>
      </c>
    </row>
    <row r="343" spans="1:7" x14ac:dyDescent="0.25">
      <c r="A343" s="24"/>
      <c r="B343" s="24"/>
      <c r="C343" s="25">
        <v>1</v>
      </c>
      <c r="D343" s="25">
        <v>2.1</v>
      </c>
      <c r="E343" s="25"/>
      <c r="F343" s="25">
        <v>-1</v>
      </c>
      <c r="G343" s="25">
        <f t="shared" si="6"/>
        <v>-2.1</v>
      </c>
    </row>
    <row r="344" spans="1:7" x14ac:dyDescent="0.25">
      <c r="A344" s="24"/>
      <c r="B344" s="24"/>
      <c r="C344" s="25">
        <v>1.85</v>
      </c>
      <c r="D344" s="25">
        <v>2.1</v>
      </c>
      <c r="E344" s="25"/>
      <c r="F344" s="25">
        <v>-1</v>
      </c>
      <c r="G344" s="25">
        <f t="shared" si="6"/>
        <v>-3.8850000000000002</v>
      </c>
    </row>
    <row r="345" spans="1:7" x14ac:dyDescent="0.25">
      <c r="A345" s="24" t="s">
        <v>597</v>
      </c>
      <c r="B345" s="24"/>
      <c r="C345" s="25">
        <v>15</v>
      </c>
      <c r="D345" s="25">
        <v>3.6</v>
      </c>
      <c r="E345" s="25"/>
      <c r="F345" s="25"/>
      <c r="G345" s="25">
        <f t="shared" si="6"/>
        <v>54</v>
      </c>
    </row>
    <row r="346" spans="1:7" x14ac:dyDescent="0.25">
      <c r="A346" s="24"/>
      <c r="B346" s="24"/>
      <c r="C346" s="25">
        <v>8.1</v>
      </c>
      <c r="D346" s="25">
        <v>3.6</v>
      </c>
      <c r="E346" s="25"/>
      <c r="F346" s="25"/>
      <c r="G346" s="25">
        <f t="shared" si="6"/>
        <v>29.16</v>
      </c>
    </row>
    <row r="347" spans="1:7" x14ac:dyDescent="0.25">
      <c r="A347" s="24"/>
      <c r="B347" s="24"/>
      <c r="C347" s="25">
        <v>1</v>
      </c>
      <c r="D347" s="25">
        <v>1.4</v>
      </c>
      <c r="E347" s="25"/>
      <c r="F347" s="25">
        <v>-4</v>
      </c>
      <c r="G347" s="25">
        <f t="shared" si="6"/>
        <v>-5.6</v>
      </c>
    </row>
    <row r="348" spans="1:7" x14ac:dyDescent="0.25">
      <c r="A348" s="24"/>
      <c r="B348" s="24"/>
      <c r="C348" s="25">
        <v>1</v>
      </c>
      <c r="D348" s="25">
        <v>2.1</v>
      </c>
      <c r="E348" s="25"/>
      <c r="F348" s="25">
        <v>-2</v>
      </c>
      <c r="G348" s="25">
        <f t="shared" si="6"/>
        <v>-4.2</v>
      </c>
    </row>
    <row r="349" spans="1:7" x14ac:dyDescent="0.25">
      <c r="A349" s="24" t="s">
        <v>634</v>
      </c>
      <c r="B349" s="24"/>
      <c r="C349" s="25">
        <v>85</v>
      </c>
      <c r="D349" s="25"/>
      <c r="E349" s="25"/>
      <c r="F349" s="25">
        <v>-1</v>
      </c>
      <c r="G349" s="25">
        <f t="shared" si="6"/>
        <v>-85</v>
      </c>
    </row>
    <row r="351" spans="1:7" ht="45" customHeight="1" x14ac:dyDescent="0.25">
      <c r="A351" s="21" t="s">
        <v>635</v>
      </c>
      <c r="B351" s="21" t="s">
        <v>539</v>
      </c>
      <c r="C351" s="21" t="s">
        <v>145</v>
      </c>
      <c r="D351" s="22" t="s">
        <v>24</v>
      </c>
      <c r="E351" s="1" t="s">
        <v>146</v>
      </c>
      <c r="F351" s="1" t="s">
        <v>146</v>
      </c>
      <c r="G351" s="23">
        <f>SUM(G352:G355)</f>
        <v>84.96</v>
      </c>
    </row>
    <row r="352" spans="1:7" x14ac:dyDescent="0.25">
      <c r="A352" s="24"/>
      <c r="B352" s="24"/>
      <c r="C352" s="25">
        <v>2.8</v>
      </c>
      <c r="D352" s="25">
        <v>3.6</v>
      </c>
      <c r="E352" s="25"/>
      <c r="F352" s="25"/>
      <c r="G352" s="25">
        <f>PRODUCT(C352:F352)</f>
        <v>10.08</v>
      </c>
    </row>
    <row r="353" spans="1:7" x14ac:dyDescent="0.25">
      <c r="A353" s="24"/>
      <c r="B353" s="24"/>
      <c r="C353" s="25">
        <v>4.9000000000000004</v>
      </c>
      <c r="D353" s="25">
        <v>3.6</v>
      </c>
      <c r="E353" s="25"/>
      <c r="F353" s="25"/>
      <c r="G353" s="25">
        <f>PRODUCT(C353:F353)</f>
        <v>17.64</v>
      </c>
    </row>
    <row r="354" spans="1:7" x14ac:dyDescent="0.25">
      <c r="A354" s="24"/>
      <c r="B354" s="24"/>
      <c r="C354" s="25">
        <v>7.8</v>
      </c>
      <c r="D354" s="25">
        <v>3.6</v>
      </c>
      <c r="E354" s="25"/>
      <c r="F354" s="25"/>
      <c r="G354" s="25">
        <f>PRODUCT(C354:F354)</f>
        <v>28.08</v>
      </c>
    </row>
    <row r="355" spans="1:7" x14ac:dyDescent="0.25">
      <c r="A355" s="24"/>
      <c r="B355" s="24"/>
      <c r="C355" s="25">
        <v>8.1</v>
      </c>
      <c r="D355" s="25">
        <v>3.6</v>
      </c>
      <c r="E355" s="25"/>
      <c r="F355" s="25"/>
      <c r="G355" s="25">
        <f>PRODUCT(C355:F355)</f>
        <v>29.16</v>
      </c>
    </row>
    <row r="357" spans="1:7" ht="45" customHeight="1" x14ac:dyDescent="0.25">
      <c r="A357" s="21" t="s">
        <v>636</v>
      </c>
      <c r="B357" s="21" t="s">
        <v>539</v>
      </c>
      <c r="C357" s="21" t="s">
        <v>147</v>
      </c>
      <c r="D357" s="22" t="s">
        <v>21</v>
      </c>
      <c r="E357" s="1" t="s">
        <v>148</v>
      </c>
      <c r="F357" s="1" t="s">
        <v>148</v>
      </c>
      <c r="G357" s="23">
        <f>SUM(G358:G358)</f>
        <v>8</v>
      </c>
    </row>
    <row r="358" spans="1:7" x14ac:dyDescent="0.25">
      <c r="A358" s="24" t="s">
        <v>637</v>
      </c>
      <c r="B358" s="24"/>
      <c r="C358" s="25">
        <v>1</v>
      </c>
      <c r="D358" s="25"/>
      <c r="E358" s="25"/>
      <c r="F358" s="25">
        <v>8</v>
      </c>
      <c r="G358" s="25">
        <f>PRODUCT(C358:F358)</f>
        <v>8</v>
      </c>
    </row>
    <row r="360" spans="1:7" ht="45" customHeight="1" x14ac:dyDescent="0.25">
      <c r="A360" s="21" t="s">
        <v>638</v>
      </c>
      <c r="B360" s="21" t="s">
        <v>539</v>
      </c>
      <c r="C360" s="21" t="s">
        <v>149</v>
      </c>
      <c r="D360" s="22" t="s">
        <v>21</v>
      </c>
      <c r="E360" s="1" t="s">
        <v>150</v>
      </c>
      <c r="F360" s="1" t="s">
        <v>150</v>
      </c>
      <c r="G360" s="23">
        <f>SUM(G361:G361)</f>
        <v>10.8</v>
      </c>
    </row>
    <row r="361" spans="1:7" x14ac:dyDescent="0.25">
      <c r="A361" s="24"/>
      <c r="B361" s="24"/>
      <c r="C361" s="25">
        <v>3.6</v>
      </c>
      <c r="D361" s="25">
        <v>3</v>
      </c>
      <c r="E361" s="25"/>
      <c r="F361" s="25"/>
      <c r="G361" s="25">
        <f>PRODUCT(C361:F361)</f>
        <v>10.8</v>
      </c>
    </row>
    <row r="363" spans="1:7" ht="45" customHeight="1" x14ac:dyDescent="0.25">
      <c r="A363" s="21" t="s">
        <v>639</v>
      </c>
      <c r="B363" s="21" t="s">
        <v>539</v>
      </c>
      <c r="C363" s="21" t="s">
        <v>151</v>
      </c>
      <c r="D363" s="22" t="s">
        <v>37</v>
      </c>
      <c r="E363" s="1" t="s">
        <v>152</v>
      </c>
      <c r="F363" s="1" t="s">
        <v>152</v>
      </c>
      <c r="G363" s="23">
        <f>SUM(G364:G364)</f>
        <v>64</v>
      </c>
    </row>
    <row r="364" spans="1:7" x14ac:dyDescent="0.25">
      <c r="A364" s="24"/>
      <c r="B364" s="24"/>
      <c r="C364" s="25">
        <v>2</v>
      </c>
      <c r="D364" s="25">
        <v>4</v>
      </c>
      <c r="E364" s="25"/>
      <c r="F364" s="25">
        <v>8</v>
      </c>
      <c r="G364" s="25">
        <f>PRODUCT(C364:F364)</f>
        <v>64</v>
      </c>
    </row>
    <row r="366" spans="1:7" ht="45" customHeight="1" x14ac:dyDescent="0.25">
      <c r="A366" s="21" t="s">
        <v>640</v>
      </c>
      <c r="B366" s="21" t="s">
        <v>539</v>
      </c>
      <c r="C366" s="21" t="s">
        <v>153</v>
      </c>
      <c r="D366" s="22" t="s">
        <v>37</v>
      </c>
      <c r="E366" s="1" t="s">
        <v>154</v>
      </c>
      <c r="F366" s="1" t="s">
        <v>154</v>
      </c>
      <c r="G366" s="23">
        <f>SUM(G367:G367)</f>
        <v>32</v>
      </c>
    </row>
    <row r="367" spans="1:7" x14ac:dyDescent="0.25">
      <c r="A367" s="24"/>
      <c r="B367" s="24"/>
      <c r="C367" s="25">
        <v>2</v>
      </c>
      <c r="D367" s="25">
        <v>2</v>
      </c>
      <c r="E367" s="25"/>
      <c r="F367" s="25">
        <v>8</v>
      </c>
      <c r="G367" s="25">
        <f>PRODUCT(C367:F367)</f>
        <v>32</v>
      </c>
    </row>
    <row r="369" spans="1:7" ht="45" customHeight="1" x14ac:dyDescent="0.25">
      <c r="A369" s="21" t="s">
        <v>641</v>
      </c>
      <c r="B369" s="21" t="s">
        <v>539</v>
      </c>
      <c r="C369" s="21" t="s">
        <v>155</v>
      </c>
      <c r="D369" s="22" t="s">
        <v>24</v>
      </c>
      <c r="E369" s="1" t="s">
        <v>642</v>
      </c>
      <c r="F369" s="1" t="s">
        <v>642</v>
      </c>
      <c r="G369" s="23">
        <f>SUM(G370:G380)</f>
        <v>139.98500000000001</v>
      </c>
    </row>
    <row r="370" spans="1:7" x14ac:dyDescent="0.25">
      <c r="A370" s="24" t="s">
        <v>594</v>
      </c>
      <c r="B370" s="24"/>
      <c r="C370" s="25"/>
      <c r="D370" s="25"/>
      <c r="E370" s="25"/>
      <c r="F370" s="25"/>
      <c r="G370" s="25"/>
    </row>
    <row r="371" spans="1:7" x14ac:dyDescent="0.25">
      <c r="A371" s="24" t="s">
        <v>643</v>
      </c>
      <c r="B371" s="24"/>
      <c r="C371" s="25">
        <v>14.5</v>
      </c>
      <c r="D371" s="25">
        <v>3.3</v>
      </c>
      <c r="E371" s="25"/>
      <c r="F371" s="25">
        <v>1</v>
      </c>
      <c r="G371" s="25">
        <f t="shared" ref="G371:G380" si="7">PRODUCT(C371:F371)</f>
        <v>47.849999999999994</v>
      </c>
    </row>
    <row r="372" spans="1:7" x14ac:dyDescent="0.25">
      <c r="A372" s="24" t="s">
        <v>644</v>
      </c>
      <c r="B372" s="24"/>
      <c r="C372" s="25">
        <v>12.1</v>
      </c>
      <c r="D372" s="25">
        <v>3.3</v>
      </c>
      <c r="E372" s="25"/>
      <c r="F372" s="25">
        <v>1</v>
      </c>
      <c r="G372" s="25">
        <f t="shared" si="7"/>
        <v>39.93</v>
      </c>
    </row>
    <row r="373" spans="1:7" x14ac:dyDescent="0.25">
      <c r="A373" s="24"/>
      <c r="B373" s="24"/>
      <c r="C373" s="25">
        <v>1</v>
      </c>
      <c r="D373" s="25">
        <v>1.4</v>
      </c>
      <c r="E373" s="25"/>
      <c r="F373" s="25">
        <v>-4</v>
      </c>
      <c r="G373" s="25">
        <f t="shared" si="7"/>
        <v>-5.6</v>
      </c>
    </row>
    <row r="374" spans="1:7" x14ac:dyDescent="0.25">
      <c r="A374" s="24"/>
      <c r="B374" s="24"/>
      <c r="C374" s="25">
        <v>1</v>
      </c>
      <c r="D374" s="25">
        <v>2.1</v>
      </c>
      <c r="E374" s="25"/>
      <c r="F374" s="25">
        <v>-1</v>
      </c>
      <c r="G374" s="25">
        <f t="shared" si="7"/>
        <v>-2.1</v>
      </c>
    </row>
    <row r="375" spans="1:7" x14ac:dyDescent="0.25">
      <c r="A375" s="24"/>
      <c r="B375" s="24"/>
      <c r="C375" s="25">
        <v>1.85</v>
      </c>
      <c r="D375" s="25">
        <v>2.1</v>
      </c>
      <c r="E375" s="25"/>
      <c r="F375" s="25">
        <v>-1</v>
      </c>
      <c r="G375" s="25">
        <f t="shared" si="7"/>
        <v>-3.8850000000000002</v>
      </c>
    </row>
    <row r="376" spans="1:7" x14ac:dyDescent="0.25">
      <c r="A376" s="24" t="s">
        <v>597</v>
      </c>
      <c r="B376" s="24"/>
      <c r="C376" s="25"/>
      <c r="D376" s="25"/>
      <c r="E376" s="25"/>
      <c r="F376" s="25"/>
      <c r="G376" s="25">
        <f t="shared" si="7"/>
        <v>0</v>
      </c>
    </row>
    <row r="377" spans="1:7" x14ac:dyDescent="0.25">
      <c r="A377" s="24" t="s">
        <v>645</v>
      </c>
      <c r="B377" s="24"/>
      <c r="C377" s="25">
        <v>14.5</v>
      </c>
      <c r="D377" s="25">
        <v>3.3</v>
      </c>
      <c r="E377" s="25"/>
      <c r="F377" s="25">
        <v>1</v>
      </c>
      <c r="G377" s="25">
        <f t="shared" si="7"/>
        <v>47.849999999999994</v>
      </c>
    </row>
    <row r="378" spans="1:7" x14ac:dyDescent="0.25">
      <c r="A378" s="24" t="s">
        <v>644</v>
      </c>
      <c r="B378" s="24"/>
      <c r="C378" s="25">
        <v>7.8</v>
      </c>
      <c r="D378" s="25">
        <v>3.3</v>
      </c>
      <c r="E378" s="25"/>
      <c r="F378" s="25">
        <v>1</v>
      </c>
      <c r="G378" s="25">
        <f t="shared" si="7"/>
        <v>25.74</v>
      </c>
    </row>
    <row r="379" spans="1:7" x14ac:dyDescent="0.25">
      <c r="A379" s="24"/>
      <c r="B379" s="24"/>
      <c r="C379" s="25">
        <v>1</v>
      </c>
      <c r="D379" s="25">
        <v>1.4</v>
      </c>
      <c r="E379" s="25"/>
      <c r="F379" s="25">
        <v>-4</v>
      </c>
      <c r="G379" s="25">
        <f t="shared" si="7"/>
        <v>-5.6</v>
      </c>
    </row>
    <row r="380" spans="1:7" x14ac:dyDescent="0.25">
      <c r="A380" s="24"/>
      <c r="B380" s="24"/>
      <c r="C380" s="25">
        <v>1</v>
      </c>
      <c r="D380" s="25">
        <v>2.1</v>
      </c>
      <c r="E380" s="25"/>
      <c r="F380" s="25">
        <v>-2</v>
      </c>
      <c r="G380" s="25">
        <f t="shared" si="7"/>
        <v>-4.2</v>
      </c>
    </row>
    <row r="382" spans="1:7" ht="45" customHeight="1" x14ac:dyDescent="0.25">
      <c r="A382" s="21" t="s">
        <v>646</v>
      </c>
      <c r="B382" s="21" t="s">
        <v>539</v>
      </c>
      <c r="C382" s="21" t="s">
        <v>157</v>
      </c>
      <c r="D382" s="22" t="s">
        <v>24</v>
      </c>
      <c r="E382" s="1" t="s">
        <v>158</v>
      </c>
      <c r="F382" s="1" t="s">
        <v>158</v>
      </c>
      <c r="G382" s="23">
        <f>SUM(G383:G385)</f>
        <v>9.1</v>
      </c>
    </row>
    <row r="383" spans="1:7" x14ac:dyDescent="0.25">
      <c r="A383" s="24" t="s">
        <v>563</v>
      </c>
      <c r="B383" s="24"/>
      <c r="C383" s="25">
        <v>6.5</v>
      </c>
      <c r="D383" s="25">
        <v>0.8</v>
      </c>
      <c r="E383" s="25"/>
      <c r="F383" s="25">
        <v>1</v>
      </c>
      <c r="G383" s="25">
        <f>PRODUCT(C383:F383)</f>
        <v>5.2</v>
      </c>
    </row>
    <row r="384" spans="1:7" x14ac:dyDescent="0.25">
      <c r="A384" s="24"/>
      <c r="B384" s="24"/>
      <c r="C384" s="25">
        <v>3</v>
      </c>
      <c r="D384" s="25">
        <v>0.2</v>
      </c>
      <c r="E384" s="25"/>
      <c r="F384" s="25">
        <v>2</v>
      </c>
      <c r="G384" s="25">
        <f>PRODUCT(C384:F384)</f>
        <v>1.2000000000000002</v>
      </c>
    </row>
    <row r="385" spans="1:7" x14ac:dyDescent="0.25">
      <c r="A385" s="24"/>
      <c r="B385" s="24"/>
      <c r="C385" s="25">
        <v>0.3</v>
      </c>
      <c r="D385" s="25">
        <v>3</v>
      </c>
      <c r="E385" s="25"/>
      <c r="F385" s="25">
        <v>3</v>
      </c>
      <c r="G385" s="25">
        <f>PRODUCT(C385:F385)</f>
        <v>2.6999999999999997</v>
      </c>
    </row>
    <row r="387" spans="1:7" ht="45" customHeight="1" x14ac:dyDescent="0.25">
      <c r="A387" s="21" t="s">
        <v>647</v>
      </c>
      <c r="B387" s="21" t="s">
        <v>539</v>
      </c>
      <c r="C387" s="21" t="s">
        <v>159</v>
      </c>
      <c r="D387" s="22" t="s">
        <v>24</v>
      </c>
      <c r="E387" s="1" t="s">
        <v>160</v>
      </c>
      <c r="F387" s="1" t="s">
        <v>160</v>
      </c>
      <c r="G387" s="23">
        <f>SUM(G388:G390)</f>
        <v>128</v>
      </c>
    </row>
    <row r="388" spans="1:7" x14ac:dyDescent="0.25">
      <c r="A388" s="24" t="s">
        <v>648</v>
      </c>
      <c r="B388" s="24"/>
      <c r="C388" s="25">
        <v>30</v>
      </c>
      <c r="D388" s="25"/>
      <c r="E388" s="25"/>
      <c r="F388" s="25"/>
      <c r="G388" s="25">
        <f>PRODUCT(C388:F388)</f>
        <v>30</v>
      </c>
    </row>
    <row r="389" spans="1:7" x14ac:dyDescent="0.25">
      <c r="A389" s="24"/>
      <c r="B389" s="24"/>
      <c r="C389" s="25">
        <v>79</v>
      </c>
      <c r="D389" s="25"/>
      <c r="E389" s="25"/>
      <c r="F389" s="25"/>
      <c r="G389" s="25">
        <f>PRODUCT(C389:F389)</f>
        <v>79</v>
      </c>
    </row>
    <row r="390" spans="1:7" x14ac:dyDescent="0.25">
      <c r="A390" s="24"/>
      <c r="B390" s="24"/>
      <c r="C390" s="25">
        <v>19</v>
      </c>
      <c r="D390" s="25"/>
      <c r="E390" s="25"/>
      <c r="F390" s="25"/>
      <c r="G390" s="25">
        <f>PRODUCT(C390:F390)</f>
        <v>19</v>
      </c>
    </row>
    <row r="392" spans="1:7" x14ac:dyDescent="0.25">
      <c r="B392" t="s">
        <v>537</v>
      </c>
      <c r="C392" s="19" t="s">
        <v>6</v>
      </c>
      <c r="D392" s="20" t="s">
        <v>7</v>
      </c>
      <c r="E392" s="19" t="s">
        <v>8</v>
      </c>
    </row>
    <row r="393" spans="1:7" x14ac:dyDescent="0.25">
      <c r="B393" t="s">
        <v>537</v>
      </c>
      <c r="C393" s="19" t="s">
        <v>9</v>
      </c>
      <c r="D393" s="20" t="s">
        <v>7</v>
      </c>
      <c r="E393" s="19" t="s">
        <v>10</v>
      </c>
    </row>
    <row r="394" spans="1:7" x14ac:dyDescent="0.25">
      <c r="B394" t="s">
        <v>537</v>
      </c>
      <c r="C394" s="19" t="s">
        <v>11</v>
      </c>
      <c r="D394" s="20" t="s">
        <v>111</v>
      </c>
      <c r="E394" s="19" t="s">
        <v>112</v>
      </c>
    </row>
    <row r="395" spans="1:7" x14ac:dyDescent="0.25">
      <c r="B395" t="s">
        <v>537</v>
      </c>
      <c r="C395" s="19" t="s">
        <v>14</v>
      </c>
      <c r="D395" s="20" t="s">
        <v>73</v>
      </c>
      <c r="E395" s="19" t="s">
        <v>138</v>
      </c>
    </row>
    <row r="396" spans="1:7" x14ac:dyDescent="0.25">
      <c r="B396" t="s">
        <v>537</v>
      </c>
      <c r="C396" s="19" t="s">
        <v>114</v>
      </c>
      <c r="D396" s="20" t="s">
        <v>73</v>
      </c>
      <c r="E396" s="19" t="s">
        <v>161</v>
      </c>
    </row>
    <row r="398" spans="1:7" ht="45" customHeight="1" x14ac:dyDescent="0.25">
      <c r="A398" s="21" t="s">
        <v>649</v>
      </c>
      <c r="B398" s="21" t="s">
        <v>539</v>
      </c>
      <c r="C398" s="21" t="s">
        <v>163</v>
      </c>
      <c r="D398" s="22" t="s">
        <v>37</v>
      </c>
      <c r="E398" s="1" t="s">
        <v>650</v>
      </c>
      <c r="F398" s="1" t="s">
        <v>650</v>
      </c>
      <c r="G398" s="23">
        <f>SUM(G399:G399)</f>
        <v>1</v>
      </c>
    </row>
    <row r="399" spans="1:7" x14ac:dyDescent="0.25">
      <c r="A399" s="24" t="s">
        <v>651</v>
      </c>
      <c r="B399" s="24"/>
      <c r="C399" s="25">
        <v>1</v>
      </c>
      <c r="D399" s="25"/>
      <c r="E399" s="25"/>
      <c r="F399" s="25"/>
      <c r="G399" s="25">
        <f>PRODUCT(C399:F399)</f>
        <v>1</v>
      </c>
    </row>
    <row r="401" spans="1:7" ht="45" customHeight="1" x14ac:dyDescent="0.25">
      <c r="A401" s="21" t="s">
        <v>652</v>
      </c>
      <c r="B401" s="21" t="s">
        <v>539</v>
      </c>
      <c r="C401" s="21" t="s">
        <v>165</v>
      </c>
      <c r="D401" s="22" t="s">
        <v>37</v>
      </c>
      <c r="E401" s="1" t="s">
        <v>653</v>
      </c>
      <c r="F401" s="1" t="s">
        <v>653</v>
      </c>
      <c r="G401" s="23">
        <f>SUM(G402:G402)</f>
        <v>1</v>
      </c>
    </row>
    <row r="402" spans="1:7" x14ac:dyDescent="0.25">
      <c r="A402" s="24" t="s">
        <v>654</v>
      </c>
      <c r="B402" s="24"/>
      <c r="C402" s="25">
        <v>1</v>
      </c>
      <c r="D402" s="25"/>
      <c r="E402" s="25"/>
      <c r="F402" s="25"/>
      <c r="G402" s="25">
        <f>PRODUCT(C402:F402)</f>
        <v>1</v>
      </c>
    </row>
    <row r="404" spans="1:7" ht="45" customHeight="1" x14ac:dyDescent="0.25">
      <c r="A404" s="21" t="s">
        <v>655</v>
      </c>
      <c r="B404" s="21" t="s">
        <v>539</v>
      </c>
      <c r="C404" s="21" t="s">
        <v>167</v>
      </c>
      <c r="D404" s="22" t="s">
        <v>37</v>
      </c>
      <c r="E404" s="1" t="s">
        <v>656</v>
      </c>
      <c r="F404" s="1" t="s">
        <v>656</v>
      </c>
      <c r="G404" s="23">
        <f>SUM(G405:G405)</f>
        <v>1</v>
      </c>
    </row>
    <row r="405" spans="1:7" x14ac:dyDescent="0.25">
      <c r="A405" s="24" t="s">
        <v>654</v>
      </c>
      <c r="B405" s="24"/>
      <c r="C405" s="25">
        <v>1</v>
      </c>
      <c r="D405" s="25"/>
      <c r="E405" s="25"/>
      <c r="F405" s="25"/>
      <c r="G405" s="25">
        <f>PRODUCT(C405:F405)</f>
        <v>1</v>
      </c>
    </row>
    <row r="407" spans="1:7" ht="45" customHeight="1" x14ac:dyDescent="0.25">
      <c r="A407" s="21" t="s">
        <v>657</v>
      </c>
      <c r="B407" s="21" t="s">
        <v>539</v>
      </c>
      <c r="C407" s="21" t="s">
        <v>169</v>
      </c>
      <c r="D407" s="22" t="s">
        <v>37</v>
      </c>
      <c r="E407" s="1" t="s">
        <v>658</v>
      </c>
      <c r="F407" s="1" t="s">
        <v>658</v>
      </c>
      <c r="G407" s="23">
        <f>SUM(G408:G408)</f>
        <v>9</v>
      </c>
    </row>
    <row r="408" spans="1:7" x14ac:dyDescent="0.25">
      <c r="A408" s="24" t="s">
        <v>637</v>
      </c>
      <c r="B408" s="24"/>
      <c r="C408" s="25">
        <v>9</v>
      </c>
      <c r="D408" s="25"/>
      <c r="E408" s="25"/>
      <c r="F408" s="25"/>
      <c r="G408" s="25">
        <f>PRODUCT(C408:F408)</f>
        <v>9</v>
      </c>
    </row>
    <row r="410" spans="1:7" ht="45" customHeight="1" x14ac:dyDescent="0.25">
      <c r="A410" s="21" t="s">
        <v>659</v>
      </c>
      <c r="B410" s="21" t="s">
        <v>539</v>
      </c>
      <c r="C410" s="21" t="s">
        <v>171</v>
      </c>
      <c r="D410" s="22" t="s">
        <v>37</v>
      </c>
      <c r="E410" s="1" t="s">
        <v>660</v>
      </c>
      <c r="F410" s="1" t="s">
        <v>660</v>
      </c>
      <c r="G410" s="23">
        <f>SUM(G411:G411)</f>
        <v>3</v>
      </c>
    </row>
    <row r="411" spans="1:7" x14ac:dyDescent="0.25">
      <c r="A411" s="24" t="s">
        <v>661</v>
      </c>
      <c r="B411" s="24"/>
      <c r="C411" s="25">
        <v>3</v>
      </c>
      <c r="D411" s="25"/>
      <c r="E411" s="25"/>
      <c r="F411" s="25"/>
      <c r="G411" s="25">
        <f>PRODUCT(C411:F411)</f>
        <v>3</v>
      </c>
    </row>
    <row r="413" spans="1:7" ht="45" customHeight="1" x14ac:dyDescent="0.25">
      <c r="A413" s="21" t="s">
        <v>662</v>
      </c>
      <c r="B413" s="21" t="s">
        <v>539</v>
      </c>
      <c r="C413" s="21" t="s">
        <v>173</v>
      </c>
      <c r="D413" s="22" t="s">
        <v>37</v>
      </c>
      <c r="E413" s="1" t="s">
        <v>663</v>
      </c>
      <c r="F413" s="1" t="s">
        <v>663</v>
      </c>
      <c r="G413" s="23">
        <f>SUM(G414:G414)</f>
        <v>1</v>
      </c>
    </row>
    <row r="414" spans="1:7" x14ac:dyDescent="0.25">
      <c r="A414" s="24" t="s">
        <v>664</v>
      </c>
      <c r="B414" s="24"/>
      <c r="C414" s="25">
        <v>1</v>
      </c>
      <c r="D414" s="25"/>
      <c r="E414" s="25"/>
      <c r="F414" s="25"/>
      <c r="G414" s="25">
        <f>PRODUCT(C414:F414)</f>
        <v>1</v>
      </c>
    </row>
    <row r="416" spans="1:7" ht="45" customHeight="1" x14ac:dyDescent="0.25">
      <c r="A416" s="21" t="s">
        <v>665</v>
      </c>
      <c r="B416" s="21" t="s">
        <v>539</v>
      </c>
      <c r="C416" s="21" t="s">
        <v>175</v>
      </c>
      <c r="D416" s="22" t="s">
        <v>21</v>
      </c>
      <c r="E416" s="1" t="s">
        <v>666</v>
      </c>
      <c r="F416" s="1" t="s">
        <v>666</v>
      </c>
      <c r="G416" s="23">
        <f>SUM(G417:G421)</f>
        <v>136.30000000000001</v>
      </c>
    </row>
    <row r="417" spans="1:7" x14ac:dyDescent="0.25">
      <c r="A417" s="24" t="s">
        <v>651</v>
      </c>
      <c r="B417" s="24"/>
      <c r="C417" s="25">
        <v>14.65</v>
      </c>
      <c r="D417" s="25">
        <v>2</v>
      </c>
      <c r="E417" s="25"/>
      <c r="F417" s="25">
        <v>1</v>
      </c>
      <c r="G417" s="25">
        <f>PRODUCT(C417:F417)</f>
        <v>29.3</v>
      </c>
    </row>
    <row r="418" spans="1:7" x14ac:dyDescent="0.25">
      <c r="A418" s="24"/>
      <c r="B418" s="24"/>
      <c r="C418" s="25">
        <v>2.8</v>
      </c>
      <c r="D418" s="25">
        <v>2</v>
      </c>
      <c r="E418" s="25"/>
      <c r="F418" s="25">
        <v>2</v>
      </c>
      <c r="G418" s="25">
        <f>PRODUCT(C418:F418)</f>
        <v>11.2</v>
      </c>
    </row>
    <row r="419" spans="1:7" x14ac:dyDescent="0.25">
      <c r="A419" s="24" t="s">
        <v>667</v>
      </c>
      <c r="B419" s="24"/>
      <c r="C419" s="25">
        <v>7.15</v>
      </c>
      <c r="D419" s="25">
        <v>2</v>
      </c>
      <c r="E419" s="25"/>
      <c r="F419" s="25">
        <v>2</v>
      </c>
      <c r="G419" s="25">
        <f>PRODUCT(C419:F419)</f>
        <v>28.6</v>
      </c>
    </row>
    <row r="420" spans="1:7" x14ac:dyDescent="0.25">
      <c r="A420" s="24"/>
      <c r="B420" s="24"/>
      <c r="C420" s="25">
        <v>2.8</v>
      </c>
      <c r="D420" s="25">
        <v>2</v>
      </c>
      <c r="E420" s="25"/>
      <c r="F420" s="25">
        <v>2</v>
      </c>
      <c r="G420" s="25">
        <f>PRODUCT(C420:F420)</f>
        <v>11.2</v>
      </c>
    </row>
    <row r="421" spans="1:7" x14ac:dyDescent="0.25">
      <c r="A421" s="24" t="s">
        <v>668</v>
      </c>
      <c r="B421" s="24"/>
      <c r="C421" s="25">
        <v>2.8</v>
      </c>
      <c r="D421" s="25">
        <v>2</v>
      </c>
      <c r="E421" s="25"/>
      <c r="F421" s="25">
        <v>10</v>
      </c>
      <c r="G421" s="25">
        <f>PRODUCT(C421:F421)</f>
        <v>56</v>
      </c>
    </row>
    <row r="423" spans="1:7" ht="45" customHeight="1" x14ac:dyDescent="0.25">
      <c r="A423" s="21" t="s">
        <v>669</v>
      </c>
      <c r="B423" s="21" t="s">
        <v>539</v>
      </c>
      <c r="C423" s="21" t="s">
        <v>177</v>
      </c>
      <c r="D423" s="22" t="s">
        <v>24</v>
      </c>
      <c r="E423" s="1" t="s">
        <v>178</v>
      </c>
      <c r="F423" s="1" t="s">
        <v>178</v>
      </c>
      <c r="G423" s="23">
        <f>SUM(G424:G429)</f>
        <v>71.5</v>
      </c>
    </row>
    <row r="424" spans="1:7" x14ac:dyDescent="0.25">
      <c r="A424" s="24" t="s">
        <v>651</v>
      </c>
      <c r="B424" s="24"/>
      <c r="C424" s="25">
        <v>21</v>
      </c>
      <c r="D424" s="25"/>
      <c r="E424" s="25"/>
      <c r="F424" s="25">
        <v>1</v>
      </c>
      <c r="G424" s="25">
        <f t="shared" ref="G424:G429" si="8">PRODUCT(C424:F424)</f>
        <v>21</v>
      </c>
    </row>
    <row r="425" spans="1:7" x14ac:dyDescent="0.25">
      <c r="A425" s="24" t="s">
        <v>654</v>
      </c>
      <c r="B425" s="24"/>
      <c r="C425" s="25">
        <v>16.5</v>
      </c>
      <c r="D425" s="25"/>
      <c r="E425" s="25"/>
      <c r="F425" s="25">
        <v>1</v>
      </c>
      <c r="G425" s="25">
        <f t="shared" si="8"/>
        <v>16.5</v>
      </c>
    </row>
    <row r="426" spans="1:7" x14ac:dyDescent="0.25">
      <c r="A426" s="24" t="s">
        <v>670</v>
      </c>
      <c r="B426" s="24"/>
      <c r="C426" s="25">
        <v>16.5</v>
      </c>
      <c r="D426" s="25"/>
      <c r="E426" s="25"/>
      <c r="F426" s="25">
        <v>1</v>
      </c>
      <c r="G426" s="25">
        <f t="shared" si="8"/>
        <v>16.5</v>
      </c>
    </row>
    <row r="427" spans="1:7" x14ac:dyDescent="0.25">
      <c r="A427" s="24" t="s">
        <v>637</v>
      </c>
      <c r="B427" s="24"/>
      <c r="C427" s="25">
        <v>1</v>
      </c>
      <c r="D427" s="25"/>
      <c r="E427" s="25"/>
      <c r="F427" s="25">
        <v>8</v>
      </c>
      <c r="G427" s="25">
        <f t="shared" si="8"/>
        <v>8</v>
      </c>
    </row>
    <row r="428" spans="1:7" x14ac:dyDescent="0.25">
      <c r="A428" s="24" t="s">
        <v>661</v>
      </c>
      <c r="B428" s="24"/>
      <c r="C428" s="25">
        <v>1.9</v>
      </c>
      <c r="D428" s="25"/>
      <c r="E428" s="25"/>
      <c r="F428" s="25">
        <v>3</v>
      </c>
      <c r="G428" s="25">
        <f t="shared" si="8"/>
        <v>5.6999999999999993</v>
      </c>
    </row>
    <row r="429" spans="1:7" x14ac:dyDescent="0.25">
      <c r="A429" s="24" t="s">
        <v>664</v>
      </c>
      <c r="B429" s="24"/>
      <c r="C429" s="25">
        <v>3.8</v>
      </c>
      <c r="D429" s="25"/>
      <c r="E429" s="25"/>
      <c r="F429" s="25">
        <v>1</v>
      </c>
      <c r="G429" s="25">
        <f t="shared" si="8"/>
        <v>3.8</v>
      </c>
    </row>
    <row r="431" spans="1:7" ht="45" customHeight="1" x14ac:dyDescent="0.25">
      <c r="A431" s="21" t="s">
        <v>671</v>
      </c>
      <c r="B431" s="21" t="s">
        <v>539</v>
      </c>
      <c r="C431" s="21" t="s">
        <v>179</v>
      </c>
      <c r="D431" s="22" t="s">
        <v>21</v>
      </c>
      <c r="E431" s="1" t="s">
        <v>180</v>
      </c>
      <c r="F431" s="1" t="s">
        <v>180</v>
      </c>
      <c r="G431" s="23">
        <f>SUM(G432:G437)</f>
        <v>36.799999999999997</v>
      </c>
    </row>
    <row r="432" spans="1:7" x14ac:dyDescent="0.25">
      <c r="A432" s="24" t="s">
        <v>651</v>
      </c>
      <c r="B432" s="24"/>
      <c r="C432" s="25">
        <v>9.5</v>
      </c>
      <c r="D432" s="25"/>
      <c r="E432" s="25"/>
      <c r="F432" s="25">
        <v>1</v>
      </c>
      <c r="G432" s="25">
        <f t="shared" ref="G432:G437" si="9">PRODUCT(C432:F432)</f>
        <v>9.5</v>
      </c>
    </row>
    <row r="433" spans="1:7" x14ac:dyDescent="0.25">
      <c r="A433" s="24" t="s">
        <v>654</v>
      </c>
      <c r="B433" s="24"/>
      <c r="C433" s="25">
        <v>7.2</v>
      </c>
      <c r="D433" s="25"/>
      <c r="E433" s="25"/>
      <c r="F433" s="25">
        <v>1</v>
      </c>
      <c r="G433" s="25">
        <f t="shared" si="9"/>
        <v>7.2</v>
      </c>
    </row>
    <row r="434" spans="1:7" x14ac:dyDescent="0.25">
      <c r="A434" s="24" t="s">
        <v>670</v>
      </c>
      <c r="B434" s="24"/>
      <c r="C434" s="25">
        <v>7.2</v>
      </c>
      <c r="D434" s="25"/>
      <c r="E434" s="25"/>
      <c r="F434" s="25">
        <v>1</v>
      </c>
      <c r="G434" s="25">
        <f t="shared" si="9"/>
        <v>7.2</v>
      </c>
    </row>
    <row r="435" spans="1:7" x14ac:dyDescent="0.25">
      <c r="A435" s="24" t="s">
        <v>637</v>
      </c>
      <c r="B435" s="24"/>
      <c r="C435" s="25">
        <v>1</v>
      </c>
      <c r="D435" s="25"/>
      <c r="E435" s="25"/>
      <c r="F435" s="25">
        <v>8</v>
      </c>
      <c r="G435" s="25">
        <f t="shared" si="9"/>
        <v>8</v>
      </c>
    </row>
    <row r="436" spans="1:7" x14ac:dyDescent="0.25">
      <c r="A436" s="24" t="s">
        <v>661</v>
      </c>
      <c r="B436" s="24"/>
      <c r="C436" s="25">
        <v>1</v>
      </c>
      <c r="D436" s="25"/>
      <c r="E436" s="25"/>
      <c r="F436" s="25">
        <v>3</v>
      </c>
      <c r="G436" s="25">
        <f t="shared" si="9"/>
        <v>3</v>
      </c>
    </row>
    <row r="437" spans="1:7" x14ac:dyDescent="0.25">
      <c r="A437" s="24" t="s">
        <v>664</v>
      </c>
      <c r="B437" s="24"/>
      <c r="C437" s="25">
        <v>1.9</v>
      </c>
      <c r="D437" s="25"/>
      <c r="E437" s="25"/>
      <c r="F437" s="25">
        <v>1</v>
      </c>
      <c r="G437" s="25">
        <f t="shared" si="9"/>
        <v>1.9</v>
      </c>
    </row>
    <row r="439" spans="1:7" ht="45" customHeight="1" x14ac:dyDescent="0.25">
      <c r="A439" s="21" t="s">
        <v>672</v>
      </c>
      <c r="B439" s="21" t="s">
        <v>539</v>
      </c>
      <c r="C439" s="21" t="s">
        <v>181</v>
      </c>
      <c r="D439" s="22" t="s">
        <v>24</v>
      </c>
      <c r="E439" s="1" t="s">
        <v>182</v>
      </c>
      <c r="F439" s="1" t="s">
        <v>182</v>
      </c>
      <c r="G439" s="23">
        <f>SUM(G440:G445)</f>
        <v>9.6074999999999982</v>
      </c>
    </row>
    <row r="440" spans="1:7" x14ac:dyDescent="0.25">
      <c r="A440" s="24" t="s">
        <v>637</v>
      </c>
      <c r="B440" s="24"/>
      <c r="C440" s="25">
        <v>1.4</v>
      </c>
      <c r="D440" s="25">
        <v>2</v>
      </c>
      <c r="E440" s="25">
        <v>0.15</v>
      </c>
      <c r="F440" s="25">
        <v>8</v>
      </c>
      <c r="G440" s="25">
        <f t="shared" ref="G440:G445" si="10">PRODUCT(C440:F440)</f>
        <v>3.36</v>
      </c>
    </row>
    <row r="441" spans="1:7" x14ac:dyDescent="0.25">
      <c r="A441" s="24"/>
      <c r="B441" s="24"/>
      <c r="C441" s="25">
        <v>1</v>
      </c>
      <c r="D441" s="25">
        <v>2</v>
      </c>
      <c r="E441" s="25">
        <v>0.15</v>
      </c>
      <c r="F441" s="25">
        <v>8</v>
      </c>
      <c r="G441" s="25">
        <f t="shared" si="10"/>
        <v>2.4</v>
      </c>
    </row>
    <row r="442" spans="1:7" x14ac:dyDescent="0.25">
      <c r="A442" s="24" t="s">
        <v>661</v>
      </c>
      <c r="B442" s="24"/>
      <c r="C442" s="25">
        <v>2.6</v>
      </c>
      <c r="D442" s="25">
        <v>2</v>
      </c>
      <c r="E442" s="25">
        <v>0.15</v>
      </c>
      <c r="F442" s="25">
        <v>3</v>
      </c>
      <c r="G442" s="25">
        <f t="shared" si="10"/>
        <v>2.34</v>
      </c>
    </row>
    <row r="443" spans="1:7" x14ac:dyDescent="0.25">
      <c r="A443" s="24"/>
      <c r="B443" s="24"/>
      <c r="C443" s="25">
        <v>1</v>
      </c>
      <c r="D443" s="25">
        <v>1</v>
      </c>
      <c r="E443" s="25">
        <v>0.15</v>
      </c>
      <c r="F443" s="25">
        <v>3</v>
      </c>
      <c r="G443" s="25">
        <f t="shared" si="10"/>
        <v>0.44999999999999996</v>
      </c>
    </row>
    <row r="444" spans="1:7" x14ac:dyDescent="0.25">
      <c r="A444" s="24" t="s">
        <v>664</v>
      </c>
      <c r="B444" s="24"/>
      <c r="C444" s="25">
        <v>2.6</v>
      </c>
      <c r="D444" s="25">
        <v>2</v>
      </c>
      <c r="E444" s="25">
        <v>0.15</v>
      </c>
      <c r="F444" s="25">
        <v>1</v>
      </c>
      <c r="G444" s="25">
        <f t="shared" si="10"/>
        <v>0.78</v>
      </c>
    </row>
    <row r="445" spans="1:7" x14ac:dyDescent="0.25">
      <c r="A445" s="24"/>
      <c r="B445" s="24"/>
      <c r="C445" s="25">
        <v>1.85</v>
      </c>
      <c r="D445" s="25">
        <v>1</v>
      </c>
      <c r="E445" s="25">
        <v>0.15</v>
      </c>
      <c r="F445" s="25">
        <v>1</v>
      </c>
      <c r="G445" s="25">
        <f t="shared" si="10"/>
        <v>0.27750000000000002</v>
      </c>
    </row>
    <row r="447" spans="1:7" ht="45" customHeight="1" x14ac:dyDescent="0.25">
      <c r="A447" s="21" t="s">
        <v>673</v>
      </c>
      <c r="B447" s="21" t="s">
        <v>539</v>
      </c>
      <c r="C447" s="21" t="s">
        <v>157</v>
      </c>
      <c r="D447" s="22" t="s">
        <v>24</v>
      </c>
      <c r="E447" s="1" t="s">
        <v>158</v>
      </c>
      <c r="F447" s="1" t="s">
        <v>158</v>
      </c>
      <c r="G447" s="23">
        <f>SUM(G448:G453)</f>
        <v>10.459999999999999</v>
      </c>
    </row>
    <row r="448" spans="1:7" x14ac:dyDescent="0.25">
      <c r="A448" s="24" t="s">
        <v>651</v>
      </c>
      <c r="B448" s="24"/>
      <c r="C448" s="25">
        <v>0.75</v>
      </c>
      <c r="D448" s="25">
        <v>2.8</v>
      </c>
      <c r="E448" s="25"/>
      <c r="F448" s="25"/>
      <c r="G448" s="25">
        <f t="shared" ref="G448:G453" si="11">PRODUCT(C448:F448)</f>
        <v>2.0999999999999996</v>
      </c>
    </row>
    <row r="449" spans="1:7" x14ac:dyDescent="0.25">
      <c r="A449" s="24"/>
      <c r="B449" s="24"/>
      <c r="C449" s="25">
        <v>15</v>
      </c>
      <c r="D449" s="25">
        <v>0.2</v>
      </c>
      <c r="E449" s="25"/>
      <c r="F449" s="25"/>
      <c r="G449" s="25">
        <f t="shared" si="11"/>
        <v>3</v>
      </c>
    </row>
    <row r="450" spans="1:7" x14ac:dyDescent="0.25">
      <c r="A450" s="24" t="s">
        <v>654</v>
      </c>
      <c r="B450" s="24"/>
      <c r="C450" s="25">
        <v>0.6</v>
      </c>
      <c r="D450" s="25">
        <v>2.8</v>
      </c>
      <c r="E450" s="25"/>
      <c r="F450" s="25"/>
      <c r="G450" s="25">
        <f t="shared" si="11"/>
        <v>1.68</v>
      </c>
    </row>
    <row r="451" spans="1:7" x14ac:dyDescent="0.25">
      <c r="A451" s="24"/>
      <c r="B451" s="24"/>
      <c r="C451" s="25">
        <v>5</v>
      </c>
      <c r="D451" s="25">
        <v>0.2</v>
      </c>
      <c r="E451" s="25"/>
      <c r="F451" s="25"/>
      <c r="G451" s="25">
        <f t="shared" si="11"/>
        <v>1</v>
      </c>
    </row>
    <row r="452" spans="1:7" x14ac:dyDescent="0.25">
      <c r="A452" s="24" t="s">
        <v>670</v>
      </c>
      <c r="B452" s="24"/>
      <c r="C452" s="25">
        <v>0.6</v>
      </c>
      <c r="D452" s="25">
        <v>2.8</v>
      </c>
      <c r="E452" s="25"/>
      <c r="F452" s="25"/>
      <c r="G452" s="25">
        <f t="shared" si="11"/>
        <v>1.68</v>
      </c>
    </row>
    <row r="453" spans="1:7" x14ac:dyDescent="0.25">
      <c r="A453" s="24"/>
      <c r="B453" s="24"/>
      <c r="C453" s="25">
        <v>5</v>
      </c>
      <c r="D453" s="25">
        <v>0.2</v>
      </c>
      <c r="E453" s="25"/>
      <c r="F453" s="25"/>
      <c r="G453" s="25">
        <f t="shared" si="11"/>
        <v>1</v>
      </c>
    </row>
    <row r="455" spans="1:7" ht="45" customHeight="1" x14ac:dyDescent="0.25">
      <c r="A455" s="21" t="s">
        <v>674</v>
      </c>
      <c r="B455" s="21" t="s">
        <v>539</v>
      </c>
      <c r="C455" s="21" t="s">
        <v>183</v>
      </c>
      <c r="D455" s="22" t="s">
        <v>37</v>
      </c>
      <c r="E455" s="1" t="s">
        <v>184</v>
      </c>
      <c r="F455" s="1" t="s">
        <v>184</v>
      </c>
      <c r="G455" s="23">
        <f>SUM(G456:G460)</f>
        <v>8</v>
      </c>
    </row>
    <row r="456" spans="1:7" x14ac:dyDescent="0.25">
      <c r="A456" s="24" t="s">
        <v>651</v>
      </c>
      <c r="B456" s="24"/>
      <c r="C456" s="25">
        <v>2</v>
      </c>
      <c r="D456" s="25"/>
      <c r="E456" s="25"/>
      <c r="F456" s="25"/>
      <c r="G456" s="25">
        <f>PRODUCT(C456:F456)</f>
        <v>2</v>
      </c>
    </row>
    <row r="457" spans="1:7" x14ac:dyDescent="0.25">
      <c r="A457" s="24" t="s">
        <v>654</v>
      </c>
      <c r="B457" s="24"/>
      <c r="C457" s="25">
        <v>1</v>
      </c>
      <c r="D457" s="25"/>
      <c r="E457" s="25"/>
      <c r="F457" s="25"/>
      <c r="G457" s="25">
        <f>PRODUCT(C457:F457)</f>
        <v>1</v>
      </c>
    </row>
    <row r="458" spans="1:7" x14ac:dyDescent="0.25">
      <c r="A458" s="24" t="s">
        <v>670</v>
      </c>
      <c r="B458" s="24"/>
      <c r="C458" s="25">
        <v>1</v>
      </c>
      <c r="D458" s="25"/>
      <c r="E458" s="25"/>
      <c r="F458" s="25"/>
      <c r="G458" s="25">
        <f>PRODUCT(C458:F458)</f>
        <v>1</v>
      </c>
    </row>
    <row r="459" spans="1:7" x14ac:dyDescent="0.25">
      <c r="A459" s="24" t="s">
        <v>661</v>
      </c>
      <c r="B459" s="24"/>
      <c r="C459" s="25">
        <v>3</v>
      </c>
      <c r="D459" s="25"/>
      <c r="E459" s="25"/>
      <c r="F459" s="25"/>
      <c r="G459" s="25">
        <f>PRODUCT(C459:F459)</f>
        <v>3</v>
      </c>
    </row>
    <row r="460" spans="1:7" x14ac:dyDescent="0.25">
      <c r="A460" s="24" t="s">
        <v>664</v>
      </c>
      <c r="B460" s="24"/>
      <c r="C460" s="25">
        <v>1</v>
      </c>
      <c r="D460" s="25"/>
      <c r="E460" s="25"/>
      <c r="F460" s="25"/>
      <c r="G460" s="25">
        <f>PRODUCT(C460:F460)</f>
        <v>1</v>
      </c>
    </row>
    <row r="462" spans="1:7" ht="45" customHeight="1" x14ac:dyDescent="0.25">
      <c r="A462" s="21" t="s">
        <v>675</v>
      </c>
      <c r="B462" s="21" t="s">
        <v>539</v>
      </c>
      <c r="C462" s="21" t="s">
        <v>185</v>
      </c>
      <c r="D462" s="22" t="s">
        <v>21</v>
      </c>
      <c r="E462" s="1" t="s">
        <v>186</v>
      </c>
      <c r="F462" s="1" t="s">
        <v>186</v>
      </c>
      <c r="G462" s="23">
        <f>SUM(G463:G464)</f>
        <v>38.4</v>
      </c>
    </row>
    <row r="463" spans="1:7" x14ac:dyDescent="0.25">
      <c r="A463" s="24"/>
      <c r="B463" s="24"/>
      <c r="C463" s="25">
        <v>1.4</v>
      </c>
      <c r="D463" s="25">
        <v>2</v>
      </c>
      <c r="E463" s="25"/>
      <c r="F463" s="25">
        <v>8</v>
      </c>
      <c r="G463" s="25">
        <f>PRODUCT(C463:F463)</f>
        <v>22.4</v>
      </c>
    </row>
    <row r="464" spans="1:7" x14ac:dyDescent="0.25">
      <c r="A464" s="24"/>
      <c r="B464" s="24"/>
      <c r="C464" s="25">
        <v>1</v>
      </c>
      <c r="D464" s="25">
        <v>2</v>
      </c>
      <c r="E464" s="25"/>
      <c r="F464" s="25">
        <v>8</v>
      </c>
      <c r="G464" s="25">
        <f>PRODUCT(C464:F464)</f>
        <v>16</v>
      </c>
    </row>
    <row r="466" spans="1:7" ht="45" customHeight="1" x14ac:dyDescent="0.25">
      <c r="A466" s="21" t="s">
        <v>676</v>
      </c>
      <c r="B466" s="21" t="s">
        <v>539</v>
      </c>
      <c r="C466" s="21" t="s">
        <v>187</v>
      </c>
      <c r="D466" s="22" t="s">
        <v>37</v>
      </c>
      <c r="E466" s="1" t="s">
        <v>188</v>
      </c>
      <c r="F466" s="1" t="s">
        <v>188</v>
      </c>
      <c r="G466" s="23">
        <f>SUM(G467:G471)</f>
        <v>8</v>
      </c>
    </row>
    <row r="467" spans="1:7" x14ac:dyDescent="0.25">
      <c r="A467" s="24" t="s">
        <v>651</v>
      </c>
      <c r="B467" s="24"/>
      <c r="C467" s="25">
        <v>2</v>
      </c>
      <c r="D467" s="25"/>
      <c r="E467" s="25"/>
      <c r="F467" s="25"/>
      <c r="G467" s="25">
        <f>PRODUCT(C467:F467)</f>
        <v>2</v>
      </c>
    </row>
    <row r="468" spans="1:7" x14ac:dyDescent="0.25">
      <c r="A468" s="24" t="s">
        <v>654</v>
      </c>
      <c r="B468" s="24"/>
      <c r="C468" s="25">
        <v>1</v>
      </c>
      <c r="D468" s="25"/>
      <c r="E468" s="25"/>
      <c r="F468" s="25"/>
      <c r="G468" s="25">
        <f>PRODUCT(C468:F468)</f>
        <v>1</v>
      </c>
    </row>
    <row r="469" spans="1:7" x14ac:dyDescent="0.25">
      <c r="A469" s="24" t="s">
        <v>670</v>
      </c>
      <c r="B469" s="24"/>
      <c r="C469" s="25">
        <v>1</v>
      </c>
      <c r="D469" s="25"/>
      <c r="E469" s="25"/>
      <c r="F469" s="25"/>
      <c r="G469" s="25">
        <f>PRODUCT(C469:F469)</f>
        <v>1</v>
      </c>
    </row>
    <row r="470" spans="1:7" x14ac:dyDescent="0.25">
      <c r="A470" s="24" t="s">
        <v>661</v>
      </c>
      <c r="B470" s="24"/>
      <c r="C470" s="25">
        <v>3</v>
      </c>
      <c r="D470" s="25"/>
      <c r="E470" s="25"/>
      <c r="F470" s="25"/>
      <c r="G470" s="25">
        <f>PRODUCT(C470:F470)</f>
        <v>3</v>
      </c>
    </row>
    <row r="471" spans="1:7" x14ac:dyDescent="0.25">
      <c r="A471" s="24" t="s">
        <v>664</v>
      </c>
      <c r="B471" s="24"/>
      <c r="C471" s="25">
        <v>1</v>
      </c>
      <c r="D471" s="25"/>
      <c r="E471" s="25"/>
      <c r="F471" s="25"/>
      <c r="G471" s="25">
        <f>PRODUCT(C471:F471)</f>
        <v>1</v>
      </c>
    </row>
    <row r="473" spans="1:7" ht="45" customHeight="1" x14ac:dyDescent="0.25">
      <c r="A473" s="21" t="s">
        <v>677</v>
      </c>
      <c r="B473" s="21" t="s">
        <v>539</v>
      </c>
      <c r="C473" s="21" t="s">
        <v>189</v>
      </c>
      <c r="D473" s="22" t="s">
        <v>24</v>
      </c>
      <c r="E473" s="1" t="s">
        <v>190</v>
      </c>
      <c r="F473" s="1" t="s">
        <v>190</v>
      </c>
      <c r="G473" s="23">
        <f>SUM(G474:G474)</f>
        <v>32.4</v>
      </c>
    </row>
    <row r="474" spans="1:7" x14ac:dyDescent="0.25">
      <c r="A474" s="24" t="s">
        <v>678</v>
      </c>
      <c r="B474" s="24"/>
      <c r="C474" s="25">
        <v>1</v>
      </c>
      <c r="D474" s="25">
        <v>3.6</v>
      </c>
      <c r="E474" s="25"/>
      <c r="F474" s="25">
        <v>9</v>
      </c>
      <c r="G474" s="25">
        <f>PRODUCT(C474:F474)</f>
        <v>32.4</v>
      </c>
    </row>
    <row r="476" spans="1:7" ht="45" customHeight="1" x14ac:dyDescent="0.25">
      <c r="A476" s="21" t="s">
        <v>679</v>
      </c>
      <c r="B476" s="21" t="s">
        <v>539</v>
      </c>
      <c r="C476" s="21" t="s">
        <v>191</v>
      </c>
      <c r="D476" s="22" t="s">
        <v>37</v>
      </c>
      <c r="E476" s="1" t="s">
        <v>192</v>
      </c>
      <c r="F476" s="1" t="s">
        <v>192</v>
      </c>
      <c r="G476" s="23">
        <f>SUM(G477:G479)</f>
        <v>22</v>
      </c>
    </row>
    <row r="477" spans="1:7" x14ac:dyDescent="0.25">
      <c r="A477" s="24" t="s">
        <v>651</v>
      </c>
      <c r="B477" s="24"/>
      <c r="C477" s="25">
        <v>8</v>
      </c>
      <c r="D477" s="25"/>
      <c r="E477" s="25"/>
      <c r="F477" s="25"/>
      <c r="G477" s="25">
        <f>PRODUCT(C477:F477)</f>
        <v>8</v>
      </c>
    </row>
    <row r="478" spans="1:7" x14ac:dyDescent="0.25">
      <c r="A478" s="24" t="s">
        <v>654</v>
      </c>
      <c r="B478" s="24"/>
      <c r="C478" s="25">
        <v>7</v>
      </c>
      <c r="D478" s="25"/>
      <c r="E478" s="25"/>
      <c r="F478" s="25"/>
      <c r="G478" s="25">
        <f>PRODUCT(C478:F478)</f>
        <v>7</v>
      </c>
    </row>
    <row r="479" spans="1:7" x14ac:dyDescent="0.25">
      <c r="A479" s="24" t="s">
        <v>670</v>
      </c>
      <c r="B479" s="24"/>
      <c r="C479" s="25">
        <v>7</v>
      </c>
      <c r="D479" s="25"/>
      <c r="E479" s="25"/>
      <c r="F479" s="25"/>
      <c r="G479" s="25">
        <f>PRODUCT(C479:F479)</f>
        <v>7</v>
      </c>
    </row>
    <row r="481" spans="1:7" ht="45" customHeight="1" x14ac:dyDescent="0.25">
      <c r="A481" s="21" t="s">
        <v>680</v>
      </c>
      <c r="B481" s="21" t="s">
        <v>539</v>
      </c>
      <c r="C481" s="21" t="s">
        <v>193</v>
      </c>
      <c r="D481" s="22" t="s">
        <v>37</v>
      </c>
      <c r="E481" s="1" t="s">
        <v>194</v>
      </c>
      <c r="F481" s="1" t="s">
        <v>194</v>
      </c>
      <c r="G481" s="23">
        <f>SUM(G482:G483)</f>
        <v>17</v>
      </c>
    </row>
    <row r="482" spans="1:7" x14ac:dyDescent="0.25">
      <c r="A482" s="24" t="s">
        <v>681</v>
      </c>
      <c r="B482" s="24"/>
      <c r="C482" s="25">
        <v>2</v>
      </c>
      <c r="D482" s="25"/>
      <c r="E482" s="25"/>
      <c r="F482" s="25">
        <v>4</v>
      </c>
      <c r="G482" s="25">
        <f>PRODUCT(C482:F482)</f>
        <v>8</v>
      </c>
    </row>
    <row r="483" spans="1:7" x14ac:dyDescent="0.25">
      <c r="A483" s="24"/>
      <c r="B483" s="24"/>
      <c r="C483" s="25">
        <v>3</v>
      </c>
      <c r="D483" s="25"/>
      <c r="E483" s="25"/>
      <c r="F483" s="25">
        <v>3</v>
      </c>
      <c r="G483" s="25">
        <f>PRODUCT(C483:F483)</f>
        <v>9</v>
      </c>
    </row>
    <row r="485" spans="1:7" x14ac:dyDescent="0.25">
      <c r="B485" t="s">
        <v>537</v>
      </c>
      <c r="C485" s="19" t="s">
        <v>6</v>
      </c>
      <c r="D485" s="20" t="s">
        <v>7</v>
      </c>
      <c r="E485" s="19" t="s">
        <v>8</v>
      </c>
    </row>
    <row r="486" spans="1:7" x14ac:dyDescent="0.25">
      <c r="B486" t="s">
        <v>537</v>
      </c>
      <c r="C486" s="19" t="s">
        <v>9</v>
      </c>
      <c r="D486" s="20" t="s">
        <v>7</v>
      </c>
      <c r="E486" s="19" t="s">
        <v>10</v>
      </c>
    </row>
    <row r="487" spans="1:7" x14ac:dyDescent="0.25">
      <c r="B487" t="s">
        <v>537</v>
      </c>
      <c r="C487" s="19" t="s">
        <v>11</v>
      </c>
      <c r="D487" s="20" t="s">
        <v>111</v>
      </c>
      <c r="E487" s="19" t="s">
        <v>112</v>
      </c>
    </row>
    <row r="488" spans="1:7" x14ac:dyDescent="0.25">
      <c r="B488" t="s">
        <v>537</v>
      </c>
      <c r="C488" s="19" t="s">
        <v>14</v>
      </c>
      <c r="D488" s="20" t="s">
        <v>111</v>
      </c>
      <c r="E488" s="19" t="s">
        <v>195</v>
      </c>
    </row>
    <row r="489" spans="1:7" x14ac:dyDescent="0.25">
      <c r="B489" t="s">
        <v>537</v>
      </c>
      <c r="C489" s="19" t="s">
        <v>114</v>
      </c>
      <c r="D489" s="20" t="s">
        <v>7</v>
      </c>
      <c r="E489" s="19" t="s">
        <v>139</v>
      </c>
    </row>
    <row r="491" spans="1:7" ht="45" customHeight="1" x14ac:dyDescent="0.25">
      <c r="A491" s="21" t="s">
        <v>682</v>
      </c>
      <c r="B491" s="21" t="s">
        <v>539</v>
      </c>
      <c r="C491" s="21" t="s">
        <v>197</v>
      </c>
      <c r="D491" s="22" t="s">
        <v>24</v>
      </c>
      <c r="E491" s="1" t="s">
        <v>198</v>
      </c>
      <c r="F491" s="1" t="s">
        <v>198</v>
      </c>
      <c r="G491" s="23">
        <f>SUM(G492:G493)</f>
        <v>257.7</v>
      </c>
    </row>
    <row r="492" spans="1:7" x14ac:dyDescent="0.25">
      <c r="A492" s="24" t="s">
        <v>613</v>
      </c>
      <c r="B492" s="24"/>
      <c r="C492" s="25">
        <v>140.5</v>
      </c>
      <c r="D492" s="25"/>
      <c r="E492" s="25"/>
      <c r="F492" s="25"/>
      <c r="G492" s="25">
        <f>PRODUCT(C492:F492)</f>
        <v>140.5</v>
      </c>
    </row>
    <row r="493" spans="1:7" x14ac:dyDescent="0.25">
      <c r="A493" s="24" t="s">
        <v>614</v>
      </c>
      <c r="B493" s="24"/>
      <c r="C493" s="25">
        <v>117.2</v>
      </c>
      <c r="D493" s="25"/>
      <c r="E493" s="25"/>
      <c r="F493" s="25"/>
      <c r="G493" s="25">
        <f>PRODUCT(C493:F493)</f>
        <v>117.2</v>
      </c>
    </row>
    <row r="495" spans="1:7" ht="45" customHeight="1" x14ac:dyDescent="0.25">
      <c r="A495" s="21" t="s">
        <v>683</v>
      </c>
      <c r="B495" s="21" t="s">
        <v>539</v>
      </c>
      <c r="C495" s="21" t="s">
        <v>199</v>
      </c>
      <c r="D495" s="22" t="s">
        <v>24</v>
      </c>
      <c r="E495" s="1" t="s">
        <v>200</v>
      </c>
      <c r="F495" s="1" t="s">
        <v>200</v>
      </c>
      <c r="G495" s="23">
        <f>SUM(G496:G497)</f>
        <v>257.7</v>
      </c>
    </row>
    <row r="496" spans="1:7" x14ac:dyDescent="0.25">
      <c r="A496" s="24" t="s">
        <v>613</v>
      </c>
      <c r="B496" s="24"/>
      <c r="C496" s="25">
        <v>140.5</v>
      </c>
      <c r="D496" s="25"/>
      <c r="E496" s="25"/>
      <c r="F496" s="25"/>
      <c r="G496" s="25">
        <f>PRODUCT(C496:F496)</f>
        <v>140.5</v>
      </c>
    </row>
    <row r="497" spans="1:7" x14ac:dyDescent="0.25">
      <c r="A497" s="24" t="s">
        <v>614</v>
      </c>
      <c r="B497" s="24"/>
      <c r="C497" s="25">
        <v>117.2</v>
      </c>
      <c r="D497" s="25"/>
      <c r="E497" s="25"/>
      <c r="F497" s="25"/>
      <c r="G497" s="25">
        <f>PRODUCT(C497:F497)</f>
        <v>117.2</v>
      </c>
    </row>
    <row r="499" spans="1:7" ht="45" customHeight="1" x14ac:dyDescent="0.25">
      <c r="A499" s="21" t="s">
        <v>684</v>
      </c>
      <c r="B499" s="21" t="s">
        <v>539</v>
      </c>
      <c r="C499" s="21" t="s">
        <v>201</v>
      </c>
      <c r="D499" s="22" t="s">
        <v>24</v>
      </c>
      <c r="E499" s="1" t="s">
        <v>202</v>
      </c>
      <c r="F499" s="1" t="s">
        <v>202</v>
      </c>
      <c r="G499" s="23">
        <f>SUM(G500:G502)</f>
        <v>296.10000000000002</v>
      </c>
    </row>
    <row r="500" spans="1:7" x14ac:dyDescent="0.25">
      <c r="A500" s="24"/>
      <c r="B500" s="24"/>
      <c r="C500" s="25">
        <v>140.5</v>
      </c>
      <c r="D500" s="25"/>
      <c r="E500" s="25"/>
      <c r="F500" s="25"/>
      <c r="G500" s="25">
        <f>PRODUCT(C500:F500)</f>
        <v>140.5</v>
      </c>
    </row>
    <row r="501" spans="1:7" x14ac:dyDescent="0.25">
      <c r="A501" s="24"/>
      <c r="B501" s="24"/>
      <c r="C501" s="25">
        <v>117.2</v>
      </c>
      <c r="D501" s="25"/>
      <c r="E501" s="25"/>
      <c r="F501" s="25"/>
      <c r="G501" s="25">
        <f>PRODUCT(C501:F501)</f>
        <v>117.2</v>
      </c>
    </row>
    <row r="502" spans="1:7" x14ac:dyDescent="0.25">
      <c r="A502" s="24" t="s">
        <v>685</v>
      </c>
      <c r="B502" s="24"/>
      <c r="C502" s="25">
        <v>96</v>
      </c>
      <c r="D502" s="25">
        <v>0.4</v>
      </c>
      <c r="E502" s="25"/>
      <c r="F502" s="25"/>
      <c r="G502" s="25">
        <f>PRODUCT(C502:F502)</f>
        <v>38.400000000000006</v>
      </c>
    </row>
    <row r="504" spans="1:7" ht="45" customHeight="1" x14ac:dyDescent="0.25">
      <c r="A504" s="21" t="s">
        <v>686</v>
      </c>
      <c r="B504" s="21" t="s">
        <v>539</v>
      </c>
      <c r="C504" s="21" t="s">
        <v>77</v>
      </c>
      <c r="D504" s="22" t="s">
        <v>24</v>
      </c>
      <c r="E504" s="1" t="s">
        <v>78</v>
      </c>
      <c r="F504" s="1" t="s">
        <v>78</v>
      </c>
      <c r="G504" s="23">
        <f>SUM(G505:G506)</f>
        <v>515.4</v>
      </c>
    </row>
    <row r="505" spans="1:7" x14ac:dyDescent="0.25">
      <c r="A505" s="24" t="s">
        <v>613</v>
      </c>
      <c r="B505" s="24"/>
      <c r="C505" s="25">
        <v>140.5</v>
      </c>
      <c r="D505" s="25">
        <v>2</v>
      </c>
      <c r="E505" s="25"/>
      <c r="F505" s="25"/>
      <c r="G505" s="25">
        <f>PRODUCT(C505:F505)</f>
        <v>281</v>
      </c>
    </row>
    <row r="506" spans="1:7" x14ac:dyDescent="0.25">
      <c r="A506" s="24" t="s">
        <v>614</v>
      </c>
      <c r="B506" s="24"/>
      <c r="C506" s="25">
        <v>117.2</v>
      </c>
      <c r="D506" s="25">
        <v>2</v>
      </c>
      <c r="E506" s="25"/>
      <c r="F506" s="25"/>
      <c r="G506" s="25">
        <f>PRODUCT(C506:F506)</f>
        <v>234.4</v>
      </c>
    </row>
    <row r="508" spans="1:7" ht="45" customHeight="1" x14ac:dyDescent="0.25">
      <c r="A508" s="21" t="s">
        <v>687</v>
      </c>
      <c r="B508" s="21" t="s">
        <v>539</v>
      </c>
      <c r="C508" s="21" t="s">
        <v>203</v>
      </c>
      <c r="D508" s="22" t="s">
        <v>24</v>
      </c>
      <c r="E508" s="1" t="s">
        <v>204</v>
      </c>
      <c r="F508" s="1" t="s">
        <v>204</v>
      </c>
      <c r="G508" s="23">
        <f>SUM(G509:G510)</f>
        <v>257.7</v>
      </c>
    </row>
    <row r="509" spans="1:7" x14ac:dyDescent="0.25">
      <c r="A509" s="24" t="s">
        <v>613</v>
      </c>
      <c r="B509" s="24"/>
      <c r="C509" s="25">
        <v>140.5</v>
      </c>
      <c r="D509" s="25"/>
      <c r="E509" s="25"/>
      <c r="F509" s="25"/>
      <c r="G509" s="25">
        <f>PRODUCT(C509:F509)</f>
        <v>140.5</v>
      </c>
    </row>
    <row r="510" spans="1:7" x14ac:dyDescent="0.25">
      <c r="A510" s="24" t="s">
        <v>614</v>
      </c>
      <c r="B510" s="24"/>
      <c r="C510" s="25">
        <v>117.2</v>
      </c>
      <c r="D510" s="25"/>
      <c r="E510" s="25"/>
      <c r="F510" s="25"/>
      <c r="G510" s="25">
        <f>PRODUCT(C510:F510)</f>
        <v>117.2</v>
      </c>
    </row>
    <row r="512" spans="1:7" ht="45" customHeight="1" x14ac:dyDescent="0.25">
      <c r="A512" s="21" t="s">
        <v>688</v>
      </c>
      <c r="B512" s="21" t="s">
        <v>539</v>
      </c>
      <c r="C512" s="21" t="s">
        <v>205</v>
      </c>
      <c r="D512" s="22" t="s">
        <v>21</v>
      </c>
      <c r="E512" s="1" t="s">
        <v>206</v>
      </c>
      <c r="F512" s="1" t="s">
        <v>206</v>
      </c>
      <c r="G512" s="23">
        <f>SUM(G513:G517)</f>
        <v>74</v>
      </c>
    </row>
    <row r="513" spans="1:7" x14ac:dyDescent="0.25">
      <c r="A513" s="24"/>
      <c r="B513" s="24"/>
      <c r="C513" s="25">
        <v>14</v>
      </c>
      <c r="D513" s="25">
        <v>1</v>
      </c>
      <c r="E513" s="25"/>
      <c r="F513" s="25"/>
      <c r="G513" s="25">
        <f>PRODUCT(C513:F513)</f>
        <v>14</v>
      </c>
    </row>
    <row r="514" spans="1:7" x14ac:dyDescent="0.25">
      <c r="A514" s="24"/>
      <c r="B514" s="24"/>
      <c r="C514" s="25">
        <v>10</v>
      </c>
      <c r="D514" s="25">
        <v>1</v>
      </c>
      <c r="E514" s="25"/>
      <c r="F514" s="25"/>
      <c r="G514" s="25">
        <f>PRODUCT(C514:F514)</f>
        <v>10</v>
      </c>
    </row>
    <row r="515" spans="1:7" x14ac:dyDescent="0.25">
      <c r="A515" s="24"/>
      <c r="B515" s="24"/>
      <c r="C515" s="25">
        <v>12</v>
      </c>
      <c r="D515" s="25">
        <v>1</v>
      </c>
      <c r="E515" s="25"/>
      <c r="F515" s="25"/>
      <c r="G515" s="25">
        <f>PRODUCT(C515:F515)</f>
        <v>12</v>
      </c>
    </row>
    <row r="516" spans="1:7" x14ac:dyDescent="0.25">
      <c r="A516" s="24"/>
      <c r="B516" s="24"/>
      <c r="C516" s="25">
        <v>15</v>
      </c>
      <c r="D516" s="25">
        <v>2</v>
      </c>
      <c r="E516" s="25"/>
      <c r="F516" s="25"/>
      <c r="G516" s="25">
        <f>PRODUCT(C516:F516)</f>
        <v>30</v>
      </c>
    </row>
    <row r="517" spans="1:7" x14ac:dyDescent="0.25">
      <c r="A517" s="24"/>
      <c r="B517" s="24"/>
      <c r="C517" s="25">
        <v>8</v>
      </c>
      <c r="D517" s="25">
        <v>1</v>
      </c>
      <c r="E517" s="25"/>
      <c r="F517" s="25"/>
      <c r="G517" s="25">
        <f>PRODUCT(C517:F517)</f>
        <v>8</v>
      </c>
    </row>
    <row r="519" spans="1:7" ht="45" customHeight="1" x14ac:dyDescent="0.25">
      <c r="A519" s="21" t="s">
        <v>689</v>
      </c>
      <c r="B519" s="21" t="s">
        <v>539</v>
      </c>
      <c r="C519" s="21" t="s">
        <v>207</v>
      </c>
      <c r="D519" s="22" t="s">
        <v>37</v>
      </c>
      <c r="E519" s="1" t="s">
        <v>208</v>
      </c>
      <c r="F519" s="1" t="s">
        <v>208</v>
      </c>
      <c r="G519" s="23">
        <f>SUM(G520:G521)</f>
        <v>6</v>
      </c>
    </row>
    <row r="520" spans="1:7" x14ac:dyDescent="0.25">
      <c r="A520" s="24"/>
      <c r="B520" s="24"/>
      <c r="C520" s="25">
        <v>3</v>
      </c>
      <c r="D520" s="25"/>
      <c r="E520" s="25"/>
      <c r="F520" s="25"/>
      <c r="G520" s="25">
        <f>PRODUCT(C520:F520)</f>
        <v>3</v>
      </c>
    </row>
    <row r="521" spans="1:7" x14ac:dyDescent="0.25">
      <c r="A521" s="24"/>
      <c r="B521" s="24"/>
      <c r="C521" s="25">
        <v>3</v>
      </c>
      <c r="D521" s="25"/>
      <c r="E521" s="25"/>
      <c r="F521" s="25"/>
      <c r="G521" s="25">
        <f>PRODUCT(C521:F521)</f>
        <v>3</v>
      </c>
    </row>
    <row r="523" spans="1:7" ht="45" customHeight="1" x14ac:dyDescent="0.25">
      <c r="A523" s="21" t="s">
        <v>690</v>
      </c>
      <c r="B523" s="21" t="s">
        <v>539</v>
      </c>
      <c r="C523" s="21" t="s">
        <v>209</v>
      </c>
      <c r="D523" s="22" t="s">
        <v>37</v>
      </c>
      <c r="E523" s="1" t="s">
        <v>210</v>
      </c>
      <c r="F523" s="1" t="s">
        <v>210</v>
      </c>
      <c r="G523" s="23">
        <f>SUM(G524:G526)</f>
        <v>13</v>
      </c>
    </row>
    <row r="524" spans="1:7" x14ac:dyDescent="0.25">
      <c r="A524" s="24"/>
      <c r="B524" s="24"/>
      <c r="C524" s="25">
        <v>3</v>
      </c>
      <c r="D524" s="25"/>
      <c r="E524" s="25"/>
      <c r="F524" s="25"/>
      <c r="G524" s="25">
        <f>PRODUCT(C524:F524)</f>
        <v>3</v>
      </c>
    </row>
    <row r="525" spans="1:7" x14ac:dyDescent="0.25">
      <c r="A525" s="24"/>
      <c r="B525" s="24"/>
      <c r="C525" s="25">
        <v>3</v>
      </c>
      <c r="D525" s="25"/>
      <c r="E525" s="25"/>
      <c r="F525" s="25"/>
      <c r="G525" s="25">
        <f>PRODUCT(C525:F525)</f>
        <v>3</v>
      </c>
    </row>
    <row r="526" spans="1:7" x14ac:dyDescent="0.25">
      <c r="A526" s="24"/>
      <c r="B526" s="24"/>
      <c r="C526" s="25">
        <v>7</v>
      </c>
      <c r="D526" s="25"/>
      <c r="E526" s="25"/>
      <c r="F526" s="25"/>
      <c r="G526" s="25">
        <f>PRODUCT(C526:F526)</f>
        <v>7</v>
      </c>
    </row>
    <row r="528" spans="1:7" ht="45" customHeight="1" x14ac:dyDescent="0.25">
      <c r="A528" s="21" t="s">
        <v>691</v>
      </c>
      <c r="B528" s="21" t="s">
        <v>539</v>
      </c>
      <c r="C528" s="21" t="s">
        <v>211</v>
      </c>
      <c r="D528" s="22" t="s">
        <v>24</v>
      </c>
      <c r="E528" s="1" t="s">
        <v>212</v>
      </c>
      <c r="F528" s="1" t="s">
        <v>212</v>
      </c>
      <c r="G528" s="23">
        <f>SUM(G529:G531)</f>
        <v>127.15</v>
      </c>
    </row>
    <row r="529" spans="1:7" x14ac:dyDescent="0.25">
      <c r="A529" s="24" t="s">
        <v>692</v>
      </c>
      <c r="B529" s="24"/>
      <c r="C529" s="25">
        <v>29.92</v>
      </c>
      <c r="D529" s="25"/>
      <c r="E529" s="25"/>
      <c r="F529" s="25"/>
      <c r="G529" s="25">
        <f>PRODUCT(C529:F529)</f>
        <v>29.92</v>
      </c>
    </row>
    <row r="530" spans="1:7" x14ac:dyDescent="0.25">
      <c r="A530" s="24" t="s">
        <v>693</v>
      </c>
      <c r="B530" s="24"/>
      <c r="C530" s="25">
        <v>78.42</v>
      </c>
      <c r="D530" s="25"/>
      <c r="E530" s="25"/>
      <c r="F530" s="25"/>
      <c r="G530" s="25">
        <f>PRODUCT(C530:F530)</f>
        <v>78.42</v>
      </c>
    </row>
    <row r="531" spans="1:7" x14ac:dyDescent="0.25">
      <c r="A531" s="24" t="s">
        <v>694</v>
      </c>
      <c r="B531" s="24"/>
      <c r="C531" s="25">
        <v>18.809999999999999</v>
      </c>
      <c r="D531" s="25"/>
      <c r="E531" s="25"/>
      <c r="F531" s="25"/>
      <c r="G531" s="25">
        <f>PRODUCT(C531:F531)</f>
        <v>18.809999999999999</v>
      </c>
    </row>
    <row r="533" spans="1:7" ht="45" customHeight="1" x14ac:dyDescent="0.25">
      <c r="A533" s="21" t="s">
        <v>695</v>
      </c>
      <c r="B533" s="21" t="s">
        <v>539</v>
      </c>
      <c r="C533" s="21" t="s">
        <v>213</v>
      </c>
      <c r="D533" s="22" t="s">
        <v>21</v>
      </c>
      <c r="E533" s="1" t="s">
        <v>214</v>
      </c>
      <c r="F533" s="1" t="s">
        <v>214</v>
      </c>
      <c r="G533" s="23">
        <f>SUM(G534:G539)</f>
        <v>51.5</v>
      </c>
    </row>
    <row r="534" spans="1:7" x14ac:dyDescent="0.25">
      <c r="A534" s="24" t="s">
        <v>692</v>
      </c>
      <c r="B534" s="24"/>
      <c r="C534" s="25">
        <v>10</v>
      </c>
      <c r="D534" s="25"/>
      <c r="E534" s="25"/>
      <c r="F534" s="25"/>
      <c r="G534" s="25">
        <f t="shared" ref="G534:G539" si="12">PRODUCT(C534:F534)</f>
        <v>10</v>
      </c>
    </row>
    <row r="535" spans="1:7" x14ac:dyDescent="0.25">
      <c r="A535" s="24"/>
      <c r="B535" s="24"/>
      <c r="C535" s="25">
        <v>3</v>
      </c>
      <c r="D535" s="25"/>
      <c r="E535" s="25"/>
      <c r="F535" s="25"/>
      <c r="G535" s="25">
        <f t="shared" si="12"/>
        <v>3</v>
      </c>
    </row>
    <row r="536" spans="1:7" x14ac:dyDescent="0.25">
      <c r="A536" s="24" t="s">
        <v>693</v>
      </c>
      <c r="B536" s="24"/>
      <c r="C536" s="25">
        <v>18</v>
      </c>
      <c r="D536" s="25"/>
      <c r="E536" s="25"/>
      <c r="F536" s="25"/>
      <c r="G536" s="25">
        <f t="shared" si="12"/>
        <v>18</v>
      </c>
    </row>
    <row r="537" spans="1:7" x14ac:dyDescent="0.25">
      <c r="A537" s="24"/>
      <c r="B537" s="24"/>
      <c r="C537" s="25">
        <v>11.2</v>
      </c>
      <c r="D537" s="25"/>
      <c r="E537" s="25"/>
      <c r="F537" s="25"/>
      <c r="G537" s="25">
        <f t="shared" si="12"/>
        <v>11.2</v>
      </c>
    </row>
    <row r="538" spans="1:7" x14ac:dyDescent="0.25">
      <c r="A538" s="24"/>
      <c r="B538" s="24"/>
      <c r="C538" s="25">
        <v>3</v>
      </c>
      <c r="D538" s="25"/>
      <c r="E538" s="25"/>
      <c r="F538" s="25"/>
      <c r="G538" s="25">
        <f t="shared" si="12"/>
        <v>3</v>
      </c>
    </row>
    <row r="539" spans="1:7" x14ac:dyDescent="0.25">
      <c r="A539" s="24" t="s">
        <v>694</v>
      </c>
      <c r="B539" s="24"/>
      <c r="C539" s="25">
        <v>6.3</v>
      </c>
      <c r="D539" s="25"/>
      <c r="E539" s="25"/>
      <c r="F539" s="25"/>
      <c r="G539" s="25">
        <f t="shared" si="12"/>
        <v>6.3</v>
      </c>
    </row>
    <row r="541" spans="1:7" ht="45" customHeight="1" x14ac:dyDescent="0.25">
      <c r="A541" s="21" t="s">
        <v>696</v>
      </c>
      <c r="B541" s="21" t="s">
        <v>539</v>
      </c>
      <c r="C541" s="21" t="s">
        <v>215</v>
      </c>
      <c r="D541" s="22" t="s">
        <v>21</v>
      </c>
      <c r="E541" s="1" t="s">
        <v>216</v>
      </c>
      <c r="F541" s="1" t="s">
        <v>216</v>
      </c>
      <c r="G541" s="23">
        <f>SUM(G542:G543)</f>
        <v>28.8</v>
      </c>
    </row>
    <row r="542" spans="1:7" x14ac:dyDescent="0.25">
      <c r="A542" s="24" t="s">
        <v>697</v>
      </c>
      <c r="B542" s="24"/>
      <c r="C542" s="25">
        <v>3.6</v>
      </c>
      <c r="D542" s="25">
        <v>6</v>
      </c>
      <c r="E542" s="25"/>
      <c r="F542" s="25"/>
      <c r="G542" s="25">
        <f>PRODUCT(C542:F542)</f>
        <v>21.6</v>
      </c>
    </row>
    <row r="543" spans="1:7" x14ac:dyDescent="0.25">
      <c r="A543" s="24" t="s">
        <v>698</v>
      </c>
      <c r="B543" s="24"/>
      <c r="C543" s="25">
        <v>3.6</v>
      </c>
      <c r="D543" s="25">
        <v>2</v>
      </c>
      <c r="E543" s="25"/>
      <c r="F543" s="25"/>
      <c r="G543" s="25">
        <f>PRODUCT(C543:F543)</f>
        <v>7.2</v>
      </c>
    </row>
    <row r="545" spans="1:7" ht="45" customHeight="1" x14ac:dyDescent="0.25">
      <c r="A545" s="21" t="s">
        <v>699</v>
      </c>
      <c r="B545" s="21" t="s">
        <v>539</v>
      </c>
      <c r="C545" s="21" t="s">
        <v>217</v>
      </c>
      <c r="D545" s="22" t="s">
        <v>21</v>
      </c>
      <c r="E545" s="1" t="s">
        <v>218</v>
      </c>
      <c r="F545" s="1" t="s">
        <v>218</v>
      </c>
      <c r="G545" s="23">
        <f>SUM(G546:G553)</f>
        <v>100.3</v>
      </c>
    </row>
    <row r="546" spans="1:7" x14ac:dyDescent="0.25">
      <c r="A546" s="24"/>
      <c r="B546" s="24"/>
      <c r="C546" s="25">
        <v>14.8</v>
      </c>
      <c r="D546" s="25"/>
      <c r="E546" s="25"/>
      <c r="F546" s="25"/>
      <c r="G546" s="25">
        <f t="shared" ref="G546:G553" si="13">PRODUCT(C546:F546)</f>
        <v>14.8</v>
      </c>
    </row>
    <row r="547" spans="1:7" x14ac:dyDescent="0.25">
      <c r="A547" s="24"/>
      <c r="B547" s="24"/>
      <c r="C547" s="25">
        <v>4.5999999999999996</v>
      </c>
      <c r="D547" s="25"/>
      <c r="E547" s="25"/>
      <c r="F547" s="25"/>
      <c r="G547" s="25">
        <f t="shared" si="13"/>
        <v>4.5999999999999996</v>
      </c>
    </row>
    <row r="548" spans="1:7" x14ac:dyDescent="0.25">
      <c r="A548" s="24"/>
      <c r="B548" s="24"/>
      <c r="C548" s="25">
        <v>4.9000000000000004</v>
      </c>
      <c r="D548" s="25"/>
      <c r="E548" s="25"/>
      <c r="F548" s="25"/>
      <c r="G548" s="25">
        <f t="shared" si="13"/>
        <v>4.9000000000000004</v>
      </c>
    </row>
    <row r="549" spans="1:7" x14ac:dyDescent="0.25">
      <c r="A549" s="24"/>
      <c r="B549" s="24"/>
      <c r="C549" s="25">
        <v>7.6</v>
      </c>
      <c r="D549" s="25"/>
      <c r="E549" s="25"/>
      <c r="F549" s="25"/>
      <c r="G549" s="25">
        <f t="shared" si="13"/>
        <v>7.6</v>
      </c>
    </row>
    <row r="550" spans="1:7" x14ac:dyDescent="0.25">
      <c r="A550" s="24"/>
      <c r="B550" s="24"/>
      <c r="C550" s="25">
        <v>10</v>
      </c>
      <c r="D550" s="25"/>
      <c r="E550" s="25"/>
      <c r="F550" s="25"/>
      <c r="G550" s="25">
        <f t="shared" si="13"/>
        <v>10</v>
      </c>
    </row>
    <row r="551" spans="1:7" x14ac:dyDescent="0.25">
      <c r="A551" s="24"/>
      <c r="B551" s="24"/>
      <c r="C551" s="25">
        <v>12.4</v>
      </c>
      <c r="D551" s="25"/>
      <c r="E551" s="25"/>
      <c r="F551" s="25"/>
      <c r="G551" s="25">
        <f t="shared" si="13"/>
        <v>12.4</v>
      </c>
    </row>
    <row r="552" spans="1:7" x14ac:dyDescent="0.25">
      <c r="A552" s="24"/>
      <c r="B552" s="24"/>
      <c r="C552" s="25">
        <v>15</v>
      </c>
      <c r="D552" s="25">
        <v>2</v>
      </c>
      <c r="E552" s="25"/>
      <c r="F552" s="25"/>
      <c r="G552" s="25">
        <f t="shared" si="13"/>
        <v>30</v>
      </c>
    </row>
    <row r="553" spans="1:7" x14ac:dyDescent="0.25">
      <c r="A553" s="24"/>
      <c r="B553" s="24"/>
      <c r="C553" s="25">
        <v>8</v>
      </c>
      <c r="D553" s="25">
        <v>2</v>
      </c>
      <c r="E553" s="25"/>
      <c r="F553" s="25"/>
      <c r="G553" s="25">
        <f t="shared" si="13"/>
        <v>16</v>
      </c>
    </row>
    <row r="555" spans="1:7" ht="45" customHeight="1" x14ac:dyDescent="0.25">
      <c r="A555" s="21" t="s">
        <v>700</v>
      </c>
      <c r="B555" s="21" t="s">
        <v>539</v>
      </c>
      <c r="C555" s="21" t="s">
        <v>219</v>
      </c>
      <c r="D555" s="22" t="s">
        <v>21</v>
      </c>
      <c r="E555" s="1" t="s">
        <v>220</v>
      </c>
      <c r="F555" s="1" t="s">
        <v>220</v>
      </c>
      <c r="G555" s="23">
        <f>SUM(G556:G556)</f>
        <v>13.2</v>
      </c>
    </row>
    <row r="556" spans="1:7" x14ac:dyDescent="0.25">
      <c r="A556" s="24"/>
      <c r="B556" s="24"/>
      <c r="C556" s="25">
        <v>3.3</v>
      </c>
      <c r="D556" s="25"/>
      <c r="E556" s="25"/>
      <c r="F556" s="25">
        <v>4</v>
      </c>
      <c r="G556" s="25">
        <f>PRODUCT(C556:F556)</f>
        <v>13.2</v>
      </c>
    </row>
    <row r="558" spans="1:7" ht="45" customHeight="1" x14ac:dyDescent="0.25">
      <c r="A558" s="21" t="s">
        <v>701</v>
      </c>
      <c r="B558" s="21" t="s">
        <v>539</v>
      </c>
      <c r="C558" s="21" t="s">
        <v>221</v>
      </c>
      <c r="D558" s="22" t="s">
        <v>37</v>
      </c>
      <c r="E558" s="1" t="s">
        <v>222</v>
      </c>
      <c r="F558" s="1" t="s">
        <v>222</v>
      </c>
      <c r="G558" s="23">
        <f>SUM(G559:G559)</f>
        <v>7</v>
      </c>
    </row>
    <row r="559" spans="1:7" x14ac:dyDescent="0.25">
      <c r="A559" s="24" t="s">
        <v>540</v>
      </c>
      <c r="B559" s="24"/>
      <c r="C559" s="25">
        <v>7</v>
      </c>
      <c r="D559" s="25"/>
      <c r="E559" s="25"/>
      <c r="F559" s="25"/>
      <c r="G559" s="25">
        <f>PRODUCT(C559:F559)</f>
        <v>7</v>
      </c>
    </row>
    <row r="561" spans="1:7" x14ac:dyDescent="0.25">
      <c r="B561" t="s">
        <v>537</v>
      </c>
      <c r="C561" s="19" t="s">
        <v>6</v>
      </c>
      <c r="D561" s="20" t="s">
        <v>7</v>
      </c>
      <c r="E561" s="19" t="s">
        <v>8</v>
      </c>
    </row>
    <row r="562" spans="1:7" x14ac:dyDescent="0.25">
      <c r="B562" t="s">
        <v>537</v>
      </c>
      <c r="C562" s="19" t="s">
        <v>9</v>
      </c>
      <c r="D562" s="20" t="s">
        <v>7</v>
      </c>
      <c r="E562" s="19" t="s">
        <v>10</v>
      </c>
    </row>
    <row r="563" spans="1:7" x14ac:dyDescent="0.25">
      <c r="B563" t="s">
        <v>537</v>
      </c>
      <c r="C563" s="19" t="s">
        <v>11</v>
      </c>
      <c r="D563" s="20" t="s">
        <v>223</v>
      </c>
      <c r="E563" s="19" t="s">
        <v>224</v>
      </c>
    </row>
    <row r="564" spans="1:7" x14ac:dyDescent="0.25">
      <c r="B564" t="s">
        <v>537</v>
      </c>
      <c r="C564" s="19" t="s">
        <v>14</v>
      </c>
      <c r="D564" s="20" t="s">
        <v>7</v>
      </c>
      <c r="E564" s="19" t="s">
        <v>225</v>
      </c>
    </row>
    <row r="565" spans="1:7" x14ac:dyDescent="0.25">
      <c r="B565" t="s">
        <v>537</v>
      </c>
      <c r="C565" s="19" t="s">
        <v>114</v>
      </c>
      <c r="D565" s="20" t="s">
        <v>7</v>
      </c>
      <c r="E565" s="19" t="s">
        <v>139</v>
      </c>
    </row>
    <row r="567" spans="1:7" ht="45" customHeight="1" x14ac:dyDescent="0.25">
      <c r="A567" s="21" t="s">
        <v>702</v>
      </c>
      <c r="B567" s="21" t="s">
        <v>539</v>
      </c>
      <c r="C567" s="21" t="s">
        <v>227</v>
      </c>
      <c r="D567" s="22" t="s">
        <v>24</v>
      </c>
      <c r="E567" s="1" t="s">
        <v>228</v>
      </c>
      <c r="F567" s="1" t="s">
        <v>228</v>
      </c>
      <c r="G567" s="23">
        <f>SUM(G568:G571)</f>
        <v>34.545000000000002</v>
      </c>
    </row>
    <row r="568" spans="1:7" x14ac:dyDescent="0.25">
      <c r="A568" s="24" t="s">
        <v>703</v>
      </c>
      <c r="B568" s="24"/>
      <c r="C568" s="25">
        <v>9.6999999999999993</v>
      </c>
      <c r="D568" s="25">
        <v>3.3</v>
      </c>
      <c r="E568" s="25"/>
      <c r="F568" s="25">
        <v>1</v>
      </c>
      <c r="G568" s="25">
        <f>PRODUCT(C568:F568)</f>
        <v>32.01</v>
      </c>
    </row>
    <row r="569" spans="1:7" x14ac:dyDescent="0.25">
      <c r="A569" s="24" t="s">
        <v>704</v>
      </c>
      <c r="B569" s="24"/>
      <c r="C569" s="25">
        <v>7.8</v>
      </c>
      <c r="D569" s="25">
        <v>3.3</v>
      </c>
      <c r="E569" s="25"/>
      <c r="F569" s="25">
        <v>1</v>
      </c>
      <c r="G569" s="25">
        <f>PRODUCT(C569:F569)</f>
        <v>25.74</v>
      </c>
    </row>
    <row r="570" spans="1:7" x14ac:dyDescent="0.25">
      <c r="A570" s="24"/>
      <c r="B570" s="24"/>
      <c r="C570" s="25">
        <v>2.2999999999999998</v>
      </c>
      <c r="D570" s="25">
        <v>2.1</v>
      </c>
      <c r="E570" s="25">
        <v>2</v>
      </c>
      <c r="F570" s="25">
        <v>-2</v>
      </c>
      <c r="G570" s="25">
        <f>PRODUCT(C570:F570)</f>
        <v>-19.32</v>
      </c>
    </row>
    <row r="571" spans="1:7" x14ac:dyDescent="0.25">
      <c r="A571" s="24"/>
      <c r="B571" s="24"/>
      <c r="C571" s="25">
        <v>1.85</v>
      </c>
      <c r="D571" s="25">
        <v>2.1</v>
      </c>
      <c r="E571" s="25"/>
      <c r="F571" s="25">
        <v>-1</v>
      </c>
      <c r="G571" s="25">
        <f>PRODUCT(C571:F571)</f>
        <v>-3.8850000000000002</v>
      </c>
    </row>
    <row r="573" spans="1:7" ht="45" customHeight="1" x14ac:dyDescent="0.25">
      <c r="A573" s="21" t="s">
        <v>705</v>
      </c>
      <c r="B573" s="21" t="s">
        <v>539</v>
      </c>
      <c r="C573" s="21" t="s">
        <v>229</v>
      </c>
      <c r="D573" s="22" t="s">
        <v>24</v>
      </c>
      <c r="E573" s="1" t="s">
        <v>230</v>
      </c>
      <c r="F573" s="1" t="s">
        <v>230</v>
      </c>
      <c r="G573" s="23">
        <f>SUM(G574:G582)</f>
        <v>89.345000000000013</v>
      </c>
    </row>
    <row r="574" spans="1:7" x14ac:dyDescent="0.25">
      <c r="A574" s="24" t="s">
        <v>594</v>
      </c>
      <c r="B574" s="24"/>
      <c r="C574" s="25"/>
      <c r="D574" s="25"/>
      <c r="E574" s="25"/>
      <c r="F574" s="25"/>
      <c r="G574" s="25"/>
    </row>
    <row r="575" spans="1:7" x14ac:dyDescent="0.25">
      <c r="A575" s="24" t="s">
        <v>643</v>
      </c>
      <c r="B575" s="24"/>
      <c r="C575" s="25">
        <v>2.7</v>
      </c>
      <c r="D575" s="25">
        <v>3.3</v>
      </c>
      <c r="E575" s="25"/>
      <c r="F575" s="25">
        <v>1</v>
      </c>
      <c r="G575" s="25">
        <f t="shared" ref="G575:G582" si="14">PRODUCT(C575:F575)</f>
        <v>8.91</v>
      </c>
    </row>
    <row r="576" spans="1:7" x14ac:dyDescent="0.25">
      <c r="A576" s="24"/>
      <c r="B576" s="24"/>
      <c r="C576" s="25">
        <v>2.2999999999999998</v>
      </c>
      <c r="D576" s="25">
        <v>3.3</v>
      </c>
      <c r="E576" s="25"/>
      <c r="F576" s="25">
        <v>1</v>
      </c>
      <c r="G576" s="25">
        <f t="shared" si="14"/>
        <v>7.589999999999999</v>
      </c>
    </row>
    <row r="577" spans="1:7" x14ac:dyDescent="0.25">
      <c r="A577" s="24" t="s">
        <v>644</v>
      </c>
      <c r="B577" s="24"/>
      <c r="C577" s="25">
        <v>2.4</v>
      </c>
      <c r="D577" s="25">
        <v>3.3</v>
      </c>
      <c r="E577" s="25"/>
      <c r="F577" s="25">
        <v>3</v>
      </c>
      <c r="G577" s="25">
        <f t="shared" si="14"/>
        <v>23.759999999999998</v>
      </c>
    </row>
    <row r="578" spans="1:7" x14ac:dyDescent="0.25">
      <c r="A578" s="24"/>
      <c r="B578" s="24"/>
      <c r="C578" s="25">
        <v>1.7</v>
      </c>
      <c r="D578" s="25">
        <v>1.5</v>
      </c>
      <c r="E578" s="25">
        <v>0.5</v>
      </c>
      <c r="F578" s="25">
        <v>-1</v>
      </c>
      <c r="G578" s="25">
        <f t="shared" si="14"/>
        <v>-1.2749999999999999</v>
      </c>
    </row>
    <row r="579" spans="1:7" x14ac:dyDescent="0.25">
      <c r="A579" s="24" t="s">
        <v>597</v>
      </c>
      <c r="B579" s="24"/>
      <c r="C579" s="25"/>
      <c r="D579" s="25"/>
      <c r="E579" s="25"/>
      <c r="F579" s="25"/>
      <c r="G579" s="25">
        <f t="shared" si="14"/>
        <v>0</v>
      </c>
    </row>
    <row r="580" spans="1:7" x14ac:dyDescent="0.25">
      <c r="A580" s="24" t="s">
        <v>643</v>
      </c>
      <c r="B580" s="24"/>
      <c r="C580" s="25">
        <v>3.75</v>
      </c>
      <c r="D580" s="25">
        <v>3.3</v>
      </c>
      <c r="E580" s="25"/>
      <c r="F580" s="25">
        <v>2</v>
      </c>
      <c r="G580" s="25">
        <f t="shared" si="14"/>
        <v>24.75</v>
      </c>
    </row>
    <row r="581" spans="1:7" x14ac:dyDescent="0.25">
      <c r="A581" s="24" t="s">
        <v>644</v>
      </c>
      <c r="B581" s="24"/>
      <c r="C581" s="25">
        <v>2.2000000000000002</v>
      </c>
      <c r="D581" s="25">
        <v>3.2</v>
      </c>
      <c r="E581" s="25"/>
      <c r="F581" s="25">
        <v>4</v>
      </c>
      <c r="G581" s="25">
        <f t="shared" si="14"/>
        <v>28.160000000000004</v>
      </c>
    </row>
    <row r="582" spans="1:7" x14ac:dyDescent="0.25">
      <c r="A582" s="24"/>
      <c r="B582" s="24"/>
      <c r="C582" s="25">
        <v>1.7</v>
      </c>
      <c r="D582" s="25">
        <v>1.5</v>
      </c>
      <c r="E582" s="25">
        <v>0.5</v>
      </c>
      <c r="F582" s="25">
        <v>-2</v>
      </c>
      <c r="G582" s="25">
        <f t="shared" si="14"/>
        <v>-2.5499999999999998</v>
      </c>
    </row>
    <row r="584" spans="1:7" ht="45" customHeight="1" x14ac:dyDescent="0.25">
      <c r="A584" s="21" t="s">
        <v>706</v>
      </c>
      <c r="B584" s="21" t="s">
        <v>539</v>
      </c>
      <c r="C584" s="21" t="s">
        <v>231</v>
      </c>
      <c r="D584" s="22" t="s">
        <v>24</v>
      </c>
      <c r="E584" s="1" t="s">
        <v>232</v>
      </c>
      <c r="F584" s="1" t="s">
        <v>232</v>
      </c>
      <c r="G584" s="23">
        <f>SUM(G585:G586)</f>
        <v>7.26</v>
      </c>
    </row>
    <row r="585" spans="1:7" x14ac:dyDescent="0.25">
      <c r="A585" s="24" t="s">
        <v>594</v>
      </c>
      <c r="B585" s="24"/>
      <c r="C585" s="25"/>
      <c r="D585" s="25"/>
      <c r="E585" s="25"/>
      <c r="F585" s="25"/>
      <c r="G585" s="25"/>
    </row>
    <row r="586" spans="1:7" x14ac:dyDescent="0.25">
      <c r="A586" s="24" t="s">
        <v>707</v>
      </c>
      <c r="B586" s="24"/>
      <c r="C586" s="25">
        <v>2.2000000000000002</v>
      </c>
      <c r="D586" s="25">
        <v>3.3</v>
      </c>
      <c r="E586" s="25"/>
      <c r="F586" s="25">
        <v>1</v>
      </c>
      <c r="G586" s="25">
        <f>PRODUCT(C586:F586)</f>
        <v>7.26</v>
      </c>
    </row>
    <row r="588" spans="1:7" ht="45" customHeight="1" x14ac:dyDescent="0.25">
      <c r="A588" s="21" t="s">
        <v>708</v>
      </c>
      <c r="B588" s="21" t="s">
        <v>539</v>
      </c>
      <c r="C588" s="21" t="s">
        <v>233</v>
      </c>
      <c r="D588" s="22" t="s">
        <v>24</v>
      </c>
      <c r="E588" s="1" t="s">
        <v>709</v>
      </c>
      <c r="F588" s="1" t="s">
        <v>709</v>
      </c>
      <c r="G588" s="23">
        <f>SUM(G589:G595)</f>
        <v>79.05</v>
      </c>
    </row>
    <row r="589" spans="1:7" x14ac:dyDescent="0.25">
      <c r="A589" s="24" t="s">
        <v>594</v>
      </c>
      <c r="B589" s="24"/>
      <c r="C589" s="25"/>
      <c r="D589" s="25"/>
      <c r="E589" s="25"/>
      <c r="F589" s="25"/>
      <c r="G589" s="25"/>
    </row>
    <row r="590" spans="1:7" x14ac:dyDescent="0.25">
      <c r="A590" s="24" t="s">
        <v>643</v>
      </c>
      <c r="B590" s="24"/>
      <c r="C590" s="25">
        <v>4.9000000000000004</v>
      </c>
      <c r="D590" s="25">
        <v>3.3</v>
      </c>
      <c r="E590" s="25"/>
      <c r="F590" s="25">
        <v>1</v>
      </c>
      <c r="G590" s="25">
        <f>PRODUCT(C590:F590)</f>
        <v>16.170000000000002</v>
      </c>
    </row>
    <row r="591" spans="1:7" x14ac:dyDescent="0.25">
      <c r="A591" s="24" t="s">
        <v>644</v>
      </c>
      <c r="B591" s="24"/>
      <c r="C591" s="25">
        <v>4.4000000000000004</v>
      </c>
      <c r="D591" s="25">
        <v>3.3</v>
      </c>
      <c r="E591" s="25"/>
      <c r="F591" s="25">
        <v>1</v>
      </c>
      <c r="G591" s="25">
        <f>PRODUCT(C591:F591)</f>
        <v>14.52</v>
      </c>
    </row>
    <row r="592" spans="1:7" x14ac:dyDescent="0.25">
      <c r="A592" s="24"/>
      <c r="B592" s="24"/>
      <c r="C592" s="25">
        <v>7.8</v>
      </c>
      <c r="D592" s="25">
        <v>3.3</v>
      </c>
      <c r="E592" s="25"/>
      <c r="F592" s="25">
        <v>1</v>
      </c>
      <c r="G592" s="25">
        <f>PRODUCT(C592:F592)</f>
        <v>25.74</v>
      </c>
    </row>
    <row r="593" spans="1:7" x14ac:dyDescent="0.25">
      <c r="A593" s="24"/>
      <c r="B593" s="24"/>
      <c r="C593" s="25">
        <v>1.8</v>
      </c>
      <c r="D593" s="25">
        <v>2.1</v>
      </c>
      <c r="E593" s="25"/>
      <c r="F593" s="25">
        <v>-1</v>
      </c>
      <c r="G593" s="25">
        <f>PRODUCT(C593:F593)</f>
        <v>-3.7800000000000002</v>
      </c>
    </row>
    <row r="594" spans="1:7" x14ac:dyDescent="0.25">
      <c r="A594" s="24" t="s">
        <v>597</v>
      </c>
      <c r="B594" s="24"/>
      <c r="C594" s="25"/>
      <c r="D594" s="25"/>
      <c r="E594" s="25"/>
      <c r="F594" s="25"/>
      <c r="G594" s="25"/>
    </row>
    <row r="595" spans="1:7" x14ac:dyDescent="0.25">
      <c r="A595" s="24" t="s">
        <v>644</v>
      </c>
      <c r="B595" s="24"/>
      <c r="C595" s="25">
        <v>8</v>
      </c>
      <c r="D595" s="25">
        <v>3.3</v>
      </c>
      <c r="E595" s="25"/>
      <c r="F595" s="25">
        <v>1</v>
      </c>
      <c r="G595" s="25">
        <f>PRODUCT(C595:F595)</f>
        <v>26.4</v>
      </c>
    </row>
    <row r="597" spans="1:7" ht="45" customHeight="1" x14ac:dyDescent="0.25">
      <c r="A597" s="21" t="s">
        <v>710</v>
      </c>
      <c r="B597" s="21" t="s">
        <v>539</v>
      </c>
      <c r="C597" s="21" t="s">
        <v>235</v>
      </c>
      <c r="D597" s="22" t="s">
        <v>24</v>
      </c>
      <c r="E597" s="1" t="s">
        <v>236</v>
      </c>
      <c r="F597" s="1" t="s">
        <v>236</v>
      </c>
      <c r="G597" s="23">
        <f>SUM(G598:G599)</f>
        <v>2.3200000000000003</v>
      </c>
    </row>
    <row r="598" spans="1:7" x14ac:dyDescent="0.25">
      <c r="A598" s="24" t="s">
        <v>711</v>
      </c>
      <c r="B598" s="24"/>
      <c r="C598" s="25">
        <v>3.4</v>
      </c>
      <c r="D598" s="25">
        <v>0.2</v>
      </c>
      <c r="E598" s="25"/>
      <c r="F598" s="25">
        <v>2</v>
      </c>
      <c r="G598" s="25">
        <f>PRODUCT(C598:F598)</f>
        <v>1.36</v>
      </c>
    </row>
    <row r="599" spans="1:7" x14ac:dyDescent="0.25">
      <c r="A599" s="24" t="s">
        <v>712</v>
      </c>
      <c r="B599" s="24"/>
      <c r="C599" s="25">
        <v>2.4</v>
      </c>
      <c r="D599" s="25">
        <v>0.2</v>
      </c>
      <c r="E599" s="25"/>
      <c r="F599" s="25">
        <v>2</v>
      </c>
      <c r="G599" s="25">
        <f>PRODUCT(C599:F599)</f>
        <v>0.96</v>
      </c>
    </row>
    <row r="601" spans="1:7" ht="45" customHeight="1" x14ac:dyDescent="0.25">
      <c r="A601" s="21" t="s">
        <v>713</v>
      </c>
      <c r="B601" s="21" t="s">
        <v>539</v>
      </c>
      <c r="C601" s="21" t="s">
        <v>237</v>
      </c>
      <c r="D601" s="22" t="s">
        <v>24</v>
      </c>
      <c r="E601" s="1" t="s">
        <v>238</v>
      </c>
      <c r="F601" s="1" t="s">
        <v>238</v>
      </c>
      <c r="G601" s="23">
        <f>SUM(G602:G607)</f>
        <v>109.72000000000001</v>
      </c>
    </row>
    <row r="602" spans="1:7" x14ac:dyDescent="0.25">
      <c r="A602" s="24" t="s">
        <v>714</v>
      </c>
      <c r="B602" s="24"/>
      <c r="C602" s="25">
        <v>2.4</v>
      </c>
      <c r="D602" s="25">
        <v>2.6</v>
      </c>
      <c r="E602" s="25">
        <v>2</v>
      </c>
      <c r="F602" s="25">
        <v>1</v>
      </c>
      <c r="G602" s="25">
        <f t="shared" ref="G602:G607" si="15">PRODUCT(C602:F602)</f>
        <v>12.48</v>
      </c>
    </row>
    <row r="603" spans="1:7" x14ac:dyDescent="0.25">
      <c r="A603" s="24"/>
      <c r="B603" s="24"/>
      <c r="C603" s="25">
        <v>2.1</v>
      </c>
      <c r="D603" s="25">
        <v>2.6</v>
      </c>
      <c r="E603" s="25">
        <v>2</v>
      </c>
      <c r="F603" s="25">
        <v>1</v>
      </c>
      <c r="G603" s="25">
        <f t="shared" si="15"/>
        <v>10.920000000000002</v>
      </c>
    </row>
    <row r="604" spans="1:7" x14ac:dyDescent="0.25">
      <c r="A604" s="24"/>
      <c r="B604" s="24"/>
      <c r="C604" s="25">
        <v>2.7</v>
      </c>
      <c r="D604" s="25">
        <v>2.6</v>
      </c>
      <c r="E604" s="25">
        <v>2</v>
      </c>
      <c r="F604" s="25">
        <v>3</v>
      </c>
      <c r="G604" s="25">
        <f t="shared" si="15"/>
        <v>42.120000000000005</v>
      </c>
    </row>
    <row r="605" spans="1:7" x14ac:dyDescent="0.25">
      <c r="A605" s="24"/>
      <c r="B605" s="24"/>
      <c r="C605" s="25">
        <v>2.1</v>
      </c>
      <c r="D605" s="25">
        <v>2.6</v>
      </c>
      <c r="E605" s="25">
        <v>2</v>
      </c>
      <c r="F605" s="25">
        <v>3</v>
      </c>
      <c r="G605" s="25">
        <f t="shared" si="15"/>
        <v>32.760000000000005</v>
      </c>
    </row>
    <row r="606" spans="1:7" x14ac:dyDescent="0.25">
      <c r="A606" s="24" t="s">
        <v>715</v>
      </c>
      <c r="B606" s="24"/>
      <c r="C606" s="25">
        <v>2.4</v>
      </c>
      <c r="D606" s="25">
        <v>2.6</v>
      </c>
      <c r="E606" s="25">
        <v>1</v>
      </c>
      <c r="F606" s="25">
        <v>1</v>
      </c>
      <c r="G606" s="25">
        <f t="shared" si="15"/>
        <v>6.24</v>
      </c>
    </row>
    <row r="607" spans="1:7" x14ac:dyDescent="0.25">
      <c r="A607" s="24"/>
      <c r="B607" s="24"/>
      <c r="C607" s="25">
        <v>1</v>
      </c>
      <c r="D607" s="25">
        <v>2.6</v>
      </c>
      <c r="E607" s="25">
        <v>2</v>
      </c>
      <c r="F607" s="25">
        <v>1</v>
      </c>
      <c r="G607" s="25">
        <f t="shared" si="15"/>
        <v>5.2</v>
      </c>
    </row>
    <row r="609" spans="1:7" x14ac:dyDescent="0.25">
      <c r="B609" t="s">
        <v>537</v>
      </c>
      <c r="C609" s="19" t="s">
        <v>6</v>
      </c>
      <c r="D609" s="20" t="s">
        <v>7</v>
      </c>
      <c r="E609" s="19" t="s">
        <v>8</v>
      </c>
    </row>
    <row r="610" spans="1:7" x14ac:dyDescent="0.25">
      <c r="B610" t="s">
        <v>537</v>
      </c>
      <c r="C610" s="19" t="s">
        <v>9</v>
      </c>
      <c r="D610" s="20" t="s">
        <v>7</v>
      </c>
      <c r="E610" s="19" t="s">
        <v>10</v>
      </c>
    </row>
    <row r="611" spans="1:7" x14ac:dyDescent="0.25">
      <c r="B611" t="s">
        <v>537</v>
      </c>
      <c r="C611" s="19" t="s">
        <v>11</v>
      </c>
      <c r="D611" s="20" t="s">
        <v>223</v>
      </c>
      <c r="E611" s="19" t="s">
        <v>224</v>
      </c>
    </row>
    <row r="612" spans="1:7" x14ac:dyDescent="0.25">
      <c r="B612" t="s">
        <v>537</v>
      </c>
      <c r="C612" s="19" t="s">
        <v>14</v>
      </c>
      <c r="D612" s="20" t="s">
        <v>7</v>
      </c>
      <c r="E612" s="19" t="s">
        <v>225</v>
      </c>
    </row>
    <row r="613" spans="1:7" x14ac:dyDescent="0.25">
      <c r="B613" t="s">
        <v>537</v>
      </c>
      <c r="C613" s="19" t="s">
        <v>114</v>
      </c>
      <c r="D613" s="20" t="s">
        <v>73</v>
      </c>
      <c r="E613" s="19" t="s">
        <v>161</v>
      </c>
    </row>
    <row r="615" spans="1:7" ht="45" customHeight="1" x14ac:dyDescent="0.25">
      <c r="A615" s="21" t="s">
        <v>716</v>
      </c>
      <c r="B615" s="21" t="s">
        <v>539</v>
      </c>
      <c r="C615" s="21" t="s">
        <v>240</v>
      </c>
      <c r="D615" s="22" t="s">
        <v>37</v>
      </c>
      <c r="E615" s="1" t="s">
        <v>241</v>
      </c>
      <c r="F615" s="1" t="s">
        <v>241</v>
      </c>
      <c r="G615" s="23">
        <f>SUM(G616:G617)</f>
        <v>4</v>
      </c>
    </row>
    <row r="616" spans="1:7" x14ac:dyDescent="0.25">
      <c r="A616" s="24" t="s">
        <v>717</v>
      </c>
      <c r="B616" s="24"/>
      <c r="C616" s="25">
        <v>3</v>
      </c>
      <c r="D616" s="25"/>
      <c r="E616" s="25"/>
      <c r="F616" s="25"/>
      <c r="G616" s="25">
        <f>PRODUCT(C616:F616)</f>
        <v>3</v>
      </c>
    </row>
    <row r="617" spans="1:7" x14ac:dyDescent="0.25">
      <c r="A617" s="24" t="s">
        <v>718</v>
      </c>
      <c r="B617" s="24"/>
      <c r="C617" s="25">
        <v>1</v>
      </c>
      <c r="D617" s="25"/>
      <c r="E617" s="25"/>
      <c r="F617" s="25"/>
      <c r="G617" s="25">
        <f>PRODUCT(C617:F617)</f>
        <v>1</v>
      </c>
    </row>
    <row r="619" spans="1:7" ht="45" customHeight="1" x14ac:dyDescent="0.25">
      <c r="A619" s="21" t="s">
        <v>719</v>
      </c>
      <c r="B619" s="21" t="s">
        <v>539</v>
      </c>
      <c r="C619" s="21" t="s">
        <v>242</v>
      </c>
      <c r="D619" s="22" t="s">
        <v>37</v>
      </c>
      <c r="E619" s="1" t="s">
        <v>243</v>
      </c>
      <c r="F619" s="1" t="s">
        <v>243</v>
      </c>
      <c r="G619" s="23">
        <f>SUM(G620:G620)</f>
        <v>1</v>
      </c>
    </row>
    <row r="620" spans="1:7" x14ac:dyDescent="0.25">
      <c r="A620" s="24" t="s">
        <v>712</v>
      </c>
      <c r="B620" s="24"/>
      <c r="C620" s="25">
        <v>1</v>
      </c>
      <c r="D620" s="25"/>
      <c r="E620" s="25"/>
      <c r="F620" s="25"/>
      <c r="G620" s="25">
        <f>PRODUCT(C620:F620)</f>
        <v>1</v>
      </c>
    </row>
    <row r="622" spans="1:7" ht="45" customHeight="1" x14ac:dyDescent="0.25">
      <c r="A622" s="21" t="s">
        <v>720</v>
      </c>
      <c r="B622" s="21" t="s">
        <v>539</v>
      </c>
      <c r="C622" s="21" t="s">
        <v>244</v>
      </c>
      <c r="D622" s="22" t="s">
        <v>37</v>
      </c>
      <c r="E622" s="1" t="s">
        <v>245</v>
      </c>
      <c r="F622" s="1" t="s">
        <v>245</v>
      </c>
      <c r="G622" s="23">
        <f>SUM(G623:G623)</f>
        <v>1</v>
      </c>
    </row>
    <row r="623" spans="1:7" x14ac:dyDescent="0.25">
      <c r="A623" s="24" t="s">
        <v>721</v>
      </c>
      <c r="B623" s="24"/>
      <c r="C623" s="25">
        <v>1</v>
      </c>
      <c r="D623" s="25"/>
      <c r="E623" s="25"/>
      <c r="F623" s="25"/>
      <c r="G623" s="25">
        <f>PRODUCT(C623:F623)</f>
        <v>1</v>
      </c>
    </row>
    <row r="625" spans="1:7" ht="45" customHeight="1" x14ac:dyDescent="0.25">
      <c r="A625" s="21" t="s">
        <v>722</v>
      </c>
      <c r="B625" s="21" t="s">
        <v>539</v>
      </c>
      <c r="C625" s="21" t="s">
        <v>246</v>
      </c>
      <c r="D625" s="22" t="s">
        <v>37</v>
      </c>
      <c r="E625" s="1" t="s">
        <v>247</v>
      </c>
      <c r="F625" s="1" t="s">
        <v>247</v>
      </c>
      <c r="G625" s="23">
        <f>SUM(G626:G627)</f>
        <v>2</v>
      </c>
    </row>
    <row r="626" spans="1:7" x14ac:dyDescent="0.25">
      <c r="A626" s="24" t="s">
        <v>723</v>
      </c>
      <c r="B626" s="24"/>
      <c r="C626" s="25">
        <v>1</v>
      </c>
      <c r="D626" s="25"/>
      <c r="E626" s="25"/>
      <c r="F626" s="25"/>
      <c r="G626" s="25">
        <f>PRODUCT(C626:F626)</f>
        <v>1</v>
      </c>
    </row>
    <row r="627" spans="1:7" x14ac:dyDescent="0.25">
      <c r="A627" s="24" t="s">
        <v>724</v>
      </c>
      <c r="B627" s="24"/>
      <c r="C627" s="25">
        <v>1</v>
      </c>
      <c r="D627" s="25"/>
      <c r="E627" s="25"/>
      <c r="F627" s="25"/>
      <c r="G627" s="25">
        <f>PRODUCT(C627:F627)</f>
        <v>1</v>
      </c>
    </row>
    <row r="629" spans="1:7" ht="45" customHeight="1" x14ac:dyDescent="0.25">
      <c r="A629" s="21" t="s">
        <v>725</v>
      </c>
      <c r="B629" s="21" t="s">
        <v>539</v>
      </c>
      <c r="C629" s="21" t="s">
        <v>248</v>
      </c>
      <c r="D629" s="22" t="s">
        <v>37</v>
      </c>
      <c r="E629" s="1" t="s">
        <v>249</v>
      </c>
      <c r="F629" s="1" t="s">
        <v>249</v>
      </c>
      <c r="G629" s="23">
        <f>SUM(G630:G630)</f>
        <v>1</v>
      </c>
    </row>
    <row r="630" spans="1:7" x14ac:dyDescent="0.25">
      <c r="A630" s="24" t="s">
        <v>726</v>
      </c>
      <c r="B630" s="24"/>
      <c r="C630" s="25">
        <v>1</v>
      </c>
      <c r="D630" s="25"/>
      <c r="E630" s="25"/>
      <c r="F630" s="25"/>
      <c r="G630" s="25">
        <f>PRODUCT(C630:F630)</f>
        <v>1</v>
      </c>
    </row>
    <row r="632" spans="1:7" ht="45" customHeight="1" x14ac:dyDescent="0.25">
      <c r="A632" s="21" t="s">
        <v>727</v>
      </c>
      <c r="B632" s="21" t="s">
        <v>539</v>
      </c>
      <c r="C632" s="21" t="s">
        <v>250</v>
      </c>
      <c r="D632" s="22" t="s">
        <v>37</v>
      </c>
      <c r="E632" s="1" t="s">
        <v>251</v>
      </c>
      <c r="F632" s="1" t="s">
        <v>251</v>
      </c>
      <c r="G632" s="23">
        <f>SUM(G633:G634)</f>
        <v>3</v>
      </c>
    </row>
    <row r="633" spans="1:7" x14ac:dyDescent="0.25">
      <c r="A633" s="24" t="s">
        <v>728</v>
      </c>
      <c r="B633" s="24"/>
      <c r="C633" s="25">
        <v>1</v>
      </c>
      <c r="D633" s="25"/>
      <c r="E633" s="25"/>
      <c r="F633" s="25"/>
      <c r="G633" s="25">
        <f>PRODUCT(C633:F633)</f>
        <v>1</v>
      </c>
    </row>
    <row r="634" spans="1:7" x14ac:dyDescent="0.25">
      <c r="A634" s="24" t="s">
        <v>729</v>
      </c>
      <c r="B634" s="24"/>
      <c r="C634" s="25">
        <v>2</v>
      </c>
      <c r="D634" s="25"/>
      <c r="E634" s="25"/>
      <c r="F634" s="25"/>
      <c r="G634" s="25">
        <f>PRODUCT(C634:F634)</f>
        <v>2</v>
      </c>
    </row>
    <row r="636" spans="1:7" ht="45" customHeight="1" x14ac:dyDescent="0.25">
      <c r="A636" s="21" t="s">
        <v>730</v>
      </c>
      <c r="B636" s="21" t="s">
        <v>539</v>
      </c>
      <c r="C636" s="21" t="s">
        <v>252</v>
      </c>
      <c r="D636" s="22" t="s">
        <v>37</v>
      </c>
      <c r="E636" s="1" t="s">
        <v>253</v>
      </c>
      <c r="F636" s="1" t="s">
        <v>253</v>
      </c>
      <c r="G636" s="23">
        <f>SUM(G637:G637)</f>
        <v>2</v>
      </c>
    </row>
    <row r="637" spans="1:7" x14ac:dyDescent="0.25">
      <c r="A637" s="24" t="s">
        <v>731</v>
      </c>
      <c r="B637" s="24"/>
      <c r="C637" s="25">
        <v>2</v>
      </c>
      <c r="D637" s="25"/>
      <c r="E637" s="25"/>
      <c r="F637" s="25"/>
      <c r="G637" s="25">
        <f>PRODUCT(C637:F637)</f>
        <v>2</v>
      </c>
    </row>
    <row r="639" spans="1:7" ht="45" customHeight="1" x14ac:dyDescent="0.25">
      <c r="A639" s="21" t="s">
        <v>732</v>
      </c>
      <c r="B639" s="21" t="s">
        <v>539</v>
      </c>
      <c r="C639" s="21" t="s">
        <v>254</v>
      </c>
      <c r="D639" s="22" t="s">
        <v>37</v>
      </c>
      <c r="E639" s="1" t="s">
        <v>255</v>
      </c>
      <c r="F639" s="1" t="s">
        <v>255</v>
      </c>
      <c r="G639" s="23">
        <f>SUM(G640:G640)</f>
        <v>1</v>
      </c>
    </row>
    <row r="640" spans="1:7" x14ac:dyDescent="0.25">
      <c r="A640" s="24" t="s">
        <v>733</v>
      </c>
      <c r="B640" s="24"/>
      <c r="C640" s="25">
        <v>1</v>
      </c>
      <c r="D640" s="25"/>
      <c r="E640" s="25"/>
      <c r="F640" s="25"/>
      <c r="G640" s="25">
        <f>PRODUCT(C640:F640)</f>
        <v>1</v>
      </c>
    </row>
    <row r="642" spans="1:7" ht="45" customHeight="1" x14ac:dyDescent="0.25">
      <c r="A642" s="21" t="s">
        <v>734</v>
      </c>
      <c r="B642" s="21" t="s">
        <v>539</v>
      </c>
      <c r="C642" s="21" t="s">
        <v>256</v>
      </c>
      <c r="D642" s="22" t="s">
        <v>37</v>
      </c>
      <c r="E642" s="1" t="s">
        <v>257</v>
      </c>
      <c r="F642" s="1" t="s">
        <v>257</v>
      </c>
      <c r="G642" s="23">
        <f>SUM(G643:G643)</f>
        <v>3</v>
      </c>
    </row>
    <row r="643" spans="1:7" x14ac:dyDescent="0.25">
      <c r="A643" s="24" t="s">
        <v>718</v>
      </c>
      <c r="B643" s="24"/>
      <c r="C643" s="25">
        <v>3</v>
      </c>
      <c r="D643" s="25"/>
      <c r="E643" s="25"/>
      <c r="F643" s="25"/>
      <c r="G643" s="25">
        <f>PRODUCT(C643:F643)</f>
        <v>3</v>
      </c>
    </row>
    <row r="645" spans="1:7" ht="45" customHeight="1" x14ac:dyDescent="0.25">
      <c r="A645" s="21" t="s">
        <v>735</v>
      </c>
      <c r="B645" s="21" t="s">
        <v>539</v>
      </c>
      <c r="C645" s="21" t="s">
        <v>258</v>
      </c>
      <c r="D645" s="22" t="s">
        <v>37</v>
      </c>
      <c r="E645" s="1" t="s">
        <v>259</v>
      </c>
      <c r="F645" s="1" t="s">
        <v>259</v>
      </c>
      <c r="G645" s="23">
        <f>SUM(G646:G646)</f>
        <v>1</v>
      </c>
    </row>
    <row r="646" spans="1:7" x14ac:dyDescent="0.25">
      <c r="A646" s="24" t="s">
        <v>736</v>
      </c>
      <c r="B646" s="24"/>
      <c r="C646" s="25">
        <v>1</v>
      </c>
      <c r="D646" s="25"/>
      <c r="E646" s="25"/>
      <c r="F646" s="25"/>
      <c r="G646" s="25">
        <f>PRODUCT(C646:F646)</f>
        <v>1</v>
      </c>
    </row>
    <row r="648" spans="1:7" ht="45" customHeight="1" x14ac:dyDescent="0.25">
      <c r="A648" s="21" t="s">
        <v>737</v>
      </c>
      <c r="B648" s="21" t="s">
        <v>539</v>
      </c>
      <c r="C648" s="21" t="s">
        <v>260</v>
      </c>
      <c r="D648" s="22" t="s">
        <v>37</v>
      </c>
      <c r="E648" s="1" t="s">
        <v>261</v>
      </c>
      <c r="F648" s="1" t="s">
        <v>261</v>
      </c>
      <c r="G648" s="23">
        <f>SUM(G649:G649)</f>
        <v>1</v>
      </c>
    </row>
    <row r="649" spans="1:7" x14ac:dyDescent="0.25">
      <c r="A649" s="24" t="s">
        <v>738</v>
      </c>
      <c r="B649" s="24"/>
      <c r="C649" s="25">
        <v>1</v>
      </c>
      <c r="D649" s="25"/>
      <c r="E649" s="25"/>
      <c r="F649" s="25"/>
      <c r="G649" s="25">
        <f>PRODUCT(C649:F649)</f>
        <v>1</v>
      </c>
    </row>
    <row r="651" spans="1:7" ht="45" customHeight="1" x14ac:dyDescent="0.25">
      <c r="A651" s="21" t="s">
        <v>739</v>
      </c>
      <c r="B651" s="21" t="s">
        <v>539</v>
      </c>
      <c r="C651" s="21" t="s">
        <v>183</v>
      </c>
      <c r="D651" s="22" t="s">
        <v>37</v>
      </c>
      <c r="E651" s="1" t="s">
        <v>184</v>
      </c>
      <c r="F651" s="1" t="s">
        <v>184</v>
      </c>
      <c r="G651" s="23">
        <f>SUM(G652:G661)</f>
        <v>18</v>
      </c>
    </row>
    <row r="652" spans="1:7" x14ac:dyDescent="0.25">
      <c r="A652" s="24" t="s">
        <v>740</v>
      </c>
      <c r="B652" s="24"/>
      <c r="C652" s="25">
        <v>4</v>
      </c>
      <c r="D652" s="25"/>
      <c r="E652" s="25"/>
      <c r="F652" s="25"/>
      <c r="G652" s="25">
        <f t="shared" ref="G652:G661" si="16">PRODUCT(C652:F652)</f>
        <v>4</v>
      </c>
    </row>
    <row r="653" spans="1:7" x14ac:dyDescent="0.25">
      <c r="A653" s="24" t="s">
        <v>741</v>
      </c>
      <c r="B653" s="24"/>
      <c r="C653" s="25">
        <v>1</v>
      </c>
      <c r="D653" s="25"/>
      <c r="E653" s="25"/>
      <c r="F653" s="25"/>
      <c r="G653" s="25">
        <f t="shared" si="16"/>
        <v>1</v>
      </c>
    </row>
    <row r="654" spans="1:7" x14ac:dyDescent="0.25">
      <c r="A654" s="24" t="s">
        <v>742</v>
      </c>
      <c r="B654" s="24"/>
      <c r="C654" s="25">
        <v>1</v>
      </c>
      <c r="D654" s="25"/>
      <c r="E654" s="25"/>
      <c r="F654" s="25"/>
      <c r="G654" s="25">
        <f t="shared" si="16"/>
        <v>1</v>
      </c>
    </row>
    <row r="655" spans="1:7" x14ac:dyDescent="0.25">
      <c r="A655" s="24" t="s">
        <v>743</v>
      </c>
      <c r="B655" s="24"/>
      <c r="C655" s="25">
        <v>2</v>
      </c>
      <c r="D655" s="25"/>
      <c r="E655" s="25"/>
      <c r="F655" s="25"/>
      <c r="G655" s="25">
        <f t="shared" si="16"/>
        <v>2</v>
      </c>
    </row>
    <row r="656" spans="1:7" x14ac:dyDescent="0.25">
      <c r="A656" s="24" t="s">
        <v>744</v>
      </c>
      <c r="B656" s="24"/>
      <c r="C656" s="25">
        <v>1</v>
      </c>
      <c r="D656" s="25"/>
      <c r="E656" s="25"/>
      <c r="F656" s="25"/>
      <c r="G656" s="25">
        <f t="shared" si="16"/>
        <v>1</v>
      </c>
    </row>
    <row r="657" spans="1:7" x14ac:dyDescent="0.25">
      <c r="A657" s="24" t="s">
        <v>745</v>
      </c>
      <c r="B657" s="24"/>
      <c r="C657" s="25">
        <v>3</v>
      </c>
      <c r="D657" s="25"/>
      <c r="E657" s="25"/>
      <c r="F657" s="25"/>
      <c r="G657" s="25">
        <f t="shared" si="16"/>
        <v>3</v>
      </c>
    </row>
    <row r="658" spans="1:7" x14ac:dyDescent="0.25">
      <c r="A658" s="24" t="s">
        <v>746</v>
      </c>
      <c r="B658" s="24"/>
      <c r="C658" s="25">
        <v>2</v>
      </c>
      <c r="D658" s="25"/>
      <c r="E658" s="25"/>
      <c r="F658" s="25"/>
      <c r="G658" s="25">
        <f t="shared" si="16"/>
        <v>2</v>
      </c>
    </row>
    <row r="659" spans="1:7" x14ac:dyDescent="0.25">
      <c r="A659" s="24" t="s">
        <v>747</v>
      </c>
      <c r="B659" s="24"/>
      <c r="C659" s="25">
        <v>1</v>
      </c>
      <c r="D659" s="25"/>
      <c r="E659" s="25"/>
      <c r="F659" s="25"/>
      <c r="G659" s="25">
        <f t="shared" si="16"/>
        <v>1</v>
      </c>
    </row>
    <row r="660" spans="1:7" x14ac:dyDescent="0.25">
      <c r="A660" s="24" t="s">
        <v>736</v>
      </c>
      <c r="B660" s="24"/>
      <c r="C660" s="25">
        <v>2</v>
      </c>
      <c r="D660" s="25"/>
      <c r="E660" s="25"/>
      <c r="F660" s="25"/>
      <c r="G660" s="25">
        <f t="shared" si="16"/>
        <v>2</v>
      </c>
    </row>
    <row r="661" spans="1:7" x14ac:dyDescent="0.25">
      <c r="A661" s="24" t="s">
        <v>738</v>
      </c>
      <c r="B661" s="24"/>
      <c r="C661" s="25">
        <v>1</v>
      </c>
      <c r="D661" s="25"/>
      <c r="E661" s="25"/>
      <c r="F661" s="25"/>
      <c r="G661" s="25">
        <f t="shared" si="16"/>
        <v>1</v>
      </c>
    </row>
    <row r="663" spans="1:7" ht="45" customHeight="1" x14ac:dyDescent="0.25">
      <c r="A663" s="21" t="s">
        <v>748</v>
      </c>
      <c r="B663" s="21" t="s">
        <v>539</v>
      </c>
      <c r="C663" s="21" t="s">
        <v>187</v>
      </c>
      <c r="D663" s="22" t="s">
        <v>37</v>
      </c>
      <c r="E663" s="1" t="s">
        <v>188</v>
      </c>
      <c r="F663" s="1" t="s">
        <v>188</v>
      </c>
      <c r="G663" s="23">
        <f>SUM(G664:G673)</f>
        <v>18</v>
      </c>
    </row>
    <row r="664" spans="1:7" x14ac:dyDescent="0.25">
      <c r="A664" s="24" t="s">
        <v>740</v>
      </c>
      <c r="B664" s="24"/>
      <c r="C664" s="25">
        <v>4</v>
      </c>
      <c r="D664" s="25"/>
      <c r="E664" s="25"/>
      <c r="F664" s="25"/>
      <c r="G664" s="25">
        <f t="shared" ref="G664:G673" si="17">PRODUCT(C664:F664)</f>
        <v>4</v>
      </c>
    </row>
    <row r="665" spans="1:7" x14ac:dyDescent="0.25">
      <c r="A665" s="24" t="s">
        <v>741</v>
      </c>
      <c r="B665" s="24"/>
      <c r="C665" s="25">
        <v>1</v>
      </c>
      <c r="D665" s="25"/>
      <c r="E665" s="25"/>
      <c r="F665" s="25"/>
      <c r="G665" s="25">
        <f t="shared" si="17"/>
        <v>1</v>
      </c>
    </row>
    <row r="666" spans="1:7" x14ac:dyDescent="0.25">
      <c r="A666" s="24" t="s">
        <v>742</v>
      </c>
      <c r="B666" s="24"/>
      <c r="C666" s="25">
        <v>1</v>
      </c>
      <c r="D666" s="25"/>
      <c r="E666" s="25"/>
      <c r="F666" s="25"/>
      <c r="G666" s="25">
        <f t="shared" si="17"/>
        <v>1</v>
      </c>
    </row>
    <row r="667" spans="1:7" x14ac:dyDescent="0.25">
      <c r="A667" s="24" t="s">
        <v>743</v>
      </c>
      <c r="B667" s="24"/>
      <c r="C667" s="25">
        <v>2</v>
      </c>
      <c r="D667" s="25"/>
      <c r="E667" s="25"/>
      <c r="F667" s="25"/>
      <c r="G667" s="25">
        <f t="shared" si="17"/>
        <v>2</v>
      </c>
    </row>
    <row r="668" spans="1:7" x14ac:dyDescent="0.25">
      <c r="A668" s="24" t="s">
        <v>744</v>
      </c>
      <c r="B668" s="24"/>
      <c r="C668" s="25">
        <v>1</v>
      </c>
      <c r="D668" s="25"/>
      <c r="E668" s="25"/>
      <c r="F668" s="25"/>
      <c r="G668" s="25">
        <f t="shared" si="17"/>
        <v>1</v>
      </c>
    </row>
    <row r="669" spans="1:7" x14ac:dyDescent="0.25">
      <c r="A669" s="24" t="s">
        <v>745</v>
      </c>
      <c r="B669" s="24"/>
      <c r="C669" s="25">
        <v>3</v>
      </c>
      <c r="D669" s="25"/>
      <c r="E669" s="25"/>
      <c r="F669" s="25"/>
      <c r="G669" s="25">
        <f t="shared" si="17"/>
        <v>3</v>
      </c>
    </row>
    <row r="670" spans="1:7" x14ac:dyDescent="0.25">
      <c r="A670" s="24" t="s">
        <v>746</v>
      </c>
      <c r="B670" s="24"/>
      <c r="C670" s="25">
        <v>2</v>
      </c>
      <c r="D670" s="25"/>
      <c r="E670" s="25"/>
      <c r="F670" s="25"/>
      <c r="G670" s="25">
        <f t="shared" si="17"/>
        <v>2</v>
      </c>
    </row>
    <row r="671" spans="1:7" x14ac:dyDescent="0.25">
      <c r="A671" s="24" t="s">
        <v>747</v>
      </c>
      <c r="B671" s="24"/>
      <c r="C671" s="25">
        <v>1</v>
      </c>
      <c r="D671" s="25"/>
      <c r="E671" s="25"/>
      <c r="F671" s="25"/>
      <c r="G671" s="25">
        <f t="shared" si="17"/>
        <v>1</v>
      </c>
    </row>
    <row r="672" spans="1:7" x14ac:dyDescent="0.25">
      <c r="A672" s="24" t="s">
        <v>736</v>
      </c>
      <c r="B672" s="24"/>
      <c r="C672" s="25">
        <v>2</v>
      </c>
      <c r="D672" s="25"/>
      <c r="E672" s="25"/>
      <c r="F672" s="25"/>
      <c r="G672" s="25">
        <f t="shared" si="17"/>
        <v>2</v>
      </c>
    </row>
    <row r="673" spans="1:7" x14ac:dyDescent="0.25">
      <c r="A673" s="24" t="s">
        <v>738</v>
      </c>
      <c r="B673" s="24"/>
      <c r="C673" s="25">
        <v>1</v>
      </c>
      <c r="D673" s="25"/>
      <c r="E673" s="25"/>
      <c r="F673" s="25"/>
      <c r="G673" s="25">
        <f t="shared" si="17"/>
        <v>1</v>
      </c>
    </row>
    <row r="675" spans="1:7" x14ac:dyDescent="0.25">
      <c r="B675" t="s">
        <v>537</v>
      </c>
      <c r="C675" s="19" t="s">
        <v>6</v>
      </c>
      <c r="D675" s="20" t="s">
        <v>7</v>
      </c>
      <c r="E675" s="19" t="s">
        <v>8</v>
      </c>
    </row>
    <row r="676" spans="1:7" x14ac:dyDescent="0.25">
      <c r="B676" t="s">
        <v>537</v>
      </c>
      <c r="C676" s="19" t="s">
        <v>9</v>
      </c>
      <c r="D676" s="20" t="s">
        <v>7</v>
      </c>
      <c r="E676" s="19" t="s">
        <v>10</v>
      </c>
    </row>
    <row r="677" spans="1:7" x14ac:dyDescent="0.25">
      <c r="B677" t="s">
        <v>537</v>
      </c>
      <c r="C677" s="19" t="s">
        <v>11</v>
      </c>
      <c r="D677" s="20" t="s">
        <v>223</v>
      </c>
      <c r="E677" s="19" t="s">
        <v>224</v>
      </c>
    </row>
    <row r="678" spans="1:7" x14ac:dyDescent="0.25">
      <c r="B678" t="s">
        <v>537</v>
      </c>
      <c r="C678" s="19" t="s">
        <v>14</v>
      </c>
      <c r="D678" s="20" t="s">
        <v>7</v>
      </c>
      <c r="E678" s="19" t="s">
        <v>225</v>
      </c>
    </row>
    <row r="679" spans="1:7" x14ac:dyDescent="0.25">
      <c r="B679" t="s">
        <v>537</v>
      </c>
      <c r="C679" s="19" t="s">
        <v>114</v>
      </c>
      <c r="D679" s="20" t="s">
        <v>111</v>
      </c>
      <c r="E679" s="19" t="s">
        <v>262</v>
      </c>
    </row>
    <row r="681" spans="1:7" ht="45" customHeight="1" x14ac:dyDescent="0.25">
      <c r="A681" s="21" t="s">
        <v>749</v>
      </c>
      <c r="B681" s="21" t="s">
        <v>539</v>
      </c>
      <c r="C681" s="21" t="s">
        <v>264</v>
      </c>
      <c r="D681" s="22" t="s">
        <v>24</v>
      </c>
      <c r="E681" s="1" t="s">
        <v>265</v>
      </c>
      <c r="F681" s="1" t="s">
        <v>265</v>
      </c>
      <c r="G681" s="23">
        <f>SUM(G682:G685)</f>
        <v>73.319999999999993</v>
      </c>
    </row>
    <row r="682" spans="1:7" x14ac:dyDescent="0.25">
      <c r="A682" s="24" t="s">
        <v>651</v>
      </c>
      <c r="B682" s="24"/>
      <c r="C682" s="25">
        <v>4.5999999999999996</v>
      </c>
      <c r="D682" s="25">
        <v>2.8</v>
      </c>
      <c r="E682" s="25"/>
      <c r="F682" s="25">
        <v>2</v>
      </c>
      <c r="G682" s="25">
        <f>PRODUCT(C682:F682)</f>
        <v>25.759999999999998</v>
      </c>
    </row>
    <row r="683" spans="1:7" x14ac:dyDescent="0.25">
      <c r="A683" s="24" t="s">
        <v>654</v>
      </c>
      <c r="B683" s="24"/>
      <c r="C683" s="25">
        <v>7.1</v>
      </c>
      <c r="D683" s="25">
        <v>2.8</v>
      </c>
      <c r="E683" s="25"/>
      <c r="F683" s="25">
        <v>1</v>
      </c>
      <c r="G683" s="25">
        <f>PRODUCT(C683:F683)</f>
        <v>19.88</v>
      </c>
    </row>
    <row r="684" spans="1:7" x14ac:dyDescent="0.25">
      <c r="A684" s="24" t="s">
        <v>670</v>
      </c>
      <c r="B684" s="24"/>
      <c r="C684" s="25">
        <v>7.1</v>
      </c>
      <c r="D684" s="25">
        <v>2.8</v>
      </c>
      <c r="E684" s="25"/>
      <c r="F684" s="25">
        <v>1</v>
      </c>
      <c r="G684" s="25">
        <f>PRODUCT(C684:F684)</f>
        <v>19.88</v>
      </c>
    </row>
    <row r="685" spans="1:7" x14ac:dyDescent="0.25">
      <c r="A685" s="24" t="s">
        <v>661</v>
      </c>
      <c r="B685" s="24"/>
      <c r="C685" s="25">
        <v>1</v>
      </c>
      <c r="D685" s="25">
        <v>2.6</v>
      </c>
      <c r="E685" s="25"/>
      <c r="F685" s="25">
        <v>3</v>
      </c>
      <c r="G685" s="25">
        <f>PRODUCT(C685:F685)</f>
        <v>7.8000000000000007</v>
      </c>
    </row>
    <row r="687" spans="1:7" x14ac:dyDescent="0.25">
      <c r="B687" t="s">
        <v>537</v>
      </c>
      <c r="C687" s="19" t="s">
        <v>6</v>
      </c>
      <c r="D687" s="20" t="s">
        <v>7</v>
      </c>
      <c r="E687" s="19" t="s">
        <v>8</v>
      </c>
    </row>
    <row r="688" spans="1:7" x14ac:dyDescent="0.25">
      <c r="B688" t="s">
        <v>537</v>
      </c>
      <c r="C688" s="19" t="s">
        <v>9</v>
      </c>
      <c r="D688" s="20" t="s">
        <v>7</v>
      </c>
      <c r="E688" s="19" t="s">
        <v>10</v>
      </c>
    </row>
    <row r="689" spans="1:7" x14ac:dyDescent="0.25">
      <c r="B689" t="s">
        <v>537</v>
      </c>
      <c r="C689" s="19" t="s">
        <v>11</v>
      </c>
      <c r="D689" s="20" t="s">
        <v>223</v>
      </c>
      <c r="E689" s="19" t="s">
        <v>224</v>
      </c>
    </row>
    <row r="690" spans="1:7" x14ac:dyDescent="0.25">
      <c r="B690" t="s">
        <v>537</v>
      </c>
      <c r="C690" s="19" t="s">
        <v>14</v>
      </c>
      <c r="D690" s="20" t="s">
        <v>7</v>
      </c>
      <c r="E690" s="19" t="s">
        <v>225</v>
      </c>
    </row>
    <row r="691" spans="1:7" x14ac:dyDescent="0.25">
      <c r="B691" t="s">
        <v>537</v>
      </c>
      <c r="C691" s="19" t="s">
        <v>114</v>
      </c>
      <c r="D691" s="20" t="s">
        <v>223</v>
      </c>
      <c r="E691" s="19" t="s">
        <v>266</v>
      </c>
    </row>
    <row r="693" spans="1:7" ht="45" customHeight="1" x14ac:dyDescent="0.25">
      <c r="A693" s="21" t="s">
        <v>750</v>
      </c>
      <c r="B693" s="21" t="s">
        <v>539</v>
      </c>
      <c r="C693" s="21" t="s">
        <v>268</v>
      </c>
      <c r="D693" s="22" t="s">
        <v>24</v>
      </c>
      <c r="E693" s="1" t="s">
        <v>269</v>
      </c>
      <c r="F693" s="1" t="s">
        <v>269</v>
      </c>
      <c r="G693" s="23">
        <f>SUM(G694:G709)</f>
        <v>163.68750000000003</v>
      </c>
    </row>
    <row r="694" spans="1:7" x14ac:dyDescent="0.25">
      <c r="A694" s="24" t="s">
        <v>751</v>
      </c>
      <c r="B694" s="24"/>
      <c r="C694" s="25"/>
      <c r="D694" s="25"/>
      <c r="E694" s="25"/>
      <c r="F694" s="25"/>
      <c r="G694" s="25"/>
    </row>
    <row r="695" spans="1:7" x14ac:dyDescent="0.25">
      <c r="A695" s="24" t="s">
        <v>712</v>
      </c>
      <c r="B695" s="24"/>
      <c r="C695" s="25">
        <v>7.5</v>
      </c>
      <c r="D695" s="25">
        <v>1.5</v>
      </c>
      <c r="E695" s="25"/>
      <c r="F695" s="25">
        <v>2</v>
      </c>
      <c r="G695" s="25">
        <f t="shared" ref="G695:G705" si="18">PRODUCT(C695:F695)</f>
        <v>22.5</v>
      </c>
    </row>
    <row r="696" spans="1:7" x14ac:dyDescent="0.25">
      <c r="A696" s="24"/>
      <c r="B696" s="24"/>
      <c r="C696" s="25">
        <v>5.5</v>
      </c>
      <c r="D696" s="25">
        <v>1.5</v>
      </c>
      <c r="E696" s="25"/>
      <c r="F696" s="25">
        <v>1</v>
      </c>
      <c r="G696" s="25">
        <f t="shared" si="18"/>
        <v>8.25</v>
      </c>
    </row>
    <row r="697" spans="1:7" x14ac:dyDescent="0.25">
      <c r="A697" s="24" t="s">
        <v>721</v>
      </c>
      <c r="B697" s="24"/>
      <c r="C697" s="25">
        <v>5.0999999999999996</v>
      </c>
      <c r="D697" s="25">
        <v>1.5</v>
      </c>
      <c r="E697" s="25"/>
      <c r="F697" s="25">
        <v>1</v>
      </c>
      <c r="G697" s="25">
        <f t="shared" si="18"/>
        <v>7.6499999999999995</v>
      </c>
    </row>
    <row r="698" spans="1:7" x14ac:dyDescent="0.25">
      <c r="A698" s="24"/>
      <c r="B698" s="24"/>
      <c r="C698" s="25">
        <v>5.0999999999999996</v>
      </c>
      <c r="D698" s="25">
        <v>1.5</v>
      </c>
      <c r="E698" s="25"/>
      <c r="F698" s="25">
        <v>1</v>
      </c>
      <c r="G698" s="25">
        <f t="shared" si="18"/>
        <v>7.6499999999999995</v>
      </c>
    </row>
    <row r="699" spans="1:7" x14ac:dyDescent="0.25">
      <c r="A699" s="24"/>
      <c r="B699" s="24"/>
      <c r="C699" s="25">
        <v>4.4000000000000004</v>
      </c>
      <c r="D699" s="25">
        <v>1.5</v>
      </c>
      <c r="E699" s="25"/>
      <c r="F699" s="25">
        <v>1</v>
      </c>
      <c r="G699" s="25">
        <f t="shared" si="18"/>
        <v>6.6000000000000005</v>
      </c>
    </row>
    <row r="700" spans="1:7" x14ac:dyDescent="0.25">
      <c r="A700" s="24"/>
      <c r="B700" s="24"/>
      <c r="C700" s="25">
        <v>2.4</v>
      </c>
      <c r="D700" s="25">
        <v>1.5</v>
      </c>
      <c r="E700" s="25"/>
      <c r="F700" s="25">
        <v>1</v>
      </c>
      <c r="G700" s="25">
        <f t="shared" si="18"/>
        <v>3.5999999999999996</v>
      </c>
    </row>
    <row r="701" spans="1:7" x14ac:dyDescent="0.25">
      <c r="A701" s="24"/>
      <c r="B701" s="24"/>
      <c r="C701" s="25">
        <v>2.2000000000000002</v>
      </c>
      <c r="D701" s="25">
        <v>1.5</v>
      </c>
      <c r="E701" s="25"/>
      <c r="F701" s="25">
        <v>1</v>
      </c>
      <c r="G701" s="25">
        <f t="shared" si="18"/>
        <v>3.3000000000000003</v>
      </c>
    </row>
    <row r="702" spans="1:7" x14ac:dyDescent="0.25">
      <c r="A702" s="24" t="s">
        <v>752</v>
      </c>
      <c r="B702" s="24"/>
      <c r="C702" s="25">
        <v>2.4</v>
      </c>
      <c r="D702" s="25">
        <v>1.5</v>
      </c>
      <c r="E702" s="25"/>
      <c r="F702" s="25">
        <v>2</v>
      </c>
      <c r="G702" s="25">
        <f t="shared" si="18"/>
        <v>7.1999999999999993</v>
      </c>
    </row>
    <row r="703" spans="1:7" x14ac:dyDescent="0.25">
      <c r="A703" s="24"/>
      <c r="B703" s="24"/>
      <c r="C703" s="25">
        <v>2.9</v>
      </c>
      <c r="D703" s="25">
        <v>1.5</v>
      </c>
      <c r="E703" s="25"/>
      <c r="F703" s="25">
        <v>2</v>
      </c>
      <c r="G703" s="25">
        <f t="shared" si="18"/>
        <v>8.6999999999999993</v>
      </c>
    </row>
    <row r="704" spans="1:7" x14ac:dyDescent="0.25">
      <c r="A704" s="24" t="s">
        <v>753</v>
      </c>
      <c r="B704" s="24"/>
      <c r="C704" s="25">
        <v>5.4</v>
      </c>
      <c r="D704" s="25">
        <v>1.5</v>
      </c>
      <c r="E704" s="25"/>
      <c r="F704" s="25">
        <v>2</v>
      </c>
      <c r="G704" s="25">
        <f t="shared" si="18"/>
        <v>16.200000000000003</v>
      </c>
    </row>
    <row r="705" spans="1:7" x14ac:dyDescent="0.25">
      <c r="A705" s="24"/>
      <c r="B705" s="24"/>
      <c r="C705" s="25">
        <v>2.6</v>
      </c>
      <c r="D705" s="25">
        <v>1.5</v>
      </c>
      <c r="E705" s="25"/>
      <c r="F705" s="25">
        <v>2</v>
      </c>
      <c r="G705" s="25">
        <f t="shared" si="18"/>
        <v>7.8000000000000007</v>
      </c>
    </row>
    <row r="706" spans="1:7" x14ac:dyDescent="0.25">
      <c r="A706" s="24" t="s">
        <v>754</v>
      </c>
      <c r="B706" s="24"/>
      <c r="C706" s="25"/>
      <c r="D706" s="25"/>
      <c r="E706" s="25"/>
      <c r="F706" s="25"/>
      <c r="G706" s="25"/>
    </row>
    <row r="707" spans="1:7" x14ac:dyDescent="0.25">
      <c r="A707" s="24" t="s">
        <v>717</v>
      </c>
      <c r="B707" s="24"/>
      <c r="C707" s="25">
        <v>7.2</v>
      </c>
      <c r="D707" s="25">
        <v>1.5</v>
      </c>
      <c r="E707" s="25"/>
      <c r="F707" s="25">
        <v>2</v>
      </c>
      <c r="G707" s="25">
        <f>PRODUCT(C707:F707)</f>
        <v>21.6</v>
      </c>
    </row>
    <row r="708" spans="1:7" x14ac:dyDescent="0.25">
      <c r="A708" s="24"/>
      <c r="B708" s="24"/>
      <c r="C708" s="25">
        <v>7.8</v>
      </c>
      <c r="D708" s="25">
        <v>1.5</v>
      </c>
      <c r="E708" s="25"/>
      <c r="F708" s="25">
        <v>4</v>
      </c>
      <c r="G708" s="25">
        <f>PRODUCT(C708:F708)</f>
        <v>46.8</v>
      </c>
    </row>
    <row r="709" spans="1:7" x14ac:dyDescent="0.25">
      <c r="A709" s="24"/>
      <c r="B709" s="24"/>
      <c r="C709" s="25">
        <v>1.85</v>
      </c>
      <c r="D709" s="25">
        <v>1.5</v>
      </c>
      <c r="E709" s="25">
        <v>0.5</v>
      </c>
      <c r="F709" s="25">
        <v>-3</v>
      </c>
      <c r="G709" s="25">
        <f>PRODUCT(C709:F709)</f>
        <v>-4.1625000000000005</v>
      </c>
    </row>
    <row r="711" spans="1:7" ht="45" customHeight="1" x14ac:dyDescent="0.25">
      <c r="A711" s="21" t="s">
        <v>755</v>
      </c>
      <c r="B711" s="21" t="s">
        <v>539</v>
      </c>
      <c r="C711" s="21" t="s">
        <v>270</v>
      </c>
      <c r="D711" s="22" t="s">
        <v>24</v>
      </c>
      <c r="E711" s="1" t="s">
        <v>271</v>
      </c>
      <c r="F711" s="1" t="s">
        <v>271</v>
      </c>
      <c r="G711" s="23">
        <f>SUM(G712:G723)</f>
        <v>113.97500000000002</v>
      </c>
    </row>
    <row r="712" spans="1:7" x14ac:dyDescent="0.25">
      <c r="A712" s="24" t="s">
        <v>751</v>
      </c>
      <c r="B712" s="24"/>
      <c r="C712" s="25"/>
      <c r="D712" s="25"/>
      <c r="E712" s="25"/>
      <c r="F712" s="25"/>
      <c r="G712" s="25"/>
    </row>
    <row r="713" spans="1:7" x14ac:dyDescent="0.25">
      <c r="A713" s="24" t="s">
        <v>543</v>
      </c>
      <c r="B713" s="24"/>
      <c r="C713" s="25">
        <v>2.4</v>
      </c>
      <c r="D713" s="25">
        <v>2.6</v>
      </c>
      <c r="E713" s="25">
        <v>2</v>
      </c>
      <c r="F713" s="25">
        <v>1</v>
      </c>
      <c r="G713" s="25">
        <f t="shared" ref="G713:G718" si="19">PRODUCT(C713:F713)</f>
        <v>12.48</v>
      </c>
    </row>
    <row r="714" spans="1:7" x14ac:dyDescent="0.25">
      <c r="A714" s="24"/>
      <c r="B714" s="24"/>
      <c r="C714" s="25">
        <v>2.1</v>
      </c>
      <c r="D714" s="25">
        <v>2.6</v>
      </c>
      <c r="E714" s="25">
        <v>2</v>
      </c>
      <c r="F714" s="25">
        <v>1</v>
      </c>
      <c r="G714" s="25">
        <f t="shared" si="19"/>
        <v>10.920000000000002</v>
      </c>
    </row>
    <row r="715" spans="1:7" x14ac:dyDescent="0.25">
      <c r="A715" s="24" t="s">
        <v>715</v>
      </c>
      <c r="B715" s="24"/>
      <c r="C715" s="25">
        <v>2.4</v>
      </c>
      <c r="D715" s="25">
        <v>2.6</v>
      </c>
      <c r="E715" s="25">
        <v>2</v>
      </c>
      <c r="F715" s="25">
        <v>1</v>
      </c>
      <c r="G715" s="25">
        <f t="shared" si="19"/>
        <v>12.48</v>
      </c>
    </row>
    <row r="716" spans="1:7" x14ac:dyDescent="0.25">
      <c r="A716" s="24"/>
      <c r="B716" s="24"/>
      <c r="C716" s="25">
        <v>2.2000000000000002</v>
      </c>
      <c r="D716" s="25">
        <v>2.6</v>
      </c>
      <c r="E716" s="25">
        <v>2</v>
      </c>
      <c r="F716" s="25">
        <v>1</v>
      </c>
      <c r="G716" s="25">
        <f t="shared" si="19"/>
        <v>11.440000000000001</v>
      </c>
    </row>
    <row r="717" spans="1:7" x14ac:dyDescent="0.25">
      <c r="A717" s="24"/>
      <c r="B717" s="24"/>
      <c r="C717" s="25">
        <v>0.9</v>
      </c>
      <c r="D717" s="25">
        <v>2.1</v>
      </c>
      <c r="E717" s="25">
        <v>0.5</v>
      </c>
      <c r="F717" s="25">
        <v>-2</v>
      </c>
      <c r="G717" s="25">
        <f t="shared" si="19"/>
        <v>-1.8900000000000001</v>
      </c>
    </row>
    <row r="718" spans="1:7" x14ac:dyDescent="0.25">
      <c r="A718" s="24"/>
      <c r="B718" s="24"/>
      <c r="C718" s="25">
        <v>1</v>
      </c>
      <c r="D718" s="25">
        <v>1.4</v>
      </c>
      <c r="E718" s="25">
        <v>0.5</v>
      </c>
      <c r="F718" s="25">
        <v>-2</v>
      </c>
      <c r="G718" s="25">
        <f t="shared" si="19"/>
        <v>-1.4</v>
      </c>
    </row>
    <row r="719" spans="1:7" x14ac:dyDescent="0.25">
      <c r="A719" s="24" t="s">
        <v>754</v>
      </c>
      <c r="B719" s="24"/>
      <c r="C719" s="25"/>
      <c r="D719" s="25"/>
      <c r="E719" s="25"/>
      <c r="F719" s="25"/>
      <c r="G719" s="25"/>
    </row>
    <row r="720" spans="1:7" x14ac:dyDescent="0.25">
      <c r="A720" s="24" t="s">
        <v>756</v>
      </c>
      <c r="B720" s="24"/>
      <c r="C720" s="25">
        <v>2.7</v>
      </c>
      <c r="D720" s="25">
        <v>2.6</v>
      </c>
      <c r="E720" s="25">
        <v>2</v>
      </c>
      <c r="F720" s="25">
        <v>3</v>
      </c>
      <c r="G720" s="25">
        <f>PRODUCT(C720:F720)</f>
        <v>42.120000000000005</v>
      </c>
    </row>
    <row r="721" spans="1:7" x14ac:dyDescent="0.25">
      <c r="A721" s="24"/>
      <c r="B721" s="24"/>
      <c r="C721" s="25">
        <v>2.1</v>
      </c>
      <c r="D721" s="25">
        <v>2.6</v>
      </c>
      <c r="E721" s="25">
        <v>2</v>
      </c>
      <c r="F721" s="25">
        <v>3</v>
      </c>
      <c r="G721" s="25">
        <f>PRODUCT(C721:F721)</f>
        <v>32.760000000000005</v>
      </c>
    </row>
    <row r="722" spans="1:7" x14ac:dyDescent="0.25">
      <c r="A722" s="24"/>
      <c r="B722" s="24"/>
      <c r="C722" s="25">
        <v>0.9</v>
      </c>
      <c r="D722" s="25">
        <v>2.1</v>
      </c>
      <c r="E722" s="25">
        <v>0.5</v>
      </c>
      <c r="F722" s="25">
        <v>-3</v>
      </c>
      <c r="G722" s="25">
        <f>PRODUCT(C722:F722)</f>
        <v>-2.835</v>
      </c>
    </row>
    <row r="723" spans="1:7" x14ac:dyDescent="0.25">
      <c r="A723" s="24"/>
      <c r="B723" s="24"/>
      <c r="C723" s="25">
        <v>1</v>
      </c>
      <c r="D723" s="25">
        <v>1.4</v>
      </c>
      <c r="E723" s="25">
        <v>0.5</v>
      </c>
      <c r="F723" s="25">
        <v>-3</v>
      </c>
      <c r="G723" s="25">
        <f>PRODUCT(C723:F723)</f>
        <v>-2.0999999999999996</v>
      </c>
    </row>
    <row r="725" spans="1:7" ht="45" customHeight="1" x14ac:dyDescent="0.25">
      <c r="A725" s="21" t="s">
        <v>757</v>
      </c>
      <c r="B725" s="21" t="s">
        <v>539</v>
      </c>
      <c r="C725" s="21" t="s">
        <v>272</v>
      </c>
      <c r="D725" s="22" t="s">
        <v>21</v>
      </c>
      <c r="E725" s="1" t="s">
        <v>273</v>
      </c>
      <c r="F725" s="1" t="s">
        <v>273</v>
      </c>
      <c r="G725" s="23">
        <f>SUM(G726:G727)</f>
        <v>24</v>
      </c>
    </row>
    <row r="726" spans="1:7" x14ac:dyDescent="0.25">
      <c r="A726" s="24" t="s">
        <v>758</v>
      </c>
      <c r="B726" s="24"/>
      <c r="C726" s="25">
        <v>1.4</v>
      </c>
      <c r="D726" s="25">
        <v>2</v>
      </c>
      <c r="E726" s="25"/>
      <c r="F726" s="25">
        <v>5</v>
      </c>
      <c r="G726" s="25">
        <f>PRODUCT(C726:F726)</f>
        <v>14</v>
      </c>
    </row>
    <row r="727" spans="1:7" x14ac:dyDescent="0.25">
      <c r="A727" s="24"/>
      <c r="B727" s="24"/>
      <c r="C727" s="25">
        <v>1</v>
      </c>
      <c r="D727" s="25">
        <v>2</v>
      </c>
      <c r="E727" s="25"/>
      <c r="F727" s="25">
        <v>5</v>
      </c>
      <c r="G727" s="25">
        <f>PRODUCT(C727:F727)</f>
        <v>10</v>
      </c>
    </row>
    <row r="729" spans="1:7" ht="45" customHeight="1" x14ac:dyDescent="0.25">
      <c r="A729" s="21" t="s">
        <v>759</v>
      </c>
      <c r="B729" s="21" t="s">
        <v>539</v>
      </c>
      <c r="C729" s="21" t="s">
        <v>274</v>
      </c>
      <c r="D729" s="22" t="s">
        <v>24</v>
      </c>
      <c r="E729" s="1" t="s">
        <v>275</v>
      </c>
      <c r="F729" s="1" t="s">
        <v>275</v>
      </c>
      <c r="G729" s="23">
        <f>SUM(G730:G746)</f>
        <v>141.92250000000001</v>
      </c>
    </row>
    <row r="730" spans="1:7" x14ac:dyDescent="0.25">
      <c r="A730" s="24" t="s">
        <v>751</v>
      </c>
      <c r="B730" s="24"/>
      <c r="C730" s="25"/>
      <c r="D730" s="25"/>
      <c r="E730" s="25"/>
      <c r="F730" s="25"/>
      <c r="G730" s="25"/>
    </row>
    <row r="731" spans="1:7" x14ac:dyDescent="0.25">
      <c r="A731" s="24" t="s">
        <v>712</v>
      </c>
      <c r="B731" s="24"/>
      <c r="C731" s="25">
        <v>7.5</v>
      </c>
      <c r="D731" s="25">
        <v>1.3</v>
      </c>
      <c r="E731" s="25"/>
      <c r="F731" s="25">
        <v>2</v>
      </c>
      <c r="G731" s="25">
        <f t="shared" ref="G731:G742" si="20">PRODUCT(C731:F731)</f>
        <v>19.5</v>
      </c>
    </row>
    <row r="732" spans="1:7" x14ac:dyDescent="0.25">
      <c r="A732" s="24"/>
      <c r="B732" s="24"/>
      <c r="C732" s="25">
        <v>9.6999999999999993</v>
      </c>
      <c r="D732" s="25">
        <v>1.3</v>
      </c>
      <c r="E732" s="25"/>
      <c r="F732" s="25">
        <v>1</v>
      </c>
      <c r="G732" s="25">
        <f t="shared" si="20"/>
        <v>12.61</v>
      </c>
    </row>
    <row r="733" spans="1:7" x14ac:dyDescent="0.25">
      <c r="A733" s="24" t="s">
        <v>721</v>
      </c>
      <c r="B733" s="24"/>
      <c r="C733" s="25">
        <v>5.0999999999999996</v>
      </c>
      <c r="D733" s="25">
        <v>1.3</v>
      </c>
      <c r="E733" s="25"/>
      <c r="F733" s="25">
        <v>1</v>
      </c>
      <c r="G733" s="25">
        <f t="shared" si="20"/>
        <v>6.63</v>
      </c>
    </row>
    <row r="734" spans="1:7" x14ac:dyDescent="0.25">
      <c r="A734" s="24"/>
      <c r="B734" s="24"/>
      <c r="C734" s="25">
        <v>5.0999999999999996</v>
      </c>
      <c r="D734" s="25">
        <v>1.3</v>
      </c>
      <c r="E734" s="25"/>
      <c r="F734" s="25">
        <v>1</v>
      </c>
      <c r="G734" s="25">
        <f t="shared" si="20"/>
        <v>6.63</v>
      </c>
    </row>
    <row r="735" spans="1:7" x14ac:dyDescent="0.25">
      <c r="A735" s="24"/>
      <c r="B735" s="24"/>
      <c r="C735" s="25">
        <v>4.4000000000000004</v>
      </c>
      <c r="D735" s="25">
        <v>1.3</v>
      </c>
      <c r="E735" s="25"/>
      <c r="F735" s="25">
        <v>1</v>
      </c>
      <c r="G735" s="25">
        <f t="shared" si="20"/>
        <v>5.7200000000000006</v>
      </c>
    </row>
    <row r="736" spans="1:7" x14ac:dyDescent="0.25">
      <c r="A736" s="24"/>
      <c r="B736" s="24"/>
      <c r="C736" s="25">
        <v>2.4</v>
      </c>
      <c r="D736" s="25">
        <v>1.3</v>
      </c>
      <c r="E736" s="25"/>
      <c r="F736" s="25">
        <v>1</v>
      </c>
      <c r="G736" s="25">
        <f t="shared" si="20"/>
        <v>3.12</v>
      </c>
    </row>
    <row r="737" spans="1:7" x14ac:dyDescent="0.25">
      <c r="A737" s="24"/>
      <c r="B737" s="24"/>
      <c r="C737" s="25">
        <v>2.2000000000000002</v>
      </c>
      <c r="D737" s="25">
        <v>1.3</v>
      </c>
      <c r="E737" s="25"/>
      <c r="F737" s="25">
        <v>1</v>
      </c>
      <c r="G737" s="25">
        <f t="shared" si="20"/>
        <v>2.8600000000000003</v>
      </c>
    </row>
    <row r="738" spans="1:7" x14ac:dyDescent="0.25">
      <c r="A738" s="24" t="s">
        <v>752</v>
      </c>
      <c r="B738" s="24"/>
      <c r="C738" s="25">
        <v>2.4</v>
      </c>
      <c r="D738" s="25">
        <v>1.1000000000000001</v>
      </c>
      <c r="E738" s="25"/>
      <c r="F738" s="25">
        <v>2</v>
      </c>
      <c r="G738" s="25">
        <f t="shared" si="20"/>
        <v>5.28</v>
      </c>
    </row>
    <row r="739" spans="1:7" x14ac:dyDescent="0.25">
      <c r="A739" s="24"/>
      <c r="B739" s="24"/>
      <c r="C739" s="25">
        <v>2.9</v>
      </c>
      <c r="D739" s="25">
        <v>1.1000000000000001</v>
      </c>
      <c r="E739" s="25"/>
      <c r="F739" s="25">
        <v>2</v>
      </c>
      <c r="G739" s="25">
        <f t="shared" si="20"/>
        <v>6.38</v>
      </c>
    </row>
    <row r="740" spans="1:7" x14ac:dyDescent="0.25">
      <c r="A740" s="24" t="s">
        <v>753</v>
      </c>
      <c r="B740" s="24"/>
      <c r="C740" s="25">
        <v>5.4</v>
      </c>
      <c r="D740" s="25">
        <v>1.1000000000000001</v>
      </c>
      <c r="E740" s="25"/>
      <c r="F740" s="25">
        <v>2</v>
      </c>
      <c r="G740" s="25">
        <f t="shared" si="20"/>
        <v>11.880000000000003</v>
      </c>
    </row>
    <row r="741" spans="1:7" x14ac:dyDescent="0.25">
      <c r="A741" s="24"/>
      <c r="B741" s="24"/>
      <c r="C741" s="25">
        <v>2.6</v>
      </c>
      <c r="D741" s="25">
        <v>1.1000000000000001</v>
      </c>
      <c r="E741" s="25"/>
      <c r="F741" s="25">
        <v>2</v>
      </c>
      <c r="G741" s="25">
        <f t="shared" si="20"/>
        <v>5.7200000000000006</v>
      </c>
    </row>
    <row r="742" spans="1:7" x14ac:dyDescent="0.25">
      <c r="A742" s="24"/>
      <c r="B742" s="24"/>
      <c r="C742" s="25">
        <v>2.2999999999999998</v>
      </c>
      <c r="D742" s="25">
        <v>0.5</v>
      </c>
      <c r="E742" s="25">
        <v>0.5</v>
      </c>
      <c r="F742" s="25">
        <v>-4</v>
      </c>
      <c r="G742" s="25">
        <f t="shared" si="20"/>
        <v>-2.2999999999999998</v>
      </c>
    </row>
    <row r="743" spans="1:7" x14ac:dyDescent="0.25">
      <c r="A743" s="24" t="s">
        <v>754</v>
      </c>
      <c r="B743" s="24"/>
      <c r="C743" s="25"/>
      <c r="D743" s="25"/>
      <c r="E743" s="25"/>
      <c r="F743" s="25"/>
      <c r="G743" s="25"/>
    </row>
    <row r="744" spans="1:7" x14ac:dyDescent="0.25">
      <c r="A744" s="24" t="s">
        <v>717</v>
      </c>
      <c r="B744" s="24"/>
      <c r="C744" s="25">
        <v>7.2</v>
      </c>
      <c r="D744" s="25">
        <v>1.3</v>
      </c>
      <c r="E744" s="25"/>
      <c r="F744" s="25">
        <v>2</v>
      </c>
      <c r="G744" s="25">
        <f>PRODUCT(C744:F744)</f>
        <v>18.720000000000002</v>
      </c>
    </row>
    <row r="745" spans="1:7" x14ac:dyDescent="0.25">
      <c r="A745" s="24"/>
      <c r="B745" s="24"/>
      <c r="C745" s="25">
        <v>7.8</v>
      </c>
      <c r="D745" s="25">
        <v>1.3</v>
      </c>
      <c r="E745" s="25"/>
      <c r="F745" s="25">
        <v>4</v>
      </c>
      <c r="G745" s="25">
        <f>PRODUCT(C745:F745)</f>
        <v>40.56</v>
      </c>
    </row>
    <row r="746" spans="1:7" x14ac:dyDescent="0.25">
      <c r="A746" s="24"/>
      <c r="B746" s="24"/>
      <c r="C746" s="25">
        <v>1.85</v>
      </c>
      <c r="D746" s="25">
        <v>0.5</v>
      </c>
      <c r="E746" s="25">
        <v>0.5</v>
      </c>
      <c r="F746" s="25">
        <v>-3</v>
      </c>
      <c r="G746" s="25">
        <f>PRODUCT(C746:F746)</f>
        <v>-1.3875000000000002</v>
      </c>
    </row>
    <row r="748" spans="1:7" ht="45" customHeight="1" x14ac:dyDescent="0.25">
      <c r="A748" s="21" t="s">
        <v>760</v>
      </c>
      <c r="B748" s="21" t="s">
        <v>539</v>
      </c>
      <c r="C748" s="21" t="s">
        <v>276</v>
      </c>
      <c r="D748" s="22" t="s">
        <v>24</v>
      </c>
      <c r="E748" s="1" t="s">
        <v>277</v>
      </c>
      <c r="F748" s="1" t="s">
        <v>277</v>
      </c>
      <c r="G748" s="23">
        <f>SUM(G749:G749)</f>
        <v>20</v>
      </c>
    </row>
    <row r="749" spans="1:7" x14ac:dyDescent="0.25">
      <c r="A749" s="24"/>
      <c r="B749" s="24"/>
      <c r="C749" s="25">
        <v>5</v>
      </c>
      <c r="D749" s="25"/>
      <c r="E749" s="25"/>
      <c r="F749" s="25">
        <v>4</v>
      </c>
      <c r="G749" s="25">
        <f>PRODUCT(C749:F749)</f>
        <v>20</v>
      </c>
    </row>
    <row r="751" spans="1:7" ht="45" customHeight="1" x14ac:dyDescent="0.25">
      <c r="A751" s="21" t="s">
        <v>761</v>
      </c>
      <c r="B751" s="21" t="s">
        <v>539</v>
      </c>
      <c r="C751" s="21" t="s">
        <v>278</v>
      </c>
      <c r="D751" s="22" t="s">
        <v>24</v>
      </c>
      <c r="E751" s="1" t="s">
        <v>279</v>
      </c>
      <c r="F751" s="1" t="s">
        <v>279</v>
      </c>
      <c r="G751" s="23">
        <f>SUM(G752:G767)</f>
        <v>163.68750000000003</v>
      </c>
    </row>
    <row r="752" spans="1:7" x14ac:dyDescent="0.25">
      <c r="A752" s="24" t="s">
        <v>751</v>
      </c>
      <c r="B752" s="24"/>
      <c r="C752" s="25"/>
      <c r="D752" s="25"/>
      <c r="E752" s="25"/>
      <c r="F752" s="25"/>
      <c r="G752" s="25"/>
    </row>
    <row r="753" spans="1:7" x14ac:dyDescent="0.25">
      <c r="A753" s="24" t="s">
        <v>712</v>
      </c>
      <c r="B753" s="24"/>
      <c r="C753" s="25">
        <v>7.5</v>
      </c>
      <c r="D753" s="25">
        <v>1.5</v>
      </c>
      <c r="E753" s="25"/>
      <c r="F753" s="25">
        <v>2</v>
      </c>
      <c r="G753" s="25">
        <f t="shared" ref="G753:G763" si="21">PRODUCT(C753:F753)</f>
        <v>22.5</v>
      </c>
    </row>
    <row r="754" spans="1:7" x14ac:dyDescent="0.25">
      <c r="A754" s="24"/>
      <c r="B754" s="24"/>
      <c r="C754" s="25">
        <v>5.5</v>
      </c>
      <c r="D754" s="25">
        <v>1.5</v>
      </c>
      <c r="E754" s="25"/>
      <c r="F754" s="25">
        <v>1</v>
      </c>
      <c r="G754" s="25">
        <f t="shared" si="21"/>
        <v>8.25</v>
      </c>
    </row>
    <row r="755" spans="1:7" x14ac:dyDescent="0.25">
      <c r="A755" s="24" t="s">
        <v>721</v>
      </c>
      <c r="B755" s="24"/>
      <c r="C755" s="25">
        <v>5.0999999999999996</v>
      </c>
      <c r="D755" s="25">
        <v>1.5</v>
      </c>
      <c r="E755" s="25"/>
      <c r="F755" s="25">
        <v>1</v>
      </c>
      <c r="G755" s="25">
        <f t="shared" si="21"/>
        <v>7.6499999999999995</v>
      </c>
    </row>
    <row r="756" spans="1:7" x14ac:dyDescent="0.25">
      <c r="A756" s="24"/>
      <c r="B756" s="24"/>
      <c r="C756" s="25">
        <v>5.0999999999999996</v>
      </c>
      <c r="D756" s="25">
        <v>1.5</v>
      </c>
      <c r="E756" s="25"/>
      <c r="F756" s="25">
        <v>1</v>
      </c>
      <c r="G756" s="25">
        <f t="shared" si="21"/>
        <v>7.6499999999999995</v>
      </c>
    </row>
    <row r="757" spans="1:7" x14ac:dyDescent="0.25">
      <c r="A757" s="24"/>
      <c r="B757" s="24"/>
      <c r="C757" s="25">
        <v>4.4000000000000004</v>
      </c>
      <c r="D757" s="25">
        <v>1.5</v>
      </c>
      <c r="E757" s="25"/>
      <c r="F757" s="25">
        <v>1</v>
      </c>
      <c r="G757" s="25">
        <f t="shared" si="21"/>
        <v>6.6000000000000005</v>
      </c>
    </row>
    <row r="758" spans="1:7" x14ac:dyDescent="0.25">
      <c r="A758" s="24"/>
      <c r="B758" s="24"/>
      <c r="C758" s="25">
        <v>2.4</v>
      </c>
      <c r="D758" s="25">
        <v>1.5</v>
      </c>
      <c r="E758" s="25"/>
      <c r="F758" s="25">
        <v>1</v>
      </c>
      <c r="G758" s="25">
        <f t="shared" si="21"/>
        <v>3.5999999999999996</v>
      </c>
    </row>
    <row r="759" spans="1:7" x14ac:dyDescent="0.25">
      <c r="A759" s="24"/>
      <c r="B759" s="24"/>
      <c r="C759" s="25">
        <v>2.2000000000000002</v>
      </c>
      <c r="D759" s="25">
        <v>1.5</v>
      </c>
      <c r="E759" s="25"/>
      <c r="F759" s="25">
        <v>1</v>
      </c>
      <c r="G759" s="25">
        <f t="shared" si="21"/>
        <v>3.3000000000000003</v>
      </c>
    </row>
    <row r="760" spans="1:7" x14ac:dyDescent="0.25">
      <c r="A760" s="24" t="s">
        <v>752</v>
      </c>
      <c r="B760" s="24"/>
      <c r="C760" s="25">
        <v>2.4</v>
      </c>
      <c r="D760" s="25">
        <v>1.5</v>
      </c>
      <c r="E760" s="25"/>
      <c r="F760" s="25">
        <v>2</v>
      </c>
      <c r="G760" s="25">
        <f t="shared" si="21"/>
        <v>7.1999999999999993</v>
      </c>
    </row>
    <row r="761" spans="1:7" x14ac:dyDescent="0.25">
      <c r="A761" s="24"/>
      <c r="B761" s="24"/>
      <c r="C761" s="25">
        <v>2.9</v>
      </c>
      <c r="D761" s="25">
        <v>1.5</v>
      </c>
      <c r="E761" s="25"/>
      <c r="F761" s="25">
        <v>2</v>
      </c>
      <c r="G761" s="25">
        <f t="shared" si="21"/>
        <v>8.6999999999999993</v>
      </c>
    </row>
    <row r="762" spans="1:7" x14ac:dyDescent="0.25">
      <c r="A762" s="24" t="s">
        <v>753</v>
      </c>
      <c r="B762" s="24"/>
      <c r="C762" s="25">
        <v>5.4</v>
      </c>
      <c r="D762" s="25">
        <v>1.5</v>
      </c>
      <c r="E762" s="25"/>
      <c r="F762" s="25">
        <v>2</v>
      </c>
      <c r="G762" s="25">
        <f t="shared" si="21"/>
        <v>16.200000000000003</v>
      </c>
    </row>
    <row r="763" spans="1:7" x14ac:dyDescent="0.25">
      <c r="A763" s="24"/>
      <c r="B763" s="24"/>
      <c r="C763" s="25">
        <v>2.6</v>
      </c>
      <c r="D763" s="25">
        <v>1.5</v>
      </c>
      <c r="E763" s="25"/>
      <c r="F763" s="25">
        <v>2</v>
      </c>
      <c r="G763" s="25">
        <f t="shared" si="21"/>
        <v>7.8000000000000007</v>
      </c>
    </row>
    <row r="764" spans="1:7" x14ac:dyDescent="0.25">
      <c r="A764" s="24" t="s">
        <v>754</v>
      </c>
      <c r="B764" s="24"/>
      <c r="C764" s="25"/>
      <c r="D764" s="25"/>
      <c r="E764" s="25"/>
      <c r="F764" s="25"/>
      <c r="G764" s="25"/>
    </row>
    <row r="765" spans="1:7" x14ac:dyDescent="0.25">
      <c r="A765" s="24" t="s">
        <v>717</v>
      </c>
      <c r="B765" s="24"/>
      <c r="C765" s="25">
        <v>7.2</v>
      </c>
      <c r="D765" s="25">
        <v>1.5</v>
      </c>
      <c r="E765" s="25"/>
      <c r="F765" s="25">
        <v>2</v>
      </c>
      <c r="G765" s="25">
        <f>PRODUCT(C765:F765)</f>
        <v>21.6</v>
      </c>
    </row>
    <row r="766" spans="1:7" x14ac:dyDescent="0.25">
      <c r="A766" s="24"/>
      <c r="B766" s="24"/>
      <c r="C766" s="25">
        <v>7.8</v>
      </c>
      <c r="D766" s="25">
        <v>1.5</v>
      </c>
      <c r="E766" s="25"/>
      <c r="F766" s="25">
        <v>4</v>
      </c>
      <c r="G766" s="25">
        <f>PRODUCT(C766:F766)</f>
        <v>46.8</v>
      </c>
    </row>
    <row r="767" spans="1:7" x14ac:dyDescent="0.25">
      <c r="A767" s="24"/>
      <c r="B767" s="24"/>
      <c r="C767" s="25">
        <v>1.85</v>
      </c>
      <c r="D767" s="25">
        <v>1.5</v>
      </c>
      <c r="E767" s="25">
        <v>0.5</v>
      </c>
      <c r="F767" s="25">
        <v>-3</v>
      </c>
      <c r="G767" s="25">
        <f>PRODUCT(C767:F767)</f>
        <v>-4.1625000000000005</v>
      </c>
    </row>
    <row r="769" spans="1:7" x14ac:dyDescent="0.25">
      <c r="B769" t="s">
        <v>537</v>
      </c>
      <c r="C769" s="19" t="s">
        <v>6</v>
      </c>
      <c r="D769" s="20" t="s">
        <v>7</v>
      </c>
      <c r="E769" s="19" t="s">
        <v>8</v>
      </c>
    </row>
    <row r="770" spans="1:7" x14ac:dyDescent="0.25">
      <c r="B770" t="s">
        <v>537</v>
      </c>
      <c r="C770" s="19" t="s">
        <v>9</v>
      </c>
      <c r="D770" s="20" t="s">
        <v>7</v>
      </c>
      <c r="E770" s="19" t="s">
        <v>10</v>
      </c>
    </row>
    <row r="771" spans="1:7" x14ac:dyDescent="0.25">
      <c r="B771" t="s">
        <v>537</v>
      </c>
      <c r="C771" s="19" t="s">
        <v>11</v>
      </c>
      <c r="D771" s="20" t="s">
        <v>223</v>
      </c>
      <c r="E771" s="19" t="s">
        <v>224</v>
      </c>
    </row>
    <row r="772" spans="1:7" x14ac:dyDescent="0.25">
      <c r="B772" t="s">
        <v>537</v>
      </c>
      <c r="C772" s="19" t="s">
        <v>14</v>
      </c>
      <c r="D772" s="20" t="s">
        <v>73</v>
      </c>
      <c r="E772" s="19" t="s">
        <v>280</v>
      </c>
    </row>
    <row r="773" spans="1:7" x14ac:dyDescent="0.25">
      <c r="B773" t="s">
        <v>537</v>
      </c>
      <c r="C773" s="19" t="s">
        <v>114</v>
      </c>
      <c r="D773" s="20" t="s">
        <v>7</v>
      </c>
      <c r="E773" s="19" t="s">
        <v>281</v>
      </c>
    </row>
    <row r="775" spans="1:7" ht="45" customHeight="1" x14ac:dyDescent="0.25">
      <c r="A775" s="21" t="s">
        <v>762</v>
      </c>
      <c r="B775" s="21" t="s">
        <v>539</v>
      </c>
      <c r="C775" s="21" t="s">
        <v>283</v>
      </c>
      <c r="D775" s="22" t="s">
        <v>24</v>
      </c>
      <c r="E775" s="1" t="s">
        <v>284</v>
      </c>
      <c r="F775" s="1" t="s">
        <v>284</v>
      </c>
      <c r="G775" s="23">
        <f>SUM(G776:G780)</f>
        <v>210.74</v>
      </c>
    </row>
    <row r="776" spans="1:7" x14ac:dyDescent="0.25">
      <c r="A776" s="24" t="s">
        <v>721</v>
      </c>
      <c r="B776" s="24"/>
      <c r="C776" s="25">
        <v>25.9</v>
      </c>
      <c r="D776" s="25"/>
      <c r="E776" s="25"/>
      <c r="F776" s="25"/>
      <c r="G776" s="25">
        <f>PRODUCT(C776:F776)</f>
        <v>25.9</v>
      </c>
    </row>
    <row r="777" spans="1:7" x14ac:dyDescent="0.25">
      <c r="A777" s="24" t="s">
        <v>763</v>
      </c>
      <c r="B777" s="24"/>
      <c r="C777" s="25">
        <v>72</v>
      </c>
      <c r="D777" s="25"/>
      <c r="E777" s="25"/>
      <c r="F777" s="25"/>
      <c r="G777" s="25">
        <f>PRODUCT(C777:F777)</f>
        <v>72</v>
      </c>
    </row>
    <row r="778" spans="1:7" x14ac:dyDescent="0.25">
      <c r="A778" s="24" t="s">
        <v>764</v>
      </c>
      <c r="B778" s="24"/>
      <c r="C778" s="25">
        <v>47.4</v>
      </c>
      <c r="D778" s="25"/>
      <c r="E778" s="25"/>
      <c r="F778" s="25"/>
      <c r="G778" s="25">
        <f>PRODUCT(C778:F778)</f>
        <v>47.4</v>
      </c>
    </row>
    <row r="779" spans="1:7" x14ac:dyDescent="0.25">
      <c r="A779" s="24" t="s">
        <v>764</v>
      </c>
      <c r="B779" s="24"/>
      <c r="C779" s="25">
        <v>47.44</v>
      </c>
      <c r="D779" s="25"/>
      <c r="E779" s="25"/>
      <c r="F779" s="25"/>
      <c r="G779" s="25">
        <f>PRODUCT(C779:F779)</f>
        <v>47.44</v>
      </c>
    </row>
    <row r="780" spans="1:7" x14ac:dyDescent="0.25">
      <c r="A780" s="24" t="s">
        <v>765</v>
      </c>
      <c r="B780" s="24"/>
      <c r="C780" s="25">
        <v>18</v>
      </c>
      <c r="D780" s="25"/>
      <c r="E780" s="25"/>
      <c r="F780" s="25"/>
      <c r="G780" s="25">
        <f>PRODUCT(C780:F780)</f>
        <v>18</v>
      </c>
    </row>
    <row r="782" spans="1:7" ht="45" customHeight="1" x14ac:dyDescent="0.25">
      <c r="A782" s="21" t="s">
        <v>766</v>
      </c>
      <c r="B782" s="21" t="s">
        <v>539</v>
      </c>
      <c r="C782" s="21" t="s">
        <v>285</v>
      </c>
      <c r="D782" s="22" t="s">
        <v>24</v>
      </c>
      <c r="E782" s="1" t="s">
        <v>286</v>
      </c>
      <c r="F782" s="1" t="s">
        <v>286</v>
      </c>
      <c r="G782" s="23">
        <f>SUM(G783:G789)</f>
        <v>32.269999999999996</v>
      </c>
    </row>
    <row r="783" spans="1:7" x14ac:dyDescent="0.25">
      <c r="A783" s="24" t="s">
        <v>767</v>
      </c>
      <c r="B783" s="24"/>
      <c r="C783" s="25">
        <v>5.7</v>
      </c>
      <c r="D783" s="25"/>
      <c r="E783" s="25"/>
      <c r="F783" s="25"/>
      <c r="G783" s="25">
        <f t="shared" ref="G783:G789" si="22">PRODUCT(C783:F783)</f>
        <v>5.7</v>
      </c>
    </row>
    <row r="784" spans="1:7" x14ac:dyDescent="0.25">
      <c r="A784" s="24" t="s">
        <v>768</v>
      </c>
      <c r="B784" s="24"/>
      <c r="C784" s="25">
        <v>1.89</v>
      </c>
      <c r="D784" s="25"/>
      <c r="E784" s="25"/>
      <c r="F784" s="25"/>
      <c r="G784" s="25">
        <f t="shared" si="22"/>
        <v>1.89</v>
      </c>
    </row>
    <row r="785" spans="1:7" x14ac:dyDescent="0.25">
      <c r="A785" s="24" t="s">
        <v>769</v>
      </c>
      <c r="B785" s="24"/>
      <c r="C785" s="25">
        <v>5.65</v>
      </c>
      <c r="D785" s="25"/>
      <c r="E785" s="25"/>
      <c r="F785" s="25"/>
      <c r="G785" s="25">
        <f t="shared" si="22"/>
        <v>5.65</v>
      </c>
    </row>
    <row r="786" spans="1:7" x14ac:dyDescent="0.25">
      <c r="A786" s="24" t="s">
        <v>768</v>
      </c>
      <c r="B786" s="24"/>
      <c r="C786" s="25">
        <v>1.89</v>
      </c>
      <c r="D786" s="25"/>
      <c r="E786" s="25"/>
      <c r="F786" s="25"/>
      <c r="G786" s="25">
        <f t="shared" si="22"/>
        <v>1.89</v>
      </c>
    </row>
    <row r="787" spans="1:7" x14ac:dyDescent="0.25">
      <c r="A787" s="24" t="s">
        <v>543</v>
      </c>
      <c r="B787" s="24"/>
      <c r="C787" s="25">
        <v>4.96</v>
      </c>
      <c r="D787" s="25"/>
      <c r="E787" s="25"/>
      <c r="F787" s="25"/>
      <c r="G787" s="25">
        <f t="shared" si="22"/>
        <v>4.96</v>
      </c>
    </row>
    <row r="788" spans="1:7" x14ac:dyDescent="0.25">
      <c r="A788" s="24" t="s">
        <v>752</v>
      </c>
      <c r="B788" s="24"/>
      <c r="C788" s="25">
        <v>6.99</v>
      </c>
      <c r="D788" s="25"/>
      <c r="E788" s="25"/>
      <c r="F788" s="25"/>
      <c r="G788" s="25">
        <f t="shared" si="22"/>
        <v>6.99</v>
      </c>
    </row>
    <row r="789" spans="1:7" x14ac:dyDescent="0.25">
      <c r="A789" s="24" t="s">
        <v>715</v>
      </c>
      <c r="B789" s="24"/>
      <c r="C789" s="25">
        <v>5.19</v>
      </c>
      <c r="D789" s="25"/>
      <c r="E789" s="25"/>
      <c r="F789" s="25"/>
      <c r="G789" s="25">
        <f t="shared" si="22"/>
        <v>5.19</v>
      </c>
    </row>
    <row r="791" spans="1:7" ht="45" customHeight="1" x14ac:dyDescent="0.25">
      <c r="A791" s="21" t="s">
        <v>770</v>
      </c>
      <c r="B791" s="21" t="s">
        <v>539</v>
      </c>
      <c r="C791" s="21" t="s">
        <v>233</v>
      </c>
      <c r="D791" s="22" t="s">
        <v>24</v>
      </c>
      <c r="E791" s="1" t="s">
        <v>709</v>
      </c>
      <c r="F791" s="1" t="s">
        <v>709</v>
      </c>
      <c r="G791" s="23">
        <f>SUM(G792:G797)</f>
        <v>25.4</v>
      </c>
    </row>
    <row r="792" spans="1:7" x14ac:dyDescent="0.25">
      <c r="A792" s="24" t="s">
        <v>594</v>
      </c>
      <c r="B792" s="24"/>
      <c r="C792" s="25"/>
      <c r="D792" s="25"/>
      <c r="E792" s="25"/>
      <c r="F792" s="25"/>
      <c r="G792" s="25"/>
    </row>
    <row r="793" spans="1:7" x14ac:dyDescent="0.25">
      <c r="A793" s="24" t="s">
        <v>771</v>
      </c>
      <c r="B793" s="24"/>
      <c r="C793" s="25">
        <v>4.5999999999999996</v>
      </c>
      <c r="D793" s="25">
        <v>1</v>
      </c>
      <c r="E793" s="25"/>
      <c r="F793" s="25"/>
      <c r="G793" s="25">
        <f>PRODUCT(C793:F793)</f>
        <v>4.5999999999999996</v>
      </c>
    </row>
    <row r="794" spans="1:7" x14ac:dyDescent="0.25">
      <c r="A794" s="24"/>
      <c r="B794" s="24"/>
      <c r="C794" s="25">
        <v>4.9000000000000004</v>
      </c>
      <c r="D794" s="25">
        <v>1</v>
      </c>
      <c r="E794" s="25"/>
      <c r="F794" s="25"/>
      <c r="G794" s="25">
        <f>PRODUCT(C794:F794)</f>
        <v>4.9000000000000004</v>
      </c>
    </row>
    <row r="795" spans="1:7" x14ac:dyDescent="0.25">
      <c r="A795" s="24"/>
      <c r="B795" s="24"/>
      <c r="C795" s="25">
        <v>7.8</v>
      </c>
      <c r="D795" s="25">
        <v>1</v>
      </c>
      <c r="E795" s="25"/>
      <c r="F795" s="25"/>
      <c r="G795" s="25">
        <f>PRODUCT(C795:F795)</f>
        <v>7.8</v>
      </c>
    </row>
    <row r="796" spans="1:7" x14ac:dyDescent="0.25">
      <c r="A796" s="24" t="s">
        <v>597</v>
      </c>
      <c r="B796" s="24"/>
      <c r="C796" s="25"/>
      <c r="D796" s="25"/>
      <c r="E796" s="25"/>
      <c r="F796" s="25"/>
      <c r="G796" s="25">
        <f>PRODUCT(C796:F796)</f>
        <v>0</v>
      </c>
    </row>
    <row r="797" spans="1:7" x14ac:dyDescent="0.25">
      <c r="A797" s="24" t="s">
        <v>771</v>
      </c>
      <c r="B797" s="24"/>
      <c r="C797" s="25">
        <v>8.1</v>
      </c>
      <c r="D797" s="25">
        <v>1</v>
      </c>
      <c r="E797" s="25"/>
      <c r="F797" s="25"/>
      <c r="G797" s="25">
        <f>PRODUCT(C797:F797)</f>
        <v>8.1</v>
      </c>
    </row>
    <row r="799" spans="1:7" x14ac:dyDescent="0.25">
      <c r="B799" t="s">
        <v>537</v>
      </c>
      <c r="C799" s="19" t="s">
        <v>6</v>
      </c>
      <c r="D799" s="20" t="s">
        <v>7</v>
      </c>
      <c r="E799" s="19" t="s">
        <v>8</v>
      </c>
    </row>
    <row r="800" spans="1:7" x14ac:dyDescent="0.25">
      <c r="B800" t="s">
        <v>537</v>
      </c>
      <c r="C800" s="19" t="s">
        <v>9</v>
      </c>
      <c r="D800" s="20" t="s">
        <v>7</v>
      </c>
      <c r="E800" s="19" t="s">
        <v>10</v>
      </c>
    </row>
    <row r="801" spans="1:7" x14ac:dyDescent="0.25">
      <c r="B801" t="s">
        <v>537</v>
      </c>
      <c r="C801" s="19" t="s">
        <v>11</v>
      </c>
      <c r="D801" s="20" t="s">
        <v>223</v>
      </c>
      <c r="E801" s="19" t="s">
        <v>224</v>
      </c>
    </row>
    <row r="802" spans="1:7" x14ac:dyDescent="0.25">
      <c r="B802" t="s">
        <v>537</v>
      </c>
      <c r="C802" s="19" t="s">
        <v>14</v>
      </c>
      <c r="D802" s="20" t="s">
        <v>73</v>
      </c>
      <c r="E802" s="19" t="s">
        <v>280</v>
      </c>
    </row>
    <row r="803" spans="1:7" x14ac:dyDescent="0.25">
      <c r="B803" t="s">
        <v>537</v>
      </c>
      <c r="C803" s="19" t="s">
        <v>114</v>
      </c>
      <c r="D803" s="20" t="s">
        <v>73</v>
      </c>
      <c r="E803" s="19" t="s">
        <v>266</v>
      </c>
    </row>
    <row r="805" spans="1:7" ht="45" customHeight="1" x14ac:dyDescent="0.25">
      <c r="A805" s="21" t="s">
        <v>772</v>
      </c>
      <c r="B805" s="21" t="s">
        <v>539</v>
      </c>
      <c r="C805" s="21" t="s">
        <v>288</v>
      </c>
      <c r="D805" s="22" t="s">
        <v>24</v>
      </c>
      <c r="E805" s="1" t="s">
        <v>289</v>
      </c>
      <c r="F805" s="1" t="s">
        <v>289</v>
      </c>
      <c r="G805" s="23">
        <f>SUM(G806:G811)</f>
        <v>224.1</v>
      </c>
    </row>
    <row r="806" spans="1:7" x14ac:dyDescent="0.25">
      <c r="A806" s="24" t="s">
        <v>751</v>
      </c>
      <c r="B806" s="24"/>
      <c r="C806" s="25">
        <v>138</v>
      </c>
      <c r="D806" s="25"/>
      <c r="E806" s="25"/>
      <c r="F806" s="25"/>
      <c r="G806" s="25">
        <f t="shared" ref="G806:G811" si="23">PRODUCT(C806:F806)</f>
        <v>138</v>
      </c>
    </row>
    <row r="807" spans="1:7" x14ac:dyDescent="0.25">
      <c r="A807" s="24" t="s">
        <v>754</v>
      </c>
      <c r="B807" s="24"/>
      <c r="C807" s="25">
        <v>113</v>
      </c>
      <c r="D807" s="25"/>
      <c r="E807" s="25"/>
      <c r="F807" s="25"/>
      <c r="G807" s="25">
        <f t="shared" si="23"/>
        <v>113</v>
      </c>
    </row>
    <row r="808" spans="1:7" x14ac:dyDescent="0.25">
      <c r="A808" s="24" t="s">
        <v>773</v>
      </c>
      <c r="B808" s="24"/>
      <c r="C808" s="25">
        <v>2.2000000000000002</v>
      </c>
      <c r="D808" s="25">
        <v>2.2999999999999998</v>
      </c>
      <c r="E808" s="25"/>
      <c r="F808" s="25">
        <v>-1</v>
      </c>
      <c r="G808" s="25">
        <f t="shared" si="23"/>
        <v>-5.0599999999999996</v>
      </c>
    </row>
    <row r="809" spans="1:7" x14ac:dyDescent="0.25">
      <c r="A809" s="24"/>
      <c r="B809" s="24"/>
      <c r="C809" s="25">
        <v>2.1</v>
      </c>
      <c r="D809" s="25">
        <v>2.2999999999999998</v>
      </c>
      <c r="E809" s="25"/>
      <c r="F809" s="25">
        <v>-1</v>
      </c>
      <c r="G809" s="25">
        <f t="shared" si="23"/>
        <v>-4.83</v>
      </c>
    </row>
    <row r="810" spans="1:7" x14ac:dyDescent="0.25">
      <c r="A810" s="24"/>
      <c r="B810" s="24"/>
      <c r="C810" s="25">
        <v>2.1</v>
      </c>
      <c r="D810" s="25">
        <v>2.7</v>
      </c>
      <c r="E810" s="25"/>
      <c r="F810" s="25">
        <v>-2</v>
      </c>
      <c r="G810" s="25">
        <f t="shared" si="23"/>
        <v>-11.340000000000002</v>
      </c>
    </row>
    <row r="811" spans="1:7" x14ac:dyDescent="0.25">
      <c r="A811" s="24"/>
      <c r="B811" s="24"/>
      <c r="C811" s="25">
        <v>2.1</v>
      </c>
      <c r="D811" s="25">
        <v>2.7</v>
      </c>
      <c r="E811" s="25"/>
      <c r="F811" s="25">
        <v>-1</v>
      </c>
      <c r="G811" s="25">
        <f t="shared" si="23"/>
        <v>-5.6700000000000008</v>
      </c>
    </row>
    <row r="813" spans="1:7" ht="45" customHeight="1" x14ac:dyDescent="0.25">
      <c r="A813" s="21" t="s">
        <v>774</v>
      </c>
      <c r="B813" s="21" t="s">
        <v>539</v>
      </c>
      <c r="C813" s="21" t="s">
        <v>290</v>
      </c>
      <c r="D813" s="22" t="s">
        <v>24</v>
      </c>
      <c r="E813" s="1" t="s">
        <v>291</v>
      </c>
      <c r="F813" s="1" t="s">
        <v>291</v>
      </c>
      <c r="G813" s="23">
        <f>SUM(G814:G817)</f>
        <v>26.900000000000006</v>
      </c>
    </row>
    <row r="814" spans="1:7" x14ac:dyDescent="0.25">
      <c r="A814" s="24"/>
      <c r="B814" s="24"/>
      <c r="C814" s="25">
        <v>2.2000000000000002</v>
      </c>
      <c r="D814" s="25">
        <v>2.2999999999999998</v>
      </c>
      <c r="E814" s="25"/>
      <c r="F814" s="25">
        <v>1</v>
      </c>
      <c r="G814" s="25">
        <f>PRODUCT(C814:F814)</f>
        <v>5.0599999999999996</v>
      </c>
    </row>
    <row r="815" spans="1:7" x14ac:dyDescent="0.25">
      <c r="A815" s="24"/>
      <c r="B815" s="24"/>
      <c r="C815" s="25">
        <v>2.1</v>
      </c>
      <c r="D815" s="25">
        <v>2.2999999999999998</v>
      </c>
      <c r="E815" s="25"/>
      <c r="F815" s="25">
        <v>1</v>
      </c>
      <c r="G815" s="25">
        <f>PRODUCT(C815:F815)</f>
        <v>4.83</v>
      </c>
    </row>
    <row r="816" spans="1:7" x14ac:dyDescent="0.25">
      <c r="A816" s="24"/>
      <c r="B816" s="24"/>
      <c r="C816" s="25">
        <v>2.1</v>
      </c>
      <c r="D816" s="25">
        <v>2.7</v>
      </c>
      <c r="E816" s="25"/>
      <c r="F816" s="25">
        <v>2</v>
      </c>
      <c r="G816" s="25">
        <f>PRODUCT(C816:F816)</f>
        <v>11.340000000000002</v>
      </c>
    </row>
    <row r="817" spans="1:7" x14ac:dyDescent="0.25">
      <c r="A817" s="24"/>
      <c r="B817" s="24"/>
      <c r="C817" s="25">
        <v>2.1</v>
      </c>
      <c r="D817" s="25">
        <v>2.7</v>
      </c>
      <c r="E817" s="25"/>
      <c r="F817" s="25">
        <v>1</v>
      </c>
      <c r="G817" s="25">
        <f>PRODUCT(C817:F817)</f>
        <v>5.6700000000000008</v>
      </c>
    </row>
    <row r="819" spans="1:7" ht="45" customHeight="1" x14ac:dyDescent="0.25">
      <c r="A819" s="21" t="s">
        <v>775</v>
      </c>
      <c r="B819" s="21" t="s">
        <v>539</v>
      </c>
      <c r="C819" s="21" t="s">
        <v>292</v>
      </c>
      <c r="D819" s="22" t="s">
        <v>21</v>
      </c>
      <c r="E819" s="1" t="s">
        <v>293</v>
      </c>
      <c r="F819" s="1" t="s">
        <v>293</v>
      </c>
      <c r="G819" s="23">
        <f>SUM(G820:G835)</f>
        <v>109.125</v>
      </c>
    </row>
    <row r="820" spans="1:7" x14ac:dyDescent="0.25">
      <c r="A820" s="24" t="s">
        <v>751</v>
      </c>
      <c r="B820" s="24"/>
      <c r="C820" s="25"/>
      <c r="D820" s="25"/>
      <c r="E820" s="25"/>
      <c r="F820" s="25"/>
      <c r="G820" s="25"/>
    </row>
    <row r="821" spans="1:7" x14ac:dyDescent="0.25">
      <c r="A821" s="24" t="s">
        <v>712</v>
      </c>
      <c r="B821" s="24"/>
      <c r="C821" s="25">
        <v>7.5</v>
      </c>
      <c r="D821" s="25"/>
      <c r="E821" s="25"/>
      <c r="F821" s="25">
        <v>2</v>
      </c>
      <c r="G821" s="25">
        <f t="shared" ref="G821:G831" si="24">PRODUCT(C821:F821)</f>
        <v>15</v>
      </c>
    </row>
    <row r="822" spans="1:7" x14ac:dyDescent="0.25">
      <c r="A822" s="24"/>
      <c r="B822" s="24"/>
      <c r="C822" s="25">
        <v>5.5</v>
      </c>
      <c r="D822" s="25"/>
      <c r="E822" s="25"/>
      <c r="F822" s="25">
        <v>1</v>
      </c>
      <c r="G822" s="25">
        <f t="shared" si="24"/>
        <v>5.5</v>
      </c>
    </row>
    <row r="823" spans="1:7" x14ac:dyDescent="0.25">
      <c r="A823" s="24" t="s">
        <v>721</v>
      </c>
      <c r="B823" s="24"/>
      <c r="C823" s="25">
        <v>5.0999999999999996</v>
      </c>
      <c r="D823" s="25"/>
      <c r="E823" s="25"/>
      <c r="F823" s="25">
        <v>1</v>
      </c>
      <c r="G823" s="25">
        <f t="shared" si="24"/>
        <v>5.0999999999999996</v>
      </c>
    </row>
    <row r="824" spans="1:7" x14ac:dyDescent="0.25">
      <c r="A824" s="24"/>
      <c r="B824" s="24"/>
      <c r="C824" s="25">
        <v>5.0999999999999996</v>
      </c>
      <c r="D824" s="25"/>
      <c r="E824" s="25"/>
      <c r="F824" s="25">
        <v>1</v>
      </c>
      <c r="G824" s="25">
        <f t="shared" si="24"/>
        <v>5.0999999999999996</v>
      </c>
    </row>
    <row r="825" spans="1:7" x14ac:dyDescent="0.25">
      <c r="A825" s="24"/>
      <c r="B825" s="24"/>
      <c r="C825" s="25">
        <v>4.4000000000000004</v>
      </c>
      <c r="D825" s="25"/>
      <c r="E825" s="25"/>
      <c r="F825" s="25">
        <v>1</v>
      </c>
      <c r="G825" s="25">
        <f t="shared" si="24"/>
        <v>4.4000000000000004</v>
      </c>
    </row>
    <row r="826" spans="1:7" x14ac:dyDescent="0.25">
      <c r="A826" s="24"/>
      <c r="B826" s="24"/>
      <c r="C826" s="25">
        <v>2.4</v>
      </c>
      <c r="D826" s="25"/>
      <c r="E826" s="25"/>
      <c r="F826" s="25">
        <v>1</v>
      </c>
      <c r="G826" s="25">
        <f t="shared" si="24"/>
        <v>2.4</v>
      </c>
    </row>
    <row r="827" spans="1:7" x14ac:dyDescent="0.25">
      <c r="A827" s="24"/>
      <c r="B827" s="24"/>
      <c r="C827" s="25">
        <v>2.2000000000000002</v>
      </c>
      <c r="D827" s="25"/>
      <c r="E827" s="25"/>
      <c r="F827" s="25">
        <v>1</v>
      </c>
      <c r="G827" s="25">
        <f t="shared" si="24"/>
        <v>2.2000000000000002</v>
      </c>
    </row>
    <row r="828" spans="1:7" x14ac:dyDescent="0.25">
      <c r="A828" s="24" t="s">
        <v>752</v>
      </c>
      <c r="B828" s="24"/>
      <c r="C828" s="25">
        <v>2.4</v>
      </c>
      <c r="D828" s="25"/>
      <c r="E828" s="25"/>
      <c r="F828" s="25">
        <v>2</v>
      </c>
      <c r="G828" s="25">
        <f t="shared" si="24"/>
        <v>4.8</v>
      </c>
    </row>
    <row r="829" spans="1:7" x14ac:dyDescent="0.25">
      <c r="A829" s="24"/>
      <c r="B829" s="24"/>
      <c r="C829" s="25">
        <v>2.9</v>
      </c>
      <c r="D829" s="25"/>
      <c r="E829" s="25"/>
      <c r="F829" s="25">
        <v>2</v>
      </c>
      <c r="G829" s="25">
        <f t="shared" si="24"/>
        <v>5.8</v>
      </c>
    </row>
    <row r="830" spans="1:7" x14ac:dyDescent="0.25">
      <c r="A830" s="24" t="s">
        <v>753</v>
      </c>
      <c r="B830" s="24"/>
      <c r="C830" s="25">
        <v>5.4</v>
      </c>
      <c r="D830" s="25"/>
      <c r="E830" s="25"/>
      <c r="F830" s="25">
        <v>2</v>
      </c>
      <c r="G830" s="25">
        <f t="shared" si="24"/>
        <v>10.8</v>
      </c>
    </row>
    <row r="831" spans="1:7" x14ac:dyDescent="0.25">
      <c r="A831" s="24"/>
      <c r="B831" s="24"/>
      <c r="C831" s="25">
        <v>2.6</v>
      </c>
      <c r="D831" s="25"/>
      <c r="E831" s="25"/>
      <c r="F831" s="25">
        <v>2</v>
      </c>
      <c r="G831" s="25">
        <f t="shared" si="24"/>
        <v>5.2</v>
      </c>
    </row>
    <row r="832" spans="1:7" x14ac:dyDescent="0.25">
      <c r="A832" s="24" t="s">
        <v>754</v>
      </c>
      <c r="B832" s="24"/>
      <c r="C832" s="25"/>
      <c r="D832" s="25"/>
      <c r="E832" s="25"/>
      <c r="F832" s="25"/>
      <c r="G832" s="25"/>
    </row>
    <row r="833" spans="1:7" x14ac:dyDescent="0.25">
      <c r="A833" s="24" t="s">
        <v>717</v>
      </c>
      <c r="B833" s="24"/>
      <c r="C833" s="25">
        <v>7.2</v>
      </c>
      <c r="D833" s="25"/>
      <c r="E833" s="25"/>
      <c r="F833" s="25">
        <v>2</v>
      </c>
      <c r="G833" s="25">
        <f>PRODUCT(C833:F833)</f>
        <v>14.4</v>
      </c>
    </row>
    <row r="834" spans="1:7" x14ac:dyDescent="0.25">
      <c r="A834" s="24"/>
      <c r="B834" s="24"/>
      <c r="C834" s="25">
        <v>7.8</v>
      </c>
      <c r="D834" s="25"/>
      <c r="E834" s="25"/>
      <c r="F834" s="25">
        <v>4</v>
      </c>
      <c r="G834" s="25">
        <f>PRODUCT(C834:F834)</f>
        <v>31.2</v>
      </c>
    </row>
    <row r="835" spans="1:7" x14ac:dyDescent="0.25">
      <c r="A835" s="24"/>
      <c r="B835" s="24"/>
      <c r="C835" s="25">
        <v>1.85</v>
      </c>
      <c r="D835" s="25"/>
      <c r="E835" s="25">
        <v>0.5</v>
      </c>
      <c r="F835" s="25">
        <v>-3</v>
      </c>
      <c r="G835" s="25">
        <f>PRODUCT(C835:F835)</f>
        <v>-2.7750000000000004</v>
      </c>
    </row>
    <row r="837" spans="1:7" ht="45" customHeight="1" x14ac:dyDescent="0.25">
      <c r="A837" s="21" t="s">
        <v>776</v>
      </c>
      <c r="B837" s="21" t="s">
        <v>539</v>
      </c>
      <c r="C837" s="21" t="s">
        <v>294</v>
      </c>
      <c r="D837" s="22" t="s">
        <v>24</v>
      </c>
      <c r="E837" s="1" t="s">
        <v>295</v>
      </c>
      <c r="F837" s="1" t="s">
        <v>295</v>
      </c>
      <c r="G837" s="23">
        <f>SUM(G838:G839)</f>
        <v>1.2000000000000002</v>
      </c>
    </row>
    <row r="838" spans="1:7" x14ac:dyDescent="0.25">
      <c r="A838" s="24" t="s">
        <v>777</v>
      </c>
      <c r="B838" s="24"/>
      <c r="C838" s="25">
        <v>1</v>
      </c>
      <c r="D838" s="25">
        <v>0.2</v>
      </c>
      <c r="E838" s="25"/>
      <c r="F838" s="25">
        <v>4</v>
      </c>
      <c r="G838" s="25">
        <f>PRODUCT(C838:F838)</f>
        <v>0.8</v>
      </c>
    </row>
    <row r="839" spans="1:7" x14ac:dyDescent="0.25">
      <c r="A839" s="24"/>
      <c r="B839" s="24"/>
      <c r="C839" s="25">
        <v>2</v>
      </c>
      <c r="D839" s="25">
        <v>0.2</v>
      </c>
      <c r="E839" s="25"/>
      <c r="F839" s="25">
        <v>1</v>
      </c>
      <c r="G839" s="25">
        <f>PRODUCT(C839:F839)</f>
        <v>0.4</v>
      </c>
    </row>
    <row r="841" spans="1:7" ht="45" customHeight="1" x14ac:dyDescent="0.25">
      <c r="A841" s="21" t="s">
        <v>778</v>
      </c>
      <c r="B841" s="21" t="s">
        <v>539</v>
      </c>
      <c r="C841" s="21" t="s">
        <v>296</v>
      </c>
      <c r="D841" s="22" t="s">
        <v>21</v>
      </c>
      <c r="E841" s="1" t="s">
        <v>297</v>
      </c>
      <c r="F841" s="1" t="s">
        <v>297</v>
      </c>
      <c r="G841" s="23">
        <f>SUM(G842:G843)</f>
        <v>3.8000000000000003</v>
      </c>
    </row>
    <row r="842" spans="1:7" x14ac:dyDescent="0.25">
      <c r="A842" s="24"/>
      <c r="B842" s="24"/>
      <c r="C842" s="25">
        <v>1.6</v>
      </c>
      <c r="D842" s="25"/>
      <c r="E842" s="25"/>
      <c r="F842" s="25"/>
      <c r="G842" s="25">
        <f>PRODUCT(C842:F842)</f>
        <v>1.6</v>
      </c>
    </row>
    <row r="843" spans="1:7" x14ac:dyDescent="0.25">
      <c r="A843" s="24"/>
      <c r="B843" s="24"/>
      <c r="C843" s="25">
        <v>2.2000000000000002</v>
      </c>
      <c r="D843" s="25"/>
      <c r="E843" s="25"/>
      <c r="F843" s="25"/>
      <c r="G843" s="25">
        <f>PRODUCT(C843:F843)</f>
        <v>2.2000000000000002</v>
      </c>
    </row>
    <row r="845" spans="1:7" x14ac:dyDescent="0.25">
      <c r="B845" t="s">
        <v>537</v>
      </c>
      <c r="C845" s="19" t="s">
        <v>6</v>
      </c>
      <c r="D845" s="20" t="s">
        <v>7</v>
      </c>
      <c r="E845" s="19" t="s">
        <v>8</v>
      </c>
    </row>
    <row r="846" spans="1:7" x14ac:dyDescent="0.25">
      <c r="B846" t="s">
        <v>537</v>
      </c>
      <c r="C846" s="19" t="s">
        <v>9</v>
      </c>
      <c r="D846" s="20" t="s">
        <v>7</v>
      </c>
      <c r="E846" s="19" t="s">
        <v>10</v>
      </c>
    </row>
    <row r="847" spans="1:7" x14ac:dyDescent="0.25">
      <c r="B847" t="s">
        <v>537</v>
      </c>
      <c r="C847" s="19" t="s">
        <v>11</v>
      </c>
      <c r="D847" s="20" t="s">
        <v>298</v>
      </c>
      <c r="E847" s="19" t="s">
        <v>299</v>
      </c>
    </row>
    <row r="848" spans="1:7" x14ac:dyDescent="0.25">
      <c r="B848" t="s">
        <v>537</v>
      </c>
      <c r="C848" s="19" t="s">
        <v>14</v>
      </c>
      <c r="D848" s="20" t="s">
        <v>7</v>
      </c>
      <c r="E848" s="19" t="s">
        <v>299</v>
      </c>
    </row>
    <row r="849" spans="1:7" x14ac:dyDescent="0.25">
      <c r="B849" t="s">
        <v>537</v>
      </c>
      <c r="C849" s="19" t="s">
        <v>114</v>
      </c>
      <c r="D849" s="20" t="s">
        <v>7</v>
      </c>
      <c r="E849" s="19" t="s">
        <v>300</v>
      </c>
    </row>
    <row r="851" spans="1:7" ht="45" customHeight="1" x14ac:dyDescent="0.25">
      <c r="A851" s="21" t="s">
        <v>779</v>
      </c>
      <c r="B851" s="21" t="s">
        <v>539</v>
      </c>
      <c r="C851" s="21" t="s">
        <v>302</v>
      </c>
      <c r="D851" s="22" t="s">
        <v>37</v>
      </c>
      <c r="E851" s="1" t="s">
        <v>303</v>
      </c>
      <c r="F851" s="1" t="s">
        <v>303</v>
      </c>
      <c r="G851" s="23">
        <f>SUM(G852:G852)</f>
        <v>6</v>
      </c>
    </row>
    <row r="852" spans="1:7" x14ac:dyDescent="0.25">
      <c r="A852" s="24"/>
      <c r="B852" s="24"/>
      <c r="C852" s="25">
        <v>2</v>
      </c>
      <c r="D852" s="25">
        <v>3</v>
      </c>
      <c r="E852" s="25"/>
      <c r="F852" s="25"/>
      <c r="G852" s="25">
        <f>PRODUCT(C852:F852)</f>
        <v>6</v>
      </c>
    </row>
    <row r="854" spans="1:7" ht="45" customHeight="1" x14ac:dyDescent="0.25">
      <c r="A854" s="21" t="s">
        <v>780</v>
      </c>
      <c r="B854" s="21" t="s">
        <v>539</v>
      </c>
      <c r="C854" s="21" t="s">
        <v>304</v>
      </c>
      <c r="D854" s="22" t="s">
        <v>37</v>
      </c>
      <c r="E854" s="1" t="s">
        <v>305</v>
      </c>
      <c r="F854" s="1" t="s">
        <v>305</v>
      </c>
      <c r="G854" s="23">
        <f>SUM(G855:G855)</f>
        <v>3</v>
      </c>
    </row>
    <row r="855" spans="1:7" x14ac:dyDescent="0.25">
      <c r="A855" s="24"/>
      <c r="B855" s="24"/>
      <c r="C855" s="25">
        <v>1</v>
      </c>
      <c r="D855" s="25">
        <v>3</v>
      </c>
      <c r="E855" s="25"/>
      <c r="F855" s="25"/>
      <c r="G855" s="25">
        <f>PRODUCT(C855:F855)</f>
        <v>3</v>
      </c>
    </row>
    <row r="857" spans="1:7" ht="45" customHeight="1" x14ac:dyDescent="0.25">
      <c r="A857" s="21" t="s">
        <v>781</v>
      </c>
      <c r="B857" s="21" t="s">
        <v>539</v>
      </c>
      <c r="C857" s="21" t="s">
        <v>306</v>
      </c>
      <c r="D857" s="22" t="s">
        <v>37</v>
      </c>
      <c r="E857" s="1" t="s">
        <v>307</v>
      </c>
      <c r="F857" s="1" t="s">
        <v>307</v>
      </c>
      <c r="G857" s="23">
        <f>SUM(G858:G858)</f>
        <v>3</v>
      </c>
    </row>
    <row r="858" spans="1:7" x14ac:dyDescent="0.25">
      <c r="A858" s="24"/>
      <c r="B858" s="24"/>
      <c r="C858" s="25">
        <v>1</v>
      </c>
      <c r="D858" s="25">
        <v>3</v>
      </c>
      <c r="E858" s="25"/>
      <c r="F858" s="25"/>
      <c r="G858" s="25">
        <f>PRODUCT(C858:F858)</f>
        <v>3</v>
      </c>
    </row>
    <row r="860" spans="1:7" ht="45" customHeight="1" x14ac:dyDescent="0.25">
      <c r="A860" s="21" t="s">
        <v>782</v>
      </c>
      <c r="B860" s="21" t="s">
        <v>539</v>
      </c>
      <c r="C860" s="21" t="s">
        <v>308</v>
      </c>
      <c r="D860" s="22" t="s">
        <v>37</v>
      </c>
      <c r="E860" s="1" t="s">
        <v>309</v>
      </c>
      <c r="F860" s="1" t="s">
        <v>309</v>
      </c>
      <c r="G860" s="23">
        <f>SUM(G861:G861)</f>
        <v>3</v>
      </c>
    </row>
    <row r="861" spans="1:7" x14ac:dyDescent="0.25">
      <c r="A861" s="24" t="s">
        <v>756</v>
      </c>
      <c r="B861" s="24"/>
      <c r="C861" s="25">
        <v>3</v>
      </c>
      <c r="D861" s="25"/>
      <c r="E861" s="25"/>
      <c r="F861" s="25"/>
      <c r="G861" s="25">
        <f>PRODUCT(C861:F861)</f>
        <v>3</v>
      </c>
    </row>
    <row r="863" spans="1:7" ht="45" customHeight="1" x14ac:dyDescent="0.25">
      <c r="A863" s="21" t="s">
        <v>783</v>
      </c>
      <c r="B863" s="21" t="s">
        <v>539</v>
      </c>
      <c r="C863" s="21" t="s">
        <v>310</v>
      </c>
      <c r="D863" s="22" t="s">
        <v>21</v>
      </c>
      <c r="E863" s="1" t="s">
        <v>311</v>
      </c>
      <c r="F863" s="1" t="s">
        <v>311</v>
      </c>
      <c r="G863" s="23">
        <f>SUM(G864:G864)</f>
        <v>3</v>
      </c>
    </row>
    <row r="864" spans="1:7" x14ac:dyDescent="0.25">
      <c r="A864" s="24" t="s">
        <v>756</v>
      </c>
      <c r="B864" s="24"/>
      <c r="C864" s="25">
        <v>3</v>
      </c>
      <c r="D864" s="25"/>
      <c r="E864" s="25"/>
      <c r="F864" s="25"/>
      <c r="G864" s="25">
        <f>PRODUCT(C864:F864)</f>
        <v>3</v>
      </c>
    </row>
    <row r="866" spans="1:7" x14ac:dyDescent="0.25">
      <c r="B866" t="s">
        <v>537</v>
      </c>
      <c r="C866" s="19" t="s">
        <v>6</v>
      </c>
      <c r="D866" s="20" t="s">
        <v>7</v>
      </c>
      <c r="E866" s="19" t="s">
        <v>8</v>
      </c>
    </row>
    <row r="867" spans="1:7" x14ac:dyDescent="0.25">
      <c r="B867" t="s">
        <v>537</v>
      </c>
      <c r="C867" s="19" t="s">
        <v>9</v>
      </c>
      <c r="D867" s="20" t="s">
        <v>7</v>
      </c>
      <c r="E867" s="19" t="s">
        <v>10</v>
      </c>
    </row>
    <row r="868" spans="1:7" x14ac:dyDescent="0.25">
      <c r="B868" t="s">
        <v>537</v>
      </c>
      <c r="C868" s="19" t="s">
        <v>11</v>
      </c>
      <c r="D868" s="20" t="s">
        <v>312</v>
      </c>
      <c r="E868" s="19" t="s">
        <v>313</v>
      </c>
    </row>
    <row r="869" spans="1:7" x14ac:dyDescent="0.25">
      <c r="B869" t="s">
        <v>537</v>
      </c>
      <c r="C869" s="19" t="s">
        <v>14</v>
      </c>
      <c r="D869" s="20" t="s">
        <v>7</v>
      </c>
      <c r="E869" s="19" t="s">
        <v>314</v>
      </c>
    </row>
    <row r="870" spans="1:7" x14ac:dyDescent="0.25">
      <c r="B870" t="s">
        <v>537</v>
      </c>
      <c r="C870" s="19" t="s">
        <v>114</v>
      </c>
      <c r="D870" s="20" t="s">
        <v>12</v>
      </c>
      <c r="E870" s="19" t="s">
        <v>15</v>
      </c>
    </row>
    <row r="872" spans="1:7" ht="45" customHeight="1" x14ac:dyDescent="0.25">
      <c r="A872" s="21" t="s">
        <v>784</v>
      </c>
      <c r="B872" s="21" t="s">
        <v>539</v>
      </c>
      <c r="C872" s="21" t="s">
        <v>316</v>
      </c>
      <c r="D872" s="22" t="s">
        <v>24</v>
      </c>
      <c r="E872" s="1" t="s">
        <v>317</v>
      </c>
      <c r="F872" s="1" t="s">
        <v>317</v>
      </c>
      <c r="G872" s="23">
        <f>SUM(G873:G873)</f>
        <v>20.400000000000002</v>
      </c>
    </row>
    <row r="873" spans="1:7" x14ac:dyDescent="0.25">
      <c r="A873" s="24"/>
      <c r="B873" s="24"/>
      <c r="C873" s="25">
        <v>25.5</v>
      </c>
      <c r="D873" s="25">
        <v>0.8</v>
      </c>
      <c r="E873" s="25"/>
      <c r="F873" s="25"/>
      <c r="G873" s="25">
        <f>PRODUCT(C873:F873)</f>
        <v>20.400000000000002</v>
      </c>
    </row>
    <row r="875" spans="1:7" ht="45" customHeight="1" x14ac:dyDescent="0.25">
      <c r="A875" s="21" t="s">
        <v>785</v>
      </c>
      <c r="B875" s="21" t="s">
        <v>539</v>
      </c>
      <c r="C875" s="21" t="s">
        <v>318</v>
      </c>
      <c r="D875" s="22" t="s">
        <v>21</v>
      </c>
      <c r="E875" s="1" t="s">
        <v>319</v>
      </c>
      <c r="F875" s="1" t="s">
        <v>319</v>
      </c>
      <c r="G875" s="23">
        <f>SUM(G876:G876)</f>
        <v>44.5</v>
      </c>
    </row>
    <row r="876" spans="1:7" x14ac:dyDescent="0.25">
      <c r="A876" s="24"/>
      <c r="B876" s="24"/>
      <c r="C876" s="25">
        <v>44.5</v>
      </c>
      <c r="D876" s="25"/>
      <c r="E876" s="25"/>
      <c r="F876" s="25"/>
      <c r="G876" s="25">
        <f>PRODUCT(C876:F876)</f>
        <v>44.5</v>
      </c>
    </row>
    <row r="878" spans="1:7" ht="45" customHeight="1" x14ac:dyDescent="0.25">
      <c r="A878" s="21" t="s">
        <v>786</v>
      </c>
      <c r="B878" s="21" t="s">
        <v>539</v>
      </c>
      <c r="C878" s="21" t="s">
        <v>320</v>
      </c>
      <c r="D878" s="22" t="s">
        <v>24</v>
      </c>
      <c r="E878" s="1" t="s">
        <v>321</v>
      </c>
      <c r="F878" s="1" t="s">
        <v>321</v>
      </c>
      <c r="G878" s="23">
        <f>SUM(G879:G879)</f>
        <v>12</v>
      </c>
    </row>
    <row r="879" spans="1:7" x14ac:dyDescent="0.25">
      <c r="A879" s="24" t="s">
        <v>540</v>
      </c>
      <c r="B879" s="24"/>
      <c r="C879" s="25">
        <v>3</v>
      </c>
      <c r="D879" s="25">
        <v>2</v>
      </c>
      <c r="E879" s="25"/>
      <c r="F879" s="25">
        <v>2</v>
      </c>
      <c r="G879" s="25">
        <f>PRODUCT(C879:F879)</f>
        <v>12</v>
      </c>
    </row>
    <row r="881" spans="1:7" x14ac:dyDescent="0.25">
      <c r="B881" t="s">
        <v>537</v>
      </c>
      <c r="C881" s="19" t="s">
        <v>6</v>
      </c>
      <c r="D881" s="20" t="s">
        <v>7</v>
      </c>
      <c r="E881" s="19" t="s">
        <v>8</v>
      </c>
    </row>
    <row r="882" spans="1:7" x14ac:dyDescent="0.25">
      <c r="B882" t="s">
        <v>537</v>
      </c>
      <c r="C882" s="19" t="s">
        <v>9</v>
      </c>
      <c r="D882" s="20" t="s">
        <v>7</v>
      </c>
      <c r="E882" s="19" t="s">
        <v>10</v>
      </c>
    </row>
    <row r="883" spans="1:7" x14ac:dyDescent="0.25">
      <c r="B883" t="s">
        <v>537</v>
      </c>
      <c r="C883" s="19" t="s">
        <v>11</v>
      </c>
      <c r="D883" s="20" t="s">
        <v>312</v>
      </c>
      <c r="E883" s="19" t="s">
        <v>313</v>
      </c>
    </row>
    <row r="884" spans="1:7" x14ac:dyDescent="0.25">
      <c r="B884" t="s">
        <v>537</v>
      </c>
      <c r="C884" s="19" t="s">
        <v>14</v>
      </c>
      <c r="D884" s="20" t="s">
        <v>7</v>
      </c>
      <c r="E884" s="19" t="s">
        <v>314</v>
      </c>
    </row>
    <row r="885" spans="1:7" x14ac:dyDescent="0.25">
      <c r="B885" t="s">
        <v>537</v>
      </c>
      <c r="C885" s="19" t="s">
        <v>114</v>
      </c>
      <c r="D885" s="20" t="s">
        <v>7</v>
      </c>
      <c r="E885" s="19" t="s">
        <v>322</v>
      </c>
    </row>
    <row r="887" spans="1:7" ht="45" customHeight="1" x14ac:dyDescent="0.25">
      <c r="A887" s="21" t="s">
        <v>787</v>
      </c>
      <c r="B887" s="21" t="s">
        <v>539</v>
      </c>
      <c r="C887" s="21" t="s">
        <v>324</v>
      </c>
      <c r="D887" s="22" t="s">
        <v>21</v>
      </c>
      <c r="E887" s="1" t="s">
        <v>325</v>
      </c>
      <c r="F887" s="1" t="s">
        <v>325</v>
      </c>
      <c r="G887" s="23">
        <f>SUM(G888:G888)</f>
        <v>40</v>
      </c>
    </row>
    <row r="888" spans="1:7" x14ac:dyDescent="0.25">
      <c r="A888" s="24" t="s">
        <v>540</v>
      </c>
      <c r="B888" s="24"/>
      <c r="C888" s="25">
        <v>20</v>
      </c>
      <c r="D888" s="25"/>
      <c r="E888" s="25"/>
      <c r="F888" s="25">
        <v>2</v>
      </c>
      <c r="G888" s="25">
        <f>PRODUCT(C888:F888)</f>
        <v>40</v>
      </c>
    </row>
    <row r="890" spans="1:7" ht="45" customHeight="1" x14ac:dyDescent="0.25">
      <c r="A890" s="21" t="s">
        <v>788</v>
      </c>
      <c r="B890" s="21" t="s">
        <v>539</v>
      </c>
      <c r="C890" s="21" t="s">
        <v>326</v>
      </c>
      <c r="D890" s="22" t="s">
        <v>18</v>
      </c>
      <c r="E890" s="1" t="s">
        <v>327</v>
      </c>
      <c r="F890" s="1" t="s">
        <v>327</v>
      </c>
      <c r="G890" s="23">
        <f>SUM(G891:G891)</f>
        <v>27</v>
      </c>
    </row>
    <row r="891" spans="1:7" x14ac:dyDescent="0.25">
      <c r="A891" s="24"/>
      <c r="B891" s="24"/>
      <c r="C891" s="25">
        <v>1</v>
      </c>
      <c r="D891" s="25">
        <v>0.6</v>
      </c>
      <c r="E891" s="25"/>
      <c r="F891" s="25">
        <v>45</v>
      </c>
      <c r="G891" s="25">
        <f>PRODUCT(C891:F891)</f>
        <v>27</v>
      </c>
    </row>
    <row r="893" spans="1:7" ht="45" customHeight="1" x14ac:dyDescent="0.25">
      <c r="A893" s="21" t="s">
        <v>789</v>
      </c>
      <c r="B893" s="21" t="s">
        <v>539</v>
      </c>
      <c r="C893" s="21" t="s">
        <v>328</v>
      </c>
      <c r="D893" s="22" t="s">
        <v>37</v>
      </c>
      <c r="E893" s="1" t="s">
        <v>329</v>
      </c>
      <c r="F893" s="1" t="s">
        <v>329</v>
      </c>
      <c r="G893" s="23">
        <f>SUM(G894:G894)</f>
        <v>1</v>
      </c>
    </row>
    <row r="894" spans="1:7" x14ac:dyDescent="0.25">
      <c r="A894" s="24"/>
      <c r="B894" s="24"/>
      <c r="C894" s="25">
        <v>1</v>
      </c>
      <c r="D894" s="25"/>
      <c r="E894" s="25"/>
      <c r="F894" s="25"/>
      <c r="G894" s="25">
        <f>PRODUCT(C894:F894)</f>
        <v>1</v>
      </c>
    </row>
    <row r="896" spans="1:7" x14ac:dyDescent="0.25">
      <c r="B896" t="s">
        <v>537</v>
      </c>
      <c r="C896" s="19" t="s">
        <v>6</v>
      </c>
      <c r="D896" s="20" t="s">
        <v>7</v>
      </c>
      <c r="E896" s="19" t="s">
        <v>8</v>
      </c>
    </row>
    <row r="897" spans="1:7" x14ac:dyDescent="0.25">
      <c r="B897" t="s">
        <v>537</v>
      </c>
      <c r="C897" s="19" t="s">
        <v>9</v>
      </c>
      <c r="D897" s="20" t="s">
        <v>7</v>
      </c>
      <c r="E897" s="19" t="s">
        <v>10</v>
      </c>
    </row>
    <row r="898" spans="1:7" x14ac:dyDescent="0.25">
      <c r="B898" t="s">
        <v>537</v>
      </c>
      <c r="C898" s="19" t="s">
        <v>11</v>
      </c>
      <c r="D898" s="20" t="s">
        <v>312</v>
      </c>
      <c r="E898" s="19" t="s">
        <v>313</v>
      </c>
    </row>
    <row r="899" spans="1:7" x14ac:dyDescent="0.25">
      <c r="B899" t="s">
        <v>537</v>
      </c>
      <c r="C899" s="19" t="s">
        <v>14</v>
      </c>
      <c r="D899" s="20" t="s">
        <v>7</v>
      </c>
      <c r="E899" s="19" t="s">
        <v>314</v>
      </c>
    </row>
    <row r="900" spans="1:7" x14ac:dyDescent="0.25">
      <c r="B900" t="s">
        <v>537</v>
      </c>
      <c r="C900" s="19" t="s">
        <v>114</v>
      </c>
      <c r="D900" s="20" t="s">
        <v>73</v>
      </c>
      <c r="E900" s="19" t="s">
        <v>59</v>
      </c>
    </row>
    <row r="902" spans="1:7" ht="45" customHeight="1" x14ac:dyDescent="0.25">
      <c r="A902" s="21" t="s">
        <v>790</v>
      </c>
      <c r="B902" s="21" t="s">
        <v>539</v>
      </c>
      <c r="C902" s="21" t="s">
        <v>331</v>
      </c>
      <c r="D902" s="22" t="s">
        <v>18</v>
      </c>
      <c r="E902" s="1" t="s">
        <v>332</v>
      </c>
      <c r="F902" s="1" t="s">
        <v>332</v>
      </c>
      <c r="G902" s="23">
        <f>SUM(G903:G903)</f>
        <v>360</v>
      </c>
    </row>
    <row r="903" spans="1:7" x14ac:dyDescent="0.25">
      <c r="A903" s="24" t="s">
        <v>791</v>
      </c>
      <c r="B903" s="24"/>
      <c r="C903" s="25">
        <v>600</v>
      </c>
      <c r="D903" s="25">
        <v>0.6</v>
      </c>
      <c r="E903" s="25"/>
      <c r="F903" s="25"/>
      <c r="G903" s="25">
        <f>PRODUCT(C903:F903)</f>
        <v>360</v>
      </c>
    </row>
    <row r="905" spans="1:7" ht="45" customHeight="1" x14ac:dyDescent="0.25">
      <c r="A905" s="21" t="s">
        <v>792</v>
      </c>
      <c r="B905" s="21" t="s">
        <v>539</v>
      </c>
      <c r="C905" s="21" t="s">
        <v>333</v>
      </c>
      <c r="D905" s="22" t="s">
        <v>18</v>
      </c>
      <c r="E905" s="1" t="s">
        <v>334</v>
      </c>
      <c r="F905" s="1" t="s">
        <v>334</v>
      </c>
      <c r="G905" s="23">
        <f>SUM(G906:G906)</f>
        <v>810</v>
      </c>
    </row>
    <row r="906" spans="1:7" x14ac:dyDescent="0.25">
      <c r="A906" s="24" t="s">
        <v>791</v>
      </c>
      <c r="B906" s="24"/>
      <c r="C906" s="25">
        <v>600</v>
      </c>
      <c r="D906" s="25">
        <v>1.35</v>
      </c>
      <c r="E906" s="25"/>
      <c r="F906" s="25"/>
      <c r="G906" s="25">
        <f>PRODUCT(C906:F906)</f>
        <v>810</v>
      </c>
    </row>
    <row r="908" spans="1:7" ht="45" customHeight="1" x14ac:dyDescent="0.25">
      <c r="A908" s="21" t="s">
        <v>793</v>
      </c>
      <c r="B908" s="21" t="s">
        <v>539</v>
      </c>
      <c r="C908" s="21" t="s">
        <v>67</v>
      </c>
      <c r="D908" s="22" t="s">
        <v>18</v>
      </c>
      <c r="E908" s="1" t="s">
        <v>68</v>
      </c>
      <c r="F908" s="1" t="s">
        <v>68</v>
      </c>
      <c r="G908" s="23">
        <f>SUM(G909:G909)</f>
        <v>810</v>
      </c>
    </row>
    <row r="909" spans="1:7" x14ac:dyDescent="0.25">
      <c r="A909" s="24" t="s">
        <v>791</v>
      </c>
      <c r="B909" s="24"/>
      <c r="C909" s="25">
        <v>600</v>
      </c>
      <c r="D909" s="25">
        <v>1.35</v>
      </c>
      <c r="E909" s="25"/>
      <c r="F909" s="25"/>
      <c r="G909" s="25">
        <f>PRODUCT(C909:F909)</f>
        <v>810</v>
      </c>
    </row>
    <row r="911" spans="1:7" ht="45" customHeight="1" x14ac:dyDescent="0.25">
      <c r="A911" s="21" t="s">
        <v>794</v>
      </c>
      <c r="B911" s="21" t="s">
        <v>539</v>
      </c>
      <c r="C911" s="21" t="s">
        <v>335</v>
      </c>
      <c r="D911" s="22" t="s">
        <v>18</v>
      </c>
      <c r="E911" s="1" t="s">
        <v>336</v>
      </c>
      <c r="F911" s="1" t="s">
        <v>336</v>
      </c>
      <c r="G911" s="23">
        <f>SUM(G912:G913)</f>
        <v>19.439999999999998</v>
      </c>
    </row>
    <row r="912" spans="1:7" x14ac:dyDescent="0.25">
      <c r="A912" s="24" t="s">
        <v>795</v>
      </c>
      <c r="B912" s="24"/>
      <c r="C912" s="25">
        <v>18</v>
      </c>
      <c r="D912" s="25">
        <v>2</v>
      </c>
      <c r="E912" s="25">
        <v>0.6</v>
      </c>
      <c r="F912" s="25">
        <v>0.4</v>
      </c>
      <c r="G912" s="25">
        <f>PRODUCT(C912:F912)</f>
        <v>8.6399999999999988</v>
      </c>
    </row>
    <row r="913" spans="1:7" x14ac:dyDescent="0.25">
      <c r="A913" s="24"/>
      <c r="B913" s="24"/>
      <c r="C913" s="25">
        <v>45</v>
      </c>
      <c r="D913" s="25">
        <v>1</v>
      </c>
      <c r="E913" s="25">
        <v>0.6</v>
      </c>
      <c r="F913" s="25">
        <v>0.4</v>
      </c>
      <c r="G913" s="25">
        <f>PRODUCT(C913:F913)</f>
        <v>10.8</v>
      </c>
    </row>
    <row r="915" spans="1:7" ht="45" customHeight="1" x14ac:dyDescent="0.25">
      <c r="A915" s="21" t="s">
        <v>796</v>
      </c>
      <c r="B915" s="21" t="s">
        <v>539</v>
      </c>
      <c r="C915" s="21" t="s">
        <v>337</v>
      </c>
      <c r="D915" s="22" t="s">
        <v>24</v>
      </c>
      <c r="E915" s="1" t="s">
        <v>338</v>
      </c>
      <c r="F915" s="1" t="s">
        <v>338</v>
      </c>
      <c r="G915" s="23">
        <f>SUM(G916:G916)</f>
        <v>600</v>
      </c>
    </row>
    <row r="916" spans="1:7" x14ac:dyDescent="0.25">
      <c r="A916" s="24" t="s">
        <v>791</v>
      </c>
      <c r="B916" s="24"/>
      <c r="C916" s="25">
        <v>600</v>
      </c>
      <c r="D916" s="25"/>
      <c r="E916" s="25"/>
      <c r="F916" s="25"/>
      <c r="G916" s="25">
        <f>PRODUCT(C916:F916)</f>
        <v>600</v>
      </c>
    </row>
    <row r="918" spans="1:7" x14ac:dyDescent="0.25">
      <c r="B918" t="s">
        <v>537</v>
      </c>
      <c r="C918" s="19" t="s">
        <v>6</v>
      </c>
      <c r="D918" s="20" t="s">
        <v>7</v>
      </c>
      <c r="E918" s="19" t="s">
        <v>8</v>
      </c>
    </row>
    <row r="919" spans="1:7" x14ac:dyDescent="0.25">
      <c r="B919" t="s">
        <v>537</v>
      </c>
      <c r="C919" s="19" t="s">
        <v>9</v>
      </c>
      <c r="D919" s="20" t="s">
        <v>7</v>
      </c>
      <c r="E919" s="19" t="s">
        <v>10</v>
      </c>
    </row>
    <row r="920" spans="1:7" x14ac:dyDescent="0.25">
      <c r="B920" t="s">
        <v>537</v>
      </c>
      <c r="C920" s="19" t="s">
        <v>11</v>
      </c>
      <c r="D920" s="20" t="s">
        <v>312</v>
      </c>
      <c r="E920" s="19" t="s">
        <v>313</v>
      </c>
    </row>
    <row r="921" spans="1:7" x14ac:dyDescent="0.25">
      <c r="B921" t="s">
        <v>537</v>
      </c>
      <c r="C921" s="19" t="s">
        <v>14</v>
      </c>
      <c r="D921" s="20" t="s">
        <v>7</v>
      </c>
      <c r="E921" s="19" t="s">
        <v>314</v>
      </c>
    </row>
    <row r="922" spans="1:7" x14ac:dyDescent="0.25">
      <c r="B922" t="s">
        <v>537</v>
      </c>
      <c r="C922" s="19" t="s">
        <v>114</v>
      </c>
      <c r="D922" s="20" t="s">
        <v>111</v>
      </c>
      <c r="E922" s="19" t="s">
        <v>339</v>
      </c>
    </row>
    <row r="924" spans="1:7" ht="45" customHeight="1" x14ac:dyDescent="0.25">
      <c r="A924" s="21" t="s">
        <v>797</v>
      </c>
      <c r="B924" s="21" t="s">
        <v>539</v>
      </c>
      <c r="C924" s="21" t="s">
        <v>341</v>
      </c>
      <c r="D924" s="22" t="s">
        <v>18</v>
      </c>
      <c r="E924" s="1" t="s">
        <v>342</v>
      </c>
      <c r="F924" s="1" t="s">
        <v>342</v>
      </c>
      <c r="G924" s="23">
        <f>SUM(G925:G927)</f>
        <v>19.5</v>
      </c>
    </row>
    <row r="925" spans="1:7" x14ac:dyDescent="0.25">
      <c r="A925" s="24" t="s">
        <v>798</v>
      </c>
      <c r="B925" s="24"/>
      <c r="C925" s="25">
        <v>30</v>
      </c>
      <c r="D925" s="25">
        <v>0.15</v>
      </c>
      <c r="E925" s="25"/>
      <c r="F925" s="25"/>
      <c r="G925" s="25">
        <f>PRODUCT(C925:F925)</f>
        <v>4.5</v>
      </c>
    </row>
    <row r="926" spans="1:7" x14ac:dyDescent="0.25">
      <c r="A926" s="24" t="s">
        <v>799</v>
      </c>
      <c r="B926" s="24"/>
      <c r="C926" s="25">
        <v>80</v>
      </c>
      <c r="D926" s="25">
        <v>0.15</v>
      </c>
      <c r="E926" s="25"/>
      <c r="F926" s="25"/>
      <c r="G926" s="25">
        <f>PRODUCT(C926:F926)</f>
        <v>12</v>
      </c>
    </row>
    <row r="927" spans="1:7" x14ac:dyDescent="0.25">
      <c r="A927" s="24" t="s">
        <v>800</v>
      </c>
      <c r="B927" s="24"/>
      <c r="C927" s="25">
        <v>20</v>
      </c>
      <c r="D927" s="25">
        <v>0.15</v>
      </c>
      <c r="E927" s="25"/>
      <c r="F927" s="25"/>
      <c r="G927" s="25">
        <f>PRODUCT(C927:F927)</f>
        <v>3</v>
      </c>
    </row>
    <row r="929" spans="1:7" ht="45" customHeight="1" x14ac:dyDescent="0.25">
      <c r="A929" s="21" t="s">
        <v>801</v>
      </c>
      <c r="B929" s="21" t="s">
        <v>539</v>
      </c>
      <c r="C929" s="21" t="s">
        <v>343</v>
      </c>
      <c r="D929" s="22" t="s">
        <v>24</v>
      </c>
      <c r="E929" s="1" t="s">
        <v>344</v>
      </c>
      <c r="F929" s="1" t="s">
        <v>344</v>
      </c>
      <c r="G929" s="23">
        <f>SUM(G930:G932)</f>
        <v>130</v>
      </c>
    </row>
    <row r="930" spans="1:7" x14ac:dyDescent="0.25">
      <c r="A930" s="24" t="s">
        <v>798</v>
      </c>
      <c r="B930" s="24"/>
      <c r="C930" s="25">
        <v>30</v>
      </c>
      <c r="D930" s="25"/>
      <c r="E930" s="25"/>
      <c r="F930" s="25"/>
      <c r="G930" s="25">
        <f>PRODUCT(C930:F930)</f>
        <v>30</v>
      </c>
    </row>
    <row r="931" spans="1:7" x14ac:dyDescent="0.25">
      <c r="A931" s="24" t="s">
        <v>799</v>
      </c>
      <c r="B931" s="24"/>
      <c r="C931" s="25">
        <v>80</v>
      </c>
      <c r="D931" s="25"/>
      <c r="E931" s="25"/>
      <c r="F931" s="25"/>
      <c r="G931" s="25">
        <f>PRODUCT(C931:F931)</f>
        <v>80</v>
      </c>
    </row>
    <row r="932" spans="1:7" x14ac:dyDescent="0.25">
      <c r="A932" s="24" t="s">
        <v>800</v>
      </c>
      <c r="B932" s="24"/>
      <c r="C932" s="25">
        <v>20</v>
      </c>
      <c r="D932" s="25"/>
      <c r="E932" s="25"/>
      <c r="F932" s="25"/>
      <c r="G932" s="25">
        <f>PRODUCT(C932:F932)</f>
        <v>20</v>
      </c>
    </row>
    <row r="934" spans="1:7" ht="45" customHeight="1" x14ac:dyDescent="0.25">
      <c r="A934" s="21" t="s">
        <v>802</v>
      </c>
      <c r="B934" s="21" t="s">
        <v>539</v>
      </c>
      <c r="C934" s="21" t="s">
        <v>345</v>
      </c>
      <c r="D934" s="22" t="s">
        <v>24</v>
      </c>
      <c r="E934" s="1" t="s">
        <v>346</v>
      </c>
      <c r="F934" s="1" t="s">
        <v>346</v>
      </c>
      <c r="G934" s="23">
        <f>SUM(G935:G937)</f>
        <v>130</v>
      </c>
    </row>
    <row r="935" spans="1:7" x14ac:dyDescent="0.25">
      <c r="A935" s="24" t="s">
        <v>798</v>
      </c>
      <c r="B935" s="24"/>
      <c r="C935" s="25">
        <v>30</v>
      </c>
      <c r="D935" s="25"/>
      <c r="E935" s="25"/>
      <c r="F935" s="25"/>
      <c r="G935" s="25">
        <f>PRODUCT(C935:F935)</f>
        <v>30</v>
      </c>
    </row>
    <row r="936" spans="1:7" x14ac:dyDescent="0.25">
      <c r="A936" s="24" t="s">
        <v>799</v>
      </c>
      <c r="B936" s="24"/>
      <c r="C936" s="25">
        <v>80</v>
      </c>
      <c r="D936" s="25"/>
      <c r="E936" s="25"/>
      <c r="F936" s="25"/>
      <c r="G936" s="25">
        <f>PRODUCT(C936:F936)</f>
        <v>80</v>
      </c>
    </row>
    <row r="937" spans="1:7" x14ac:dyDescent="0.25">
      <c r="A937" s="24" t="s">
        <v>800</v>
      </c>
      <c r="B937" s="24"/>
      <c r="C937" s="25">
        <v>20</v>
      </c>
      <c r="D937" s="25"/>
      <c r="E937" s="25"/>
      <c r="F937" s="25"/>
      <c r="G937" s="25">
        <f>PRODUCT(C937:F937)</f>
        <v>20</v>
      </c>
    </row>
    <row r="939" spans="1:7" ht="45" customHeight="1" x14ac:dyDescent="0.25">
      <c r="A939" s="21" t="s">
        <v>803</v>
      </c>
      <c r="B939" s="21" t="s">
        <v>539</v>
      </c>
      <c r="C939" s="21" t="s">
        <v>347</v>
      </c>
      <c r="D939" s="22" t="s">
        <v>21</v>
      </c>
      <c r="E939" s="1" t="s">
        <v>133</v>
      </c>
      <c r="F939" s="1" t="s">
        <v>133</v>
      </c>
      <c r="G939" s="23">
        <f>SUM(G940:G940)</f>
        <v>15</v>
      </c>
    </row>
    <row r="940" spans="1:7" x14ac:dyDescent="0.25">
      <c r="A940" s="24"/>
      <c r="B940" s="24"/>
      <c r="C940" s="25">
        <v>3</v>
      </c>
      <c r="D940" s="25">
        <v>5</v>
      </c>
      <c r="E940" s="25"/>
      <c r="F940" s="25"/>
      <c r="G940" s="25">
        <f>PRODUCT(C940:F940)</f>
        <v>15</v>
      </c>
    </row>
    <row r="942" spans="1:7" ht="45" customHeight="1" x14ac:dyDescent="0.25">
      <c r="A942" s="21" t="s">
        <v>804</v>
      </c>
      <c r="B942" s="21" t="s">
        <v>539</v>
      </c>
      <c r="C942" s="21" t="s">
        <v>348</v>
      </c>
      <c r="D942" s="22" t="s">
        <v>21</v>
      </c>
      <c r="E942" s="1" t="s">
        <v>349</v>
      </c>
      <c r="F942" s="1" t="s">
        <v>349</v>
      </c>
      <c r="G942" s="23">
        <f>SUM(G943:G947)</f>
        <v>10.600000000000001</v>
      </c>
    </row>
    <row r="943" spans="1:7" x14ac:dyDescent="0.25">
      <c r="A943" s="24"/>
      <c r="B943" s="24"/>
      <c r="C943" s="25">
        <v>11</v>
      </c>
      <c r="D943" s="25">
        <v>0.2</v>
      </c>
      <c r="E943" s="25"/>
      <c r="F943" s="25"/>
      <c r="G943" s="25">
        <f>PRODUCT(C943:F943)</f>
        <v>2.2000000000000002</v>
      </c>
    </row>
    <row r="944" spans="1:7" x14ac:dyDescent="0.25">
      <c r="A944" s="24"/>
      <c r="B944" s="24"/>
      <c r="C944" s="25">
        <v>4</v>
      </c>
      <c r="D944" s="25">
        <v>0.2</v>
      </c>
      <c r="E944" s="25"/>
      <c r="F944" s="25"/>
      <c r="G944" s="25">
        <f>PRODUCT(C944:F944)</f>
        <v>0.8</v>
      </c>
    </row>
    <row r="945" spans="1:7" x14ac:dyDescent="0.25">
      <c r="A945" s="24"/>
      <c r="B945" s="24"/>
      <c r="C945" s="25">
        <v>7</v>
      </c>
      <c r="D945" s="25">
        <v>0.2</v>
      </c>
      <c r="E945" s="25"/>
      <c r="F945" s="25"/>
      <c r="G945" s="25">
        <f>PRODUCT(C945:F945)</f>
        <v>1.4000000000000001</v>
      </c>
    </row>
    <row r="946" spans="1:7" x14ac:dyDescent="0.25">
      <c r="A946" s="24"/>
      <c r="B946" s="24"/>
      <c r="C946" s="25">
        <v>19</v>
      </c>
      <c r="D946" s="25">
        <v>0.2</v>
      </c>
      <c r="E946" s="25"/>
      <c r="F946" s="25"/>
      <c r="G946" s="25">
        <f>PRODUCT(C946:F946)</f>
        <v>3.8000000000000003</v>
      </c>
    </row>
    <row r="947" spans="1:7" x14ac:dyDescent="0.25">
      <c r="A947" s="24"/>
      <c r="B947" s="24"/>
      <c r="C947" s="25">
        <v>12</v>
      </c>
      <c r="D947" s="25">
        <v>0.2</v>
      </c>
      <c r="E947" s="25"/>
      <c r="F947" s="25"/>
      <c r="G947" s="25">
        <f>PRODUCT(C947:F947)</f>
        <v>2.4000000000000004</v>
      </c>
    </row>
    <row r="949" spans="1:7" ht="45" customHeight="1" x14ac:dyDescent="0.25">
      <c r="A949" s="21" t="s">
        <v>805</v>
      </c>
      <c r="B949" s="21" t="s">
        <v>539</v>
      </c>
      <c r="C949" s="21" t="s">
        <v>350</v>
      </c>
      <c r="D949" s="22" t="s">
        <v>18</v>
      </c>
      <c r="E949" s="1" t="s">
        <v>351</v>
      </c>
      <c r="F949" s="1" t="s">
        <v>351</v>
      </c>
      <c r="G949" s="23">
        <f>SUM(G950:G951)</f>
        <v>135</v>
      </c>
    </row>
    <row r="950" spans="1:7" x14ac:dyDescent="0.25">
      <c r="A950" s="24" t="s">
        <v>791</v>
      </c>
      <c r="B950" s="24"/>
      <c r="C950" s="25">
        <v>600</v>
      </c>
      <c r="D950" s="25">
        <v>0.15</v>
      </c>
      <c r="E950" s="25"/>
      <c r="F950" s="25"/>
      <c r="G950" s="25">
        <f>PRODUCT(C950:F950)</f>
        <v>90</v>
      </c>
    </row>
    <row r="951" spans="1:7" x14ac:dyDescent="0.25">
      <c r="A951" s="24" t="s">
        <v>806</v>
      </c>
      <c r="B951" s="24"/>
      <c r="C951" s="25">
        <v>300</v>
      </c>
      <c r="D951" s="25">
        <v>0.15</v>
      </c>
      <c r="E951" s="25"/>
      <c r="F951" s="25"/>
      <c r="G951" s="25">
        <f>PRODUCT(C951:F951)</f>
        <v>45</v>
      </c>
    </row>
    <row r="953" spans="1:7" ht="45" customHeight="1" x14ac:dyDescent="0.25">
      <c r="A953" s="21" t="s">
        <v>807</v>
      </c>
      <c r="B953" s="21" t="s">
        <v>539</v>
      </c>
      <c r="C953" s="21" t="s">
        <v>352</v>
      </c>
      <c r="D953" s="22" t="s">
        <v>21</v>
      </c>
      <c r="E953" s="1" t="s">
        <v>353</v>
      </c>
      <c r="F953" s="1" t="s">
        <v>353</v>
      </c>
      <c r="G953" s="23">
        <f>SUM(G954:G954)</f>
        <v>13</v>
      </c>
    </row>
    <row r="954" spans="1:7" x14ac:dyDescent="0.25">
      <c r="A954" s="24"/>
      <c r="B954" s="24"/>
      <c r="C954" s="25">
        <v>13</v>
      </c>
      <c r="D954" s="25"/>
      <c r="E954" s="25"/>
      <c r="F954" s="25"/>
      <c r="G954" s="25">
        <f>PRODUCT(C954:F954)</f>
        <v>13</v>
      </c>
    </row>
    <row r="956" spans="1:7" x14ac:dyDescent="0.25">
      <c r="B956" t="s">
        <v>537</v>
      </c>
      <c r="C956" s="19" t="s">
        <v>6</v>
      </c>
      <c r="D956" s="20" t="s">
        <v>7</v>
      </c>
      <c r="E956" s="19" t="s">
        <v>8</v>
      </c>
    </row>
    <row r="957" spans="1:7" x14ac:dyDescent="0.25">
      <c r="B957" t="s">
        <v>537</v>
      </c>
      <c r="C957" s="19" t="s">
        <v>9</v>
      </c>
      <c r="D957" s="20" t="s">
        <v>7</v>
      </c>
      <c r="E957" s="19" t="s">
        <v>10</v>
      </c>
    </row>
    <row r="958" spans="1:7" x14ac:dyDescent="0.25">
      <c r="B958" t="s">
        <v>537</v>
      </c>
      <c r="C958" s="19" t="s">
        <v>11</v>
      </c>
      <c r="D958" s="20" t="s">
        <v>312</v>
      </c>
      <c r="E958" s="19" t="s">
        <v>313</v>
      </c>
    </row>
    <row r="959" spans="1:7" x14ac:dyDescent="0.25">
      <c r="B959" t="s">
        <v>537</v>
      </c>
      <c r="C959" s="19" t="s">
        <v>14</v>
      </c>
      <c r="D959" s="20" t="s">
        <v>7</v>
      </c>
      <c r="E959" s="19" t="s">
        <v>314</v>
      </c>
    </row>
    <row r="960" spans="1:7" x14ac:dyDescent="0.25">
      <c r="B960" t="s">
        <v>537</v>
      </c>
      <c r="C960" s="19" t="s">
        <v>114</v>
      </c>
      <c r="D960" s="20" t="s">
        <v>223</v>
      </c>
      <c r="E960" s="19" t="s">
        <v>354</v>
      </c>
    </row>
    <row r="962" spans="1:7" ht="45" customHeight="1" x14ac:dyDescent="0.25">
      <c r="A962" s="21" t="s">
        <v>808</v>
      </c>
      <c r="B962" s="21" t="s">
        <v>539</v>
      </c>
      <c r="C962" s="21" t="s">
        <v>356</v>
      </c>
      <c r="D962" s="22" t="s">
        <v>21</v>
      </c>
      <c r="E962" s="1" t="s">
        <v>357</v>
      </c>
      <c r="F962" s="1" t="s">
        <v>357</v>
      </c>
      <c r="G962" s="23">
        <f>SUM(G963:G964)</f>
        <v>60</v>
      </c>
    </row>
    <row r="963" spans="1:7" x14ac:dyDescent="0.25">
      <c r="A963" s="24"/>
      <c r="B963" s="24"/>
      <c r="C963" s="25">
        <v>16</v>
      </c>
      <c r="D963" s="25">
        <v>1</v>
      </c>
      <c r="E963" s="25"/>
      <c r="F963" s="25"/>
      <c r="G963" s="25">
        <f>PRODUCT(C963:F963)</f>
        <v>16</v>
      </c>
    </row>
    <row r="964" spans="1:7" x14ac:dyDescent="0.25">
      <c r="A964" s="24"/>
      <c r="B964" s="24"/>
      <c r="C964" s="25">
        <v>44</v>
      </c>
      <c r="D964" s="25">
        <v>1</v>
      </c>
      <c r="E964" s="25"/>
      <c r="F964" s="25"/>
      <c r="G964" s="25">
        <f>PRODUCT(C964:F964)</f>
        <v>44</v>
      </c>
    </row>
    <row r="966" spans="1:7" ht="45" customHeight="1" x14ac:dyDescent="0.25">
      <c r="A966" s="21" t="s">
        <v>809</v>
      </c>
      <c r="B966" s="21" t="s">
        <v>539</v>
      </c>
      <c r="C966" s="21" t="s">
        <v>358</v>
      </c>
      <c r="D966" s="22" t="s">
        <v>18</v>
      </c>
      <c r="E966" s="1" t="s">
        <v>359</v>
      </c>
      <c r="F966" s="1" t="s">
        <v>359</v>
      </c>
      <c r="G966" s="23">
        <f>SUM(G967:G968)</f>
        <v>14.4</v>
      </c>
    </row>
    <row r="967" spans="1:7" x14ac:dyDescent="0.25">
      <c r="A967" s="24"/>
      <c r="B967" s="24"/>
      <c r="C967" s="25">
        <v>16</v>
      </c>
      <c r="D967" s="25">
        <v>0.6</v>
      </c>
      <c r="E967" s="25">
        <v>0.4</v>
      </c>
      <c r="F967" s="25"/>
      <c r="G967" s="25">
        <f>PRODUCT(C967:F967)</f>
        <v>3.84</v>
      </c>
    </row>
    <row r="968" spans="1:7" x14ac:dyDescent="0.25">
      <c r="A968" s="24"/>
      <c r="B968" s="24"/>
      <c r="C968" s="25">
        <v>44</v>
      </c>
      <c r="D968" s="25">
        <v>0.6</v>
      </c>
      <c r="E968" s="25">
        <v>0.4</v>
      </c>
      <c r="F968" s="25"/>
      <c r="G968" s="25">
        <f>PRODUCT(C968:F968)</f>
        <v>10.56</v>
      </c>
    </row>
    <row r="970" spans="1:7" ht="45" customHeight="1" x14ac:dyDescent="0.25">
      <c r="A970" s="21" t="s">
        <v>810</v>
      </c>
      <c r="B970" s="21" t="s">
        <v>539</v>
      </c>
      <c r="C970" s="21" t="s">
        <v>360</v>
      </c>
      <c r="D970" s="22" t="s">
        <v>18</v>
      </c>
      <c r="E970" s="1" t="s">
        <v>361</v>
      </c>
      <c r="F970" s="1" t="s">
        <v>361</v>
      </c>
      <c r="G970" s="23">
        <f>SUM(G971:G972)</f>
        <v>22.5</v>
      </c>
    </row>
    <row r="971" spans="1:7" x14ac:dyDescent="0.25">
      <c r="A971" s="24"/>
      <c r="B971" s="24"/>
      <c r="C971" s="25">
        <v>16</v>
      </c>
      <c r="D971" s="25">
        <v>1.5</v>
      </c>
      <c r="E971" s="25">
        <v>0.25</v>
      </c>
      <c r="F971" s="25"/>
      <c r="G971" s="25">
        <f>PRODUCT(C971:F971)</f>
        <v>6</v>
      </c>
    </row>
    <row r="972" spans="1:7" x14ac:dyDescent="0.25">
      <c r="A972" s="24"/>
      <c r="B972" s="24"/>
      <c r="C972" s="25">
        <v>44</v>
      </c>
      <c r="D972" s="25">
        <v>1.5</v>
      </c>
      <c r="E972" s="25">
        <v>0.25</v>
      </c>
      <c r="F972" s="25"/>
      <c r="G972" s="25">
        <f>PRODUCT(C972:F972)</f>
        <v>16.5</v>
      </c>
    </row>
    <row r="974" spans="1:7" ht="45" customHeight="1" x14ac:dyDescent="0.25">
      <c r="A974" s="21" t="s">
        <v>811</v>
      </c>
      <c r="B974" s="21" t="s">
        <v>539</v>
      </c>
      <c r="C974" s="21" t="s">
        <v>362</v>
      </c>
      <c r="D974" s="22" t="s">
        <v>21</v>
      </c>
      <c r="E974" s="1" t="s">
        <v>363</v>
      </c>
      <c r="F974" s="1" t="s">
        <v>363</v>
      </c>
      <c r="G974" s="23">
        <f>SUM(G975:G975)</f>
        <v>17.399999999999999</v>
      </c>
    </row>
    <row r="975" spans="1:7" x14ac:dyDescent="0.25">
      <c r="A975" s="24"/>
      <c r="B975" s="24"/>
      <c r="C975" s="25">
        <v>17.399999999999999</v>
      </c>
      <c r="D975" s="25"/>
      <c r="E975" s="25"/>
      <c r="F975" s="25"/>
      <c r="G975" s="25">
        <f>PRODUCT(C975:F975)</f>
        <v>17.399999999999999</v>
      </c>
    </row>
    <row r="977" spans="1:7" x14ac:dyDescent="0.25">
      <c r="B977" t="s">
        <v>537</v>
      </c>
      <c r="C977" s="19" t="s">
        <v>6</v>
      </c>
      <c r="D977" s="20" t="s">
        <v>7</v>
      </c>
      <c r="E977" s="19" t="s">
        <v>8</v>
      </c>
    </row>
    <row r="978" spans="1:7" x14ac:dyDescent="0.25">
      <c r="B978" t="s">
        <v>537</v>
      </c>
      <c r="C978" s="19" t="s">
        <v>9</v>
      </c>
      <c r="D978" s="20" t="s">
        <v>7</v>
      </c>
      <c r="E978" s="19" t="s">
        <v>10</v>
      </c>
    </row>
    <row r="979" spans="1:7" x14ac:dyDescent="0.25">
      <c r="B979" t="s">
        <v>537</v>
      </c>
      <c r="C979" s="19" t="s">
        <v>11</v>
      </c>
      <c r="D979" s="20" t="s">
        <v>312</v>
      </c>
      <c r="E979" s="19" t="s">
        <v>313</v>
      </c>
    </row>
    <row r="980" spans="1:7" x14ac:dyDescent="0.25">
      <c r="B980" t="s">
        <v>537</v>
      </c>
      <c r="C980" s="19" t="s">
        <v>14</v>
      </c>
      <c r="D980" s="20" t="s">
        <v>7</v>
      </c>
      <c r="E980" s="19" t="s">
        <v>314</v>
      </c>
    </row>
    <row r="981" spans="1:7" x14ac:dyDescent="0.25">
      <c r="B981" t="s">
        <v>537</v>
      </c>
      <c r="C981" s="19" t="s">
        <v>114</v>
      </c>
      <c r="D981" s="20" t="s">
        <v>364</v>
      </c>
      <c r="E981" s="19" t="s">
        <v>365</v>
      </c>
    </row>
    <row r="983" spans="1:7" ht="45" customHeight="1" x14ac:dyDescent="0.25">
      <c r="A983" s="21" t="s">
        <v>812</v>
      </c>
      <c r="B983" s="21" t="s">
        <v>539</v>
      </c>
      <c r="C983" s="21" t="s">
        <v>341</v>
      </c>
      <c r="D983" s="22" t="s">
        <v>18</v>
      </c>
      <c r="E983" s="1" t="s">
        <v>342</v>
      </c>
      <c r="F983" s="1" t="s">
        <v>342</v>
      </c>
      <c r="G983" s="23">
        <f>SUM(G984:G985)</f>
        <v>12.149999999999999</v>
      </c>
    </row>
    <row r="984" spans="1:7" x14ac:dyDescent="0.25">
      <c r="A984" s="24" t="s">
        <v>813</v>
      </c>
      <c r="B984" s="24"/>
      <c r="C984" s="25">
        <v>49</v>
      </c>
      <c r="D984" s="25">
        <v>0.15</v>
      </c>
      <c r="E984" s="25"/>
      <c r="F984" s="25"/>
      <c r="G984" s="25">
        <f>PRODUCT(C984:F984)</f>
        <v>7.35</v>
      </c>
    </row>
    <row r="985" spans="1:7" x14ac:dyDescent="0.25">
      <c r="A985" s="24"/>
      <c r="B985" s="24"/>
      <c r="C985" s="25">
        <v>32</v>
      </c>
      <c r="D985" s="25">
        <v>0.15</v>
      </c>
      <c r="E985" s="25"/>
      <c r="F985" s="25"/>
      <c r="G985" s="25">
        <f>PRODUCT(C985:F985)</f>
        <v>4.8</v>
      </c>
    </row>
    <row r="987" spans="1:7" ht="45" customHeight="1" x14ac:dyDescent="0.25">
      <c r="A987" s="21" t="s">
        <v>814</v>
      </c>
      <c r="B987" s="21" t="s">
        <v>539</v>
      </c>
      <c r="C987" s="21" t="s">
        <v>343</v>
      </c>
      <c r="D987" s="22" t="s">
        <v>24</v>
      </c>
      <c r="E987" s="1" t="s">
        <v>344</v>
      </c>
      <c r="F987" s="1" t="s">
        <v>344</v>
      </c>
      <c r="G987" s="23">
        <f>SUM(G988:G989)</f>
        <v>81</v>
      </c>
    </row>
    <row r="988" spans="1:7" x14ac:dyDescent="0.25">
      <c r="A988" s="24" t="s">
        <v>813</v>
      </c>
      <c r="B988" s="24"/>
      <c r="C988" s="25">
        <v>49</v>
      </c>
      <c r="D988" s="25"/>
      <c r="E988" s="25"/>
      <c r="F988" s="25"/>
      <c r="G988" s="25">
        <f>PRODUCT(C988:F988)</f>
        <v>49</v>
      </c>
    </row>
    <row r="989" spans="1:7" x14ac:dyDescent="0.25">
      <c r="A989" s="24"/>
      <c r="B989" s="24"/>
      <c r="C989" s="25">
        <v>32</v>
      </c>
      <c r="D989" s="25"/>
      <c r="E989" s="25"/>
      <c r="F989" s="25"/>
      <c r="G989" s="25">
        <f>PRODUCT(C989:F989)</f>
        <v>32</v>
      </c>
    </row>
    <row r="991" spans="1:7" ht="45" customHeight="1" x14ac:dyDescent="0.25">
      <c r="A991" s="21" t="s">
        <v>815</v>
      </c>
      <c r="B991" s="21" t="s">
        <v>539</v>
      </c>
      <c r="C991" s="21" t="s">
        <v>345</v>
      </c>
      <c r="D991" s="22" t="s">
        <v>24</v>
      </c>
      <c r="E991" s="1" t="s">
        <v>346</v>
      </c>
      <c r="F991" s="1" t="s">
        <v>346</v>
      </c>
      <c r="G991" s="23">
        <f>SUM(G992:G993)</f>
        <v>81</v>
      </c>
    </row>
    <row r="992" spans="1:7" x14ac:dyDescent="0.25">
      <c r="A992" s="24" t="s">
        <v>813</v>
      </c>
      <c r="B992" s="24"/>
      <c r="C992" s="25">
        <v>49</v>
      </c>
      <c r="D992" s="25"/>
      <c r="E992" s="25"/>
      <c r="F992" s="25"/>
      <c r="G992" s="25">
        <f>PRODUCT(C992:F992)</f>
        <v>49</v>
      </c>
    </row>
    <row r="993" spans="1:7" x14ac:dyDescent="0.25">
      <c r="A993" s="24"/>
      <c r="B993" s="24"/>
      <c r="C993" s="25">
        <v>32</v>
      </c>
      <c r="D993" s="25"/>
      <c r="E993" s="25"/>
      <c r="F993" s="25"/>
      <c r="G993" s="25">
        <f>PRODUCT(C993:F993)</f>
        <v>32</v>
      </c>
    </row>
    <row r="995" spans="1:7" ht="45" customHeight="1" x14ac:dyDescent="0.25">
      <c r="A995" s="21" t="s">
        <v>816</v>
      </c>
      <c r="B995" s="21" t="s">
        <v>539</v>
      </c>
      <c r="C995" s="21" t="s">
        <v>347</v>
      </c>
      <c r="D995" s="22" t="s">
        <v>21</v>
      </c>
      <c r="E995" s="1" t="s">
        <v>133</v>
      </c>
      <c r="F995" s="1" t="s">
        <v>133</v>
      </c>
      <c r="G995" s="23">
        <f>SUM(G996:G996)</f>
        <v>12</v>
      </c>
    </row>
    <row r="996" spans="1:7" x14ac:dyDescent="0.25">
      <c r="A996" s="24"/>
      <c r="B996" s="24"/>
      <c r="C996" s="25">
        <v>1</v>
      </c>
      <c r="D996" s="25">
        <v>12</v>
      </c>
      <c r="E996" s="25"/>
      <c r="F996" s="25"/>
      <c r="G996" s="25">
        <f>PRODUCT(C996:F996)</f>
        <v>12</v>
      </c>
    </row>
    <row r="998" spans="1:7" ht="45" customHeight="1" x14ac:dyDescent="0.25">
      <c r="A998" s="21" t="s">
        <v>817</v>
      </c>
      <c r="B998" s="21" t="s">
        <v>539</v>
      </c>
      <c r="C998" s="21" t="s">
        <v>367</v>
      </c>
      <c r="D998" s="22" t="s">
        <v>21</v>
      </c>
      <c r="E998" s="1" t="s">
        <v>368</v>
      </c>
      <c r="F998" s="1" t="s">
        <v>368</v>
      </c>
      <c r="G998" s="23">
        <f>SUM(G999:G999)</f>
        <v>28</v>
      </c>
    </row>
    <row r="999" spans="1:7" x14ac:dyDescent="0.25">
      <c r="A999" s="24"/>
      <c r="B999" s="24"/>
      <c r="C999" s="25">
        <v>28</v>
      </c>
      <c r="D999" s="25"/>
      <c r="E999" s="25"/>
      <c r="F999" s="25"/>
      <c r="G999" s="25">
        <f>PRODUCT(C999:F999)</f>
        <v>28</v>
      </c>
    </row>
    <row r="1001" spans="1:7" ht="45" customHeight="1" x14ac:dyDescent="0.25">
      <c r="A1001" s="21" t="s">
        <v>818</v>
      </c>
      <c r="B1001" s="21" t="s">
        <v>539</v>
      </c>
      <c r="C1001" s="21" t="s">
        <v>369</v>
      </c>
      <c r="D1001" s="22" t="s">
        <v>21</v>
      </c>
      <c r="E1001" s="1" t="s">
        <v>370</v>
      </c>
      <c r="F1001" s="1" t="s">
        <v>370</v>
      </c>
      <c r="G1001" s="23">
        <f>SUM(G1002:G1002)</f>
        <v>12</v>
      </c>
    </row>
    <row r="1002" spans="1:7" x14ac:dyDescent="0.25">
      <c r="A1002" s="24"/>
      <c r="B1002" s="24"/>
      <c r="C1002" s="25">
        <v>12</v>
      </c>
      <c r="D1002" s="25"/>
      <c r="E1002" s="25"/>
      <c r="F1002" s="25"/>
      <c r="G1002" s="25">
        <f>PRODUCT(C1002:F1002)</f>
        <v>12</v>
      </c>
    </row>
    <row r="1004" spans="1:7" ht="45" customHeight="1" x14ac:dyDescent="0.25">
      <c r="A1004" s="21" t="s">
        <v>819</v>
      </c>
      <c r="B1004" s="21" t="s">
        <v>539</v>
      </c>
      <c r="C1004" s="21" t="s">
        <v>348</v>
      </c>
      <c r="D1004" s="22" t="s">
        <v>21</v>
      </c>
      <c r="E1004" s="1" t="s">
        <v>349</v>
      </c>
      <c r="F1004" s="1" t="s">
        <v>349</v>
      </c>
      <c r="G1004" s="23">
        <f>SUM(G1005:G1006)</f>
        <v>13.600000000000001</v>
      </c>
    </row>
    <row r="1005" spans="1:7" x14ac:dyDescent="0.25">
      <c r="A1005" s="24"/>
      <c r="B1005" s="24"/>
      <c r="C1005" s="25">
        <v>33</v>
      </c>
      <c r="D1005" s="25">
        <v>0.2</v>
      </c>
      <c r="E1005" s="25"/>
      <c r="F1005" s="25"/>
      <c r="G1005" s="25">
        <f>PRODUCT(C1005:F1005)</f>
        <v>6.6000000000000005</v>
      </c>
    </row>
    <row r="1006" spans="1:7" x14ac:dyDescent="0.25">
      <c r="A1006" s="24"/>
      <c r="B1006" s="24"/>
      <c r="C1006" s="25">
        <v>35</v>
      </c>
      <c r="D1006" s="25">
        <v>0.2</v>
      </c>
      <c r="E1006" s="25"/>
      <c r="F1006" s="25"/>
      <c r="G1006" s="25">
        <f>PRODUCT(C1006:F1006)</f>
        <v>7</v>
      </c>
    </row>
    <row r="1008" spans="1:7" x14ac:dyDescent="0.25">
      <c r="B1008" t="s">
        <v>537</v>
      </c>
      <c r="C1008" s="19" t="s">
        <v>6</v>
      </c>
      <c r="D1008" s="20" t="s">
        <v>7</v>
      </c>
      <c r="E1008" s="19" t="s">
        <v>8</v>
      </c>
    </row>
    <row r="1009" spans="1:7" x14ac:dyDescent="0.25">
      <c r="B1009" t="s">
        <v>537</v>
      </c>
      <c r="C1009" s="19" t="s">
        <v>9</v>
      </c>
      <c r="D1009" s="20" t="s">
        <v>7</v>
      </c>
      <c r="E1009" s="19" t="s">
        <v>10</v>
      </c>
    </row>
    <row r="1010" spans="1:7" x14ac:dyDescent="0.25">
      <c r="B1010" t="s">
        <v>537</v>
      </c>
      <c r="C1010" s="19" t="s">
        <v>11</v>
      </c>
      <c r="D1010" s="20" t="s">
        <v>312</v>
      </c>
      <c r="E1010" s="19" t="s">
        <v>313</v>
      </c>
    </row>
    <row r="1011" spans="1:7" x14ac:dyDescent="0.25">
      <c r="B1011" t="s">
        <v>537</v>
      </c>
      <c r="C1011" s="19" t="s">
        <v>14</v>
      </c>
      <c r="D1011" s="20" t="s">
        <v>7</v>
      </c>
      <c r="E1011" s="19" t="s">
        <v>314</v>
      </c>
    </row>
    <row r="1012" spans="1:7" x14ac:dyDescent="0.25">
      <c r="B1012" t="s">
        <v>537</v>
      </c>
      <c r="C1012" s="19" t="s">
        <v>114</v>
      </c>
      <c r="D1012" s="20" t="s">
        <v>298</v>
      </c>
      <c r="E1012" s="19" t="s">
        <v>371</v>
      </c>
    </row>
    <row r="1014" spans="1:7" ht="45" customHeight="1" x14ac:dyDescent="0.25">
      <c r="A1014" s="21" t="s">
        <v>820</v>
      </c>
      <c r="B1014" s="21" t="s">
        <v>539</v>
      </c>
      <c r="C1014" s="21" t="s">
        <v>373</v>
      </c>
      <c r="D1014" s="22" t="s">
        <v>37</v>
      </c>
      <c r="E1014" s="1" t="s">
        <v>374</v>
      </c>
      <c r="F1014" s="1" t="s">
        <v>374</v>
      </c>
      <c r="G1014" s="23">
        <f>SUM(G1015:G1015)</f>
        <v>4</v>
      </c>
    </row>
    <row r="1015" spans="1:7" x14ac:dyDescent="0.25">
      <c r="A1015" s="24" t="s">
        <v>821</v>
      </c>
      <c r="B1015" s="24"/>
      <c r="C1015" s="25">
        <v>4</v>
      </c>
      <c r="D1015" s="25"/>
      <c r="E1015" s="25"/>
      <c r="F1015" s="25"/>
      <c r="G1015" s="25">
        <f>PRODUCT(C1015:F1015)</f>
        <v>4</v>
      </c>
    </row>
    <row r="1017" spans="1:7" x14ac:dyDescent="0.25">
      <c r="B1017" t="s">
        <v>537</v>
      </c>
      <c r="C1017" s="19" t="s">
        <v>6</v>
      </c>
      <c r="D1017" s="20" t="s">
        <v>7</v>
      </c>
      <c r="E1017" s="19" t="s">
        <v>8</v>
      </c>
    </row>
    <row r="1018" spans="1:7" x14ac:dyDescent="0.25">
      <c r="B1018" t="s">
        <v>537</v>
      </c>
      <c r="C1018" s="19" t="s">
        <v>9</v>
      </c>
      <c r="D1018" s="20" t="s">
        <v>7</v>
      </c>
      <c r="E1018" s="19" t="s">
        <v>10</v>
      </c>
    </row>
    <row r="1019" spans="1:7" x14ac:dyDescent="0.25">
      <c r="B1019" t="s">
        <v>537</v>
      </c>
      <c r="C1019" s="19" t="s">
        <v>11</v>
      </c>
      <c r="D1019" s="20" t="s">
        <v>375</v>
      </c>
      <c r="E1019" s="19" t="s">
        <v>376</v>
      </c>
    </row>
    <row r="1020" spans="1:7" x14ac:dyDescent="0.25">
      <c r="B1020" t="s">
        <v>537</v>
      </c>
      <c r="C1020" s="19" t="s">
        <v>14</v>
      </c>
      <c r="D1020" s="20" t="s">
        <v>7</v>
      </c>
      <c r="E1020" s="19" t="s">
        <v>377</v>
      </c>
    </row>
    <row r="1022" spans="1:7" ht="45" customHeight="1" x14ac:dyDescent="0.25">
      <c r="A1022" s="21" t="s">
        <v>822</v>
      </c>
      <c r="B1022" s="21" t="s">
        <v>539</v>
      </c>
      <c r="C1022" s="21" t="s">
        <v>379</v>
      </c>
      <c r="D1022" s="22" t="s">
        <v>18</v>
      </c>
      <c r="E1022" s="1" t="s">
        <v>380</v>
      </c>
      <c r="F1022" s="1" t="s">
        <v>380</v>
      </c>
      <c r="G1022" s="23">
        <f>SUM(G1023:G1023)</f>
        <v>40</v>
      </c>
    </row>
    <row r="1023" spans="1:7" x14ac:dyDescent="0.25">
      <c r="A1023" s="24"/>
      <c r="B1023" s="24"/>
      <c r="C1023" s="25">
        <v>80</v>
      </c>
      <c r="D1023" s="25">
        <v>0.5</v>
      </c>
      <c r="E1023" s="25"/>
      <c r="F1023" s="25"/>
      <c r="G1023" s="25">
        <f>PRODUCT(C1023:F1023)</f>
        <v>40</v>
      </c>
    </row>
    <row r="1025" spans="1:7" ht="45" customHeight="1" x14ac:dyDescent="0.25">
      <c r="A1025" s="21" t="s">
        <v>823</v>
      </c>
      <c r="B1025" s="21" t="s">
        <v>539</v>
      </c>
      <c r="C1025" s="21" t="s">
        <v>381</v>
      </c>
      <c r="D1025" s="22" t="s">
        <v>18</v>
      </c>
      <c r="E1025" s="1" t="s">
        <v>382</v>
      </c>
      <c r="F1025" s="1" t="s">
        <v>382</v>
      </c>
      <c r="G1025" s="23">
        <f>SUM(G1026:G1044)</f>
        <v>125.02</v>
      </c>
    </row>
    <row r="1026" spans="1:7" x14ac:dyDescent="0.25">
      <c r="A1026" s="24" t="s">
        <v>824</v>
      </c>
      <c r="B1026" s="24"/>
      <c r="C1026" s="25">
        <v>80</v>
      </c>
      <c r="D1026" s="25">
        <v>0.2</v>
      </c>
      <c r="E1026" s="25"/>
      <c r="F1026" s="25"/>
      <c r="G1026" s="25">
        <f t="shared" ref="G1026:G1043" si="25">PRODUCT(C1026:F1026)</f>
        <v>16</v>
      </c>
    </row>
    <row r="1027" spans="1:7" x14ac:dyDescent="0.25">
      <c r="A1027" s="24" t="s">
        <v>825</v>
      </c>
      <c r="B1027" s="24"/>
      <c r="C1027" s="25">
        <v>80</v>
      </c>
      <c r="D1027" s="25">
        <v>0.2</v>
      </c>
      <c r="E1027" s="25"/>
      <c r="F1027" s="25"/>
      <c r="G1027" s="25">
        <f t="shared" si="25"/>
        <v>16</v>
      </c>
    </row>
    <row r="1028" spans="1:7" x14ac:dyDescent="0.25">
      <c r="A1028" s="24" t="s">
        <v>826</v>
      </c>
      <c r="B1028" s="24"/>
      <c r="C1028" s="25">
        <v>45</v>
      </c>
      <c r="D1028" s="25">
        <v>1</v>
      </c>
      <c r="E1028" s="25">
        <v>0.2</v>
      </c>
      <c r="F1028" s="25"/>
      <c r="G1028" s="25">
        <f t="shared" si="25"/>
        <v>9</v>
      </c>
    </row>
    <row r="1029" spans="1:7" x14ac:dyDescent="0.25">
      <c r="A1029" s="24" t="s">
        <v>827</v>
      </c>
      <c r="B1029" s="24"/>
      <c r="C1029" s="25">
        <v>45</v>
      </c>
      <c r="D1029" s="25">
        <v>0.4</v>
      </c>
      <c r="E1029" s="25">
        <v>0.6</v>
      </c>
      <c r="F1029" s="25"/>
      <c r="G1029" s="25">
        <f t="shared" si="25"/>
        <v>10.799999999999999</v>
      </c>
    </row>
    <row r="1030" spans="1:7" x14ac:dyDescent="0.25">
      <c r="A1030" s="24" t="s">
        <v>828</v>
      </c>
      <c r="B1030" s="24"/>
      <c r="C1030" s="25">
        <v>45</v>
      </c>
      <c r="D1030" s="25">
        <v>2</v>
      </c>
      <c r="E1030" s="25">
        <v>0.1</v>
      </c>
      <c r="F1030" s="25"/>
      <c r="G1030" s="25">
        <f t="shared" si="25"/>
        <v>9</v>
      </c>
    </row>
    <row r="1031" spans="1:7" x14ac:dyDescent="0.25">
      <c r="A1031" s="24" t="s">
        <v>829</v>
      </c>
      <c r="B1031" s="24"/>
      <c r="C1031" s="25">
        <v>15</v>
      </c>
      <c r="D1031" s="25">
        <v>0.2</v>
      </c>
      <c r="E1031" s="25"/>
      <c r="F1031" s="25"/>
      <c r="G1031" s="25">
        <f t="shared" si="25"/>
        <v>3</v>
      </c>
    </row>
    <row r="1032" spans="1:7" x14ac:dyDescent="0.25">
      <c r="A1032" s="24" t="s">
        <v>830</v>
      </c>
      <c r="B1032" s="24"/>
      <c r="C1032" s="25">
        <v>23</v>
      </c>
      <c r="D1032" s="25">
        <v>3</v>
      </c>
      <c r="E1032" s="25">
        <v>0.2</v>
      </c>
      <c r="F1032" s="25"/>
      <c r="G1032" s="25">
        <f t="shared" si="25"/>
        <v>13.8</v>
      </c>
    </row>
    <row r="1033" spans="1:7" x14ac:dyDescent="0.25">
      <c r="A1033" s="24" t="s">
        <v>831</v>
      </c>
      <c r="B1033" s="24"/>
      <c r="C1033" s="25">
        <v>30</v>
      </c>
      <c r="D1033" s="25">
        <v>0.5</v>
      </c>
      <c r="E1033" s="25">
        <v>0.05</v>
      </c>
      <c r="F1033" s="25"/>
      <c r="G1033" s="25">
        <f t="shared" si="25"/>
        <v>0.75</v>
      </c>
    </row>
    <row r="1034" spans="1:7" x14ac:dyDescent="0.25">
      <c r="A1034" s="24" t="s">
        <v>832</v>
      </c>
      <c r="B1034" s="24"/>
      <c r="C1034" s="25">
        <v>30</v>
      </c>
      <c r="D1034" s="25">
        <v>0.1</v>
      </c>
      <c r="E1034" s="25"/>
      <c r="F1034" s="25"/>
      <c r="G1034" s="25">
        <f t="shared" si="25"/>
        <v>3</v>
      </c>
    </row>
    <row r="1035" spans="1:7" x14ac:dyDescent="0.25">
      <c r="A1035" s="24" t="s">
        <v>833</v>
      </c>
      <c r="B1035" s="24"/>
      <c r="C1035" s="25">
        <v>22</v>
      </c>
      <c r="D1035" s="25">
        <v>0.05</v>
      </c>
      <c r="E1035" s="25"/>
      <c r="F1035" s="25"/>
      <c r="G1035" s="25">
        <f t="shared" si="25"/>
        <v>1.1000000000000001</v>
      </c>
    </row>
    <row r="1036" spans="1:7" x14ac:dyDescent="0.25">
      <c r="A1036" s="24" t="s">
        <v>834</v>
      </c>
      <c r="B1036" s="24"/>
      <c r="C1036" s="25">
        <v>3</v>
      </c>
      <c r="D1036" s="25">
        <v>0.05</v>
      </c>
      <c r="E1036" s="25"/>
      <c r="F1036" s="25"/>
      <c r="G1036" s="25">
        <f t="shared" si="25"/>
        <v>0.15000000000000002</v>
      </c>
    </row>
    <row r="1037" spans="1:7" x14ac:dyDescent="0.25">
      <c r="A1037" s="24" t="s">
        <v>835</v>
      </c>
      <c r="B1037" s="24"/>
      <c r="C1037" s="25">
        <v>15</v>
      </c>
      <c r="D1037" s="25">
        <v>0.2</v>
      </c>
      <c r="E1037" s="25"/>
      <c r="F1037" s="25"/>
      <c r="G1037" s="25">
        <f t="shared" si="25"/>
        <v>3</v>
      </c>
    </row>
    <row r="1038" spans="1:7" x14ac:dyDescent="0.25">
      <c r="A1038" s="24" t="s">
        <v>836</v>
      </c>
      <c r="B1038" s="24"/>
      <c r="C1038" s="25">
        <v>15</v>
      </c>
      <c r="D1038" s="25">
        <v>0.1</v>
      </c>
      <c r="E1038" s="25"/>
      <c r="F1038" s="25"/>
      <c r="G1038" s="25">
        <f t="shared" si="25"/>
        <v>1.5</v>
      </c>
    </row>
    <row r="1039" spans="1:7" x14ac:dyDescent="0.25">
      <c r="A1039" s="24" t="s">
        <v>837</v>
      </c>
      <c r="B1039" s="24"/>
      <c r="C1039" s="25">
        <v>6</v>
      </c>
      <c r="D1039" s="25">
        <v>0.05</v>
      </c>
      <c r="E1039" s="25"/>
      <c r="F1039" s="25"/>
      <c r="G1039" s="25">
        <f t="shared" si="25"/>
        <v>0.30000000000000004</v>
      </c>
    </row>
    <row r="1040" spans="1:7" x14ac:dyDescent="0.25">
      <c r="A1040" s="24" t="s">
        <v>838</v>
      </c>
      <c r="B1040" s="24"/>
      <c r="C1040" s="25">
        <v>23</v>
      </c>
      <c r="D1040" s="25">
        <v>0.05</v>
      </c>
      <c r="E1040" s="25"/>
      <c r="F1040" s="25"/>
      <c r="G1040" s="25">
        <f t="shared" si="25"/>
        <v>1.1500000000000001</v>
      </c>
    </row>
    <row r="1041" spans="1:7" x14ac:dyDescent="0.25">
      <c r="A1041" s="24" t="s">
        <v>839</v>
      </c>
      <c r="B1041" s="24"/>
      <c r="C1041" s="25">
        <v>3</v>
      </c>
      <c r="D1041" s="25">
        <v>0.1</v>
      </c>
      <c r="E1041" s="25"/>
      <c r="F1041" s="25"/>
      <c r="G1041" s="25">
        <f t="shared" si="25"/>
        <v>0.30000000000000004</v>
      </c>
    </row>
    <row r="1042" spans="1:7" x14ac:dyDescent="0.25">
      <c r="A1042" s="24" t="s">
        <v>840</v>
      </c>
      <c r="B1042" s="24"/>
      <c r="C1042" s="25">
        <v>2</v>
      </c>
      <c r="D1042" s="25">
        <v>0.05</v>
      </c>
      <c r="E1042" s="25"/>
      <c r="F1042" s="25">
        <v>3</v>
      </c>
      <c r="G1042" s="25">
        <f t="shared" si="25"/>
        <v>0.30000000000000004</v>
      </c>
    </row>
    <row r="1043" spans="1:7" x14ac:dyDescent="0.25">
      <c r="A1043" s="24" t="s">
        <v>841</v>
      </c>
      <c r="B1043" s="24"/>
      <c r="C1043" s="25">
        <v>3</v>
      </c>
      <c r="D1043" s="25">
        <v>0.05</v>
      </c>
      <c r="E1043" s="25"/>
      <c r="F1043" s="25"/>
      <c r="G1043" s="25">
        <f t="shared" si="25"/>
        <v>0.15000000000000002</v>
      </c>
    </row>
    <row r="1044" spans="1:7" x14ac:dyDescent="0.25">
      <c r="A1044" s="24" t="s">
        <v>842</v>
      </c>
      <c r="B1044" s="24"/>
      <c r="C1044" s="25">
        <v>40</v>
      </c>
      <c r="D1044" s="25">
        <v>89.3</v>
      </c>
      <c r="E1044" s="25"/>
      <c r="F1044" s="25"/>
      <c r="G1044" s="25">
        <f>C1044 * D1044/100</f>
        <v>35.72</v>
      </c>
    </row>
    <row r="1046" spans="1:7" ht="45" customHeight="1" x14ac:dyDescent="0.25">
      <c r="A1046" s="21" t="s">
        <v>843</v>
      </c>
      <c r="B1046" s="21" t="s">
        <v>539</v>
      </c>
      <c r="C1046" s="21" t="s">
        <v>383</v>
      </c>
      <c r="D1046" s="22" t="s">
        <v>18</v>
      </c>
      <c r="E1046" s="1" t="s">
        <v>384</v>
      </c>
      <c r="F1046" s="1" t="s">
        <v>384</v>
      </c>
      <c r="G1046" s="23">
        <f>SUM(G1047:G1047)</f>
        <v>40</v>
      </c>
    </row>
    <row r="1047" spans="1:7" x14ac:dyDescent="0.25">
      <c r="A1047" s="24"/>
      <c r="B1047" s="24"/>
      <c r="C1047" s="25">
        <v>80</v>
      </c>
      <c r="D1047" s="25">
        <v>0.5</v>
      </c>
      <c r="E1047" s="25"/>
      <c r="F1047" s="25"/>
      <c r="G1047" s="25">
        <f>PRODUCT(C1047:F1047)</f>
        <v>40</v>
      </c>
    </row>
    <row r="1049" spans="1:7" ht="45" customHeight="1" x14ac:dyDescent="0.25">
      <c r="A1049" s="21" t="s">
        <v>844</v>
      </c>
      <c r="B1049" s="21" t="s">
        <v>539</v>
      </c>
      <c r="C1049" s="21" t="s">
        <v>385</v>
      </c>
      <c r="D1049" s="22" t="s">
        <v>18</v>
      </c>
      <c r="E1049" s="1" t="s">
        <v>386</v>
      </c>
      <c r="F1049" s="1" t="s">
        <v>386</v>
      </c>
      <c r="G1049" s="23">
        <f>SUM(G1050:G1068)</f>
        <v>125.02</v>
      </c>
    </row>
    <row r="1050" spans="1:7" x14ac:dyDescent="0.25">
      <c r="A1050" s="24" t="s">
        <v>824</v>
      </c>
      <c r="B1050" s="24"/>
      <c r="C1050" s="25">
        <v>80</v>
      </c>
      <c r="D1050" s="25">
        <v>0.2</v>
      </c>
      <c r="E1050" s="25"/>
      <c r="F1050" s="25"/>
      <c r="G1050" s="25">
        <f t="shared" ref="G1050:G1067" si="26">PRODUCT(C1050:F1050)</f>
        <v>16</v>
      </c>
    </row>
    <row r="1051" spans="1:7" x14ac:dyDescent="0.25">
      <c r="A1051" s="24" t="s">
        <v>825</v>
      </c>
      <c r="B1051" s="24"/>
      <c r="C1051" s="25">
        <v>80</v>
      </c>
      <c r="D1051" s="25">
        <v>0.2</v>
      </c>
      <c r="E1051" s="25"/>
      <c r="F1051" s="25"/>
      <c r="G1051" s="25">
        <f t="shared" si="26"/>
        <v>16</v>
      </c>
    </row>
    <row r="1052" spans="1:7" x14ac:dyDescent="0.25">
      <c r="A1052" s="24" t="s">
        <v>826</v>
      </c>
      <c r="B1052" s="24"/>
      <c r="C1052" s="25">
        <v>45</v>
      </c>
      <c r="D1052" s="25">
        <v>1</v>
      </c>
      <c r="E1052" s="25">
        <v>0.2</v>
      </c>
      <c r="F1052" s="25"/>
      <c r="G1052" s="25">
        <f t="shared" si="26"/>
        <v>9</v>
      </c>
    </row>
    <row r="1053" spans="1:7" x14ac:dyDescent="0.25">
      <c r="A1053" s="24" t="s">
        <v>827</v>
      </c>
      <c r="B1053" s="24"/>
      <c r="C1053" s="25">
        <v>45</v>
      </c>
      <c r="D1053" s="25">
        <v>0.4</v>
      </c>
      <c r="E1053" s="25">
        <v>0.6</v>
      </c>
      <c r="F1053" s="25"/>
      <c r="G1053" s="25">
        <f t="shared" si="26"/>
        <v>10.799999999999999</v>
      </c>
    </row>
    <row r="1054" spans="1:7" x14ac:dyDescent="0.25">
      <c r="A1054" s="24" t="s">
        <v>828</v>
      </c>
      <c r="B1054" s="24"/>
      <c r="C1054" s="25">
        <v>45</v>
      </c>
      <c r="D1054" s="25">
        <v>2</v>
      </c>
      <c r="E1054" s="25">
        <v>0.1</v>
      </c>
      <c r="F1054" s="25"/>
      <c r="G1054" s="25">
        <f t="shared" si="26"/>
        <v>9</v>
      </c>
    </row>
    <row r="1055" spans="1:7" x14ac:dyDescent="0.25">
      <c r="A1055" s="24" t="s">
        <v>829</v>
      </c>
      <c r="B1055" s="24"/>
      <c r="C1055" s="25">
        <v>15</v>
      </c>
      <c r="D1055" s="25">
        <v>0.2</v>
      </c>
      <c r="E1055" s="25"/>
      <c r="F1055" s="25"/>
      <c r="G1055" s="25">
        <f t="shared" si="26"/>
        <v>3</v>
      </c>
    </row>
    <row r="1056" spans="1:7" x14ac:dyDescent="0.25">
      <c r="A1056" s="24" t="s">
        <v>830</v>
      </c>
      <c r="B1056" s="24"/>
      <c r="C1056" s="25">
        <v>23</v>
      </c>
      <c r="D1056" s="25">
        <v>3</v>
      </c>
      <c r="E1056" s="25">
        <v>0.2</v>
      </c>
      <c r="F1056" s="25"/>
      <c r="G1056" s="25">
        <f t="shared" si="26"/>
        <v>13.8</v>
      </c>
    </row>
    <row r="1057" spans="1:7" x14ac:dyDescent="0.25">
      <c r="A1057" s="24" t="s">
        <v>831</v>
      </c>
      <c r="B1057" s="24"/>
      <c r="C1057" s="25">
        <v>30</v>
      </c>
      <c r="D1057" s="25">
        <v>0.5</v>
      </c>
      <c r="E1057" s="25">
        <v>0.05</v>
      </c>
      <c r="F1057" s="25"/>
      <c r="G1057" s="25">
        <f t="shared" si="26"/>
        <v>0.75</v>
      </c>
    </row>
    <row r="1058" spans="1:7" x14ac:dyDescent="0.25">
      <c r="A1058" s="24" t="s">
        <v>832</v>
      </c>
      <c r="B1058" s="24"/>
      <c r="C1058" s="25">
        <v>30</v>
      </c>
      <c r="D1058" s="25">
        <v>0.1</v>
      </c>
      <c r="E1058" s="25"/>
      <c r="F1058" s="25"/>
      <c r="G1058" s="25">
        <f t="shared" si="26"/>
        <v>3</v>
      </c>
    </row>
    <row r="1059" spans="1:7" x14ac:dyDescent="0.25">
      <c r="A1059" s="24" t="s">
        <v>833</v>
      </c>
      <c r="B1059" s="24"/>
      <c r="C1059" s="25">
        <v>22</v>
      </c>
      <c r="D1059" s="25">
        <v>0.05</v>
      </c>
      <c r="E1059" s="25"/>
      <c r="F1059" s="25"/>
      <c r="G1059" s="25">
        <f t="shared" si="26"/>
        <v>1.1000000000000001</v>
      </c>
    </row>
    <row r="1060" spans="1:7" x14ac:dyDescent="0.25">
      <c r="A1060" s="24" t="s">
        <v>834</v>
      </c>
      <c r="B1060" s="24"/>
      <c r="C1060" s="25">
        <v>3</v>
      </c>
      <c r="D1060" s="25">
        <v>0.05</v>
      </c>
      <c r="E1060" s="25"/>
      <c r="F1060" s="25"/>
      <c r="G1060" s="25">
        <f t="shared" si="26"/>
        <v>0.15000000000000002</v>
      </c>
    </row>
    <row r="1061" spans="1:7" x14ac:dyDescent="0.25">
      <c r="A1061" s="24" t="s">
        <v>835</v>
      </c>
      <c r="B1061" s="24"/>
      <c r="C1061" s="25">
        <v>15</v>
      </c>
      <c r="D1061" s="25">
        <v>0.2</v>
      </c>
      <c r="E1061" s="25"/>
      <c r="F1061" s="25"/>
      <c r="G1061" s="25">
        <f t="shared" si="26"/>
        <v>3</v>
      </c>
    </row>
    <row r="1062" spans="1:7" x14ac:dyDescent="0.25">
      <c r="A1062" s="24" t="s">
        <v>836</v>
      </c>
      <c r="B1062" s="24"/>
      <c r="C1062" s="25">
        <v>15</v>
      </c>
      <c r="D1062" s="25">
        <v>0.1</v>
      </c>
      <c r="E1062" s="25"/>
      <c r="F1062" s="25"/>
      <c r="G1062" s="25">
        <f t="shared" si="26"/>
        <v>1.5</v>
      </c>
    </row>
    <row r="1063" spans="1:7" x14ac:dyDescent="0.25">
      <c r="A1063" s="24" t="s">
        <v>837</v>
      </c>
      <c r="B1063" s="24"/>
      <c r="C1063" s="25">
        <v>6</v>
      </c>
      <c r="D1063" s="25">
        <v>0.05</v>
      </c>
      <c r="E1063" s="25"/>
      <c r="F1063" s="25"/>
      <c r="G1063" s="25">
        <f t="shared" si="26"/>
        <v>0.30000000000000004</v>
      </c>
    </row>
    <row r="1064" spans="1:7" x14ac:dyDescent="0.25">
      <c r="A1064" s="24" t="s">
        <v>838</v>
      </c>
      <c r="B1064" s="24"/>
      <c r="C1064" s="25">
        <v>23</v>
      </c>
      <c r="D1064" s="25">
        <v>0.05</v>
      </c>
      <c r="E1064" s="25"/>
      <c r="F1064" s="25"/>
      <c r="G1064" s="25">
        <f t="shared" si="26"/>
        <v>1.1500000000000001</v>
      </c>
    </row>
    <row r="1065" spans="1:7" x14ac:dyDescent="0.25">
      <c r="A1065" s="24" t="s">
        <v>839</v>
      </c>
      <c r="B1065" s="24"/>
      <c r="C1065" s="25">
        <v>3</v>
      </c>
      <c r="D1065" s="25">
        <v>0.1</v>
      </c>
      <c r="E1065" s="25"/>
      <c r="F1065" s="25"/>
      <c r="G1065" s="25">
        <f t="shared" si="26"/>
        <v>0.30000000000000004</v>
      </c>
    </row>
    <row r="1066" spans="1:7" x14ac:dyDescent="0.25">
      <c r="A1066" s="24" t="s">
        <v>840</v>
      </c>
      <c r="B1066" s="24"/>
      <c r="C1066" s="25">
        <v>2</v>
      </c>
      <c r="D1066" s="25">
        <v>0.05</v>
      </c>
      <c r="E1066" s="25"/>
      <c r="F1066" s="25">
        <v>3</v>
      </c>
      <c r="G1066" s="25">
        <f t="shared" si="26"/>
        <v>0.30000000000000004</v>
      </c>
    </row>
    <row r="1067" spans="1:7" x14ac:dyDescent="0.25">
      <c r="A1067" s="24" t="s">
        <v>841</v>
      </c>
      <c r="B1067" s="24"/>
      <c r="C1067" s="25">
        <v>3</v>
      </c>
      <c r="D1067" s="25">
        <v>0.05</v>
      </c>
      <c r="E1067" s="25"/>
      <c r="F1067" s="25"/>
      <c r="G1067" s="25">
        <f t="shared" si="26"/>
        <v>0.15000000000000002</v>
      </c>
    </row>
    <row r="1068" spans="1:7" x14ac:dyDescent="0.25">
      <c r="A1068" s="24" t="s">
        <v>842</v>
      </c>
      <c r="B1068" s="24"/>
      <c r="C1068" s="25">
        <v>40</v>
      </c>
      <c r="D1068" s="25">
        <v>89.3</v>
      </c>
      <c r="E1068" s="25"/>
      <c r="F1068" s="25"/>
      <c r="G1068" s="25">
        <f>C1068 * D1068/100</f>
        <v>35.72</v>
      </c>
    </row>
    <row r="1070" spans="1:7" x14ac:dyDescent="0.25">
      <c r="B1070" t="s">
        <v>537</v>
      </c>
      <c r="C1070" s="19" t="s">
        <v>6</v>
      </c>
      <c r="D1070" s="20" t="s">
        <v>7</v>
      </c>
      <c r="E1070" s="19" t="s">
        <v>8</v>
      </c>
    </row>
    <row r="1071" spans="1:7" x14ac:dyDescent="0.25">
      <c r="B1071" t="s">
        <v>537</v>
      </c>
      <c r="C1071" s="19" t="s">
        <v>9</v>
      </c>
      <c r="D1071" s="20" t="s">
        <v>7</v>
      </c>
      <c r="E1071" s="19" t="s">
        <v>10</v>
      </c>
    </row>
    <row r="1072" spans="1:7" x14ac:dyDescent="0.25">
      <c r="B1072" t="s">
        <v>537</v>
      </c>
      <c r="C1072" s="19" t="s">
        <v>11</v>
      </c>
      <c r="D1072" s="20" t="s">
        <v>387</v>
      </c>
      <c r="E1072" s="19" t="s">
        <v>388</v>
      </c>
    </row>
    <row r="1073" spans="1:7" x14ac:dyDescent="0.25">
      <c r="B1073" t="s">
        <v>537</v>
      </c>
      <c r="C1073" s="19" t="s">
        <v>14</v>
      </c>
      <c r="D1073" s="20" t="s">
        <v>7</v>
      </c>
      <c r="E1073" s="19" t="s">
        <v>389</v>
      </c>
    </row>
    <row r="1075" spans="1:7" ht="45" customHeight="1" x14ac:dyDescent="0.25">
      <c r="A1075" s="21" t="s">
        <v>845</v>
      </c>
      <c r="B1075" s="21" t="s">
        <v>539</v>
      </c>
      <c r="C1075" s="21" t="s">
        <v>391</v>
      </c>
      <c r="D1075" s="22" t="s">
        <v>37</v>
      </c>
      <c r="E1075" s="1" t="s">
        <v>392</v>
      </c>
      <c r="F1075" s="1" t="s">
        <v>392</v>
      </c>
      <c r="G1075" s="23">
        <f>SUM(G1076:G1076)</f>
        <v>7</v>
      </c>
    </row>
    <row r="1076" spans="1:7" x14ac:dyDescent="0.25">
      <c r="A1076" s="24"/>
      <c r="B1076" s="24"/>
      <c r="C1076" s="25">
        <v>7</v>
      </c>
      <c r="D1076" s="25"/>
      <c r="E1076" s="25"/>
      <c r="F1076" s="25"/>
      <c r="G1076" s="25">
        <f>PRODUCT(C1076:F1076)</f>
        <v>7</v>
      </c>
    </row>
    <row r="1078" spans="1:7" ht="45" customHeight="1" x14ac:dyDescent="0.25">
      <c r="A1078" s="21" t="s">
        <v>846</v>
      </c>
      <c r="B1078" s="21" t="s">
        <v>539</v>
      </c>
      <c r="C1078" s="21" t="s">
        <v>393</v>
      </c>
      <c r="D1078" s="22" t="s">
        <v>37</v>
      </c>
      <c r="E1078" s="1" t="s">
        <v>394</v>
      </c>
      <c r="F1078" s="1" t="s">
        <v>394</v>
      </c>
      <c r="G1078" s="23">
        <f>SUM(G1079:G1079)</f>
        <v>2</v>
      </c>
    </row>
    <row r="1079" spans="1:7" x14ac:dyDescent="0.25">
      <c r="A1079" s="24"/>
      <c r="B1079" s="24"/>
      <c r="C1079" s="25">
        <v>2</v>
      </c>
      <c r="D1079" s="25"/>
      <c r="E1079" s="25"/>
      <c r="F1079" s="25"/>
      <c r="G1079" s="25">
        <f>PRODUCT(C1079:F1079)</f>
        <v>2</v>
      </c>
    </row>
    <row r="1081" spans="1:7" ht="45" customHeight="1" x14ac:dyDescent="0.25">
      <c r="A1081" s="21" t="s">
        <v>847</v>
      </c>
      <c r="B1081" s="21" t="s">
        <v>539</v>
      </c>
      <c r="C1081" s="21" t="s">
        <v>395</v>
      </c>
      <c r="D1081" s="22" t="s">
        <v>37</v>
      </c>
      <c r="E1081" s="1" t="s">
        <v>396</v>
      </c>
      <c r="F1081" s="1" t="s">
        <v>396</v>
      </c>
      <c r="G1081" s="23">
        <f>SUM(G1082:G1082)</f>
        <v>2</v>
      </c>
    </row>
    <row r="1082" spans="1:7" x14ac:dyDescent="0.25">
      <c r="A1082" s="24"/>
      <c r="B1082" s="24"/>
      <c r="C1082" s="25">
        <v>2</v>
      </c>
      <c r="D1082" s="25"/>
      <c r="E1082" s="25"/>
      <c r="F1082" s="25"/>
      <c r="G1082" s="25">
        <f>PRODUCT(C1082:F1082)</f>
        <v>2</v>
      </c>
    </row>
    <row r="1084" spans="1:7" ht="45" customHeight="1" x14ac:dyDescent="0.25">
      <c r="A1084" s="21" t="s">
        <v>848</v>
      </c>
      <c r="B1084" s="21" t="s">
        <v>539</v>
      </c>
      <c r="C1084" s="21" t="s">
        <v>397</v>
      </c>
      <c r="D1084" s="22" t="s">
        <v>37</v>
      </c>
      <c r="E1084" s="1" t="s">
        <v>398</v>
      </c>
      <c r="F1084" s="1" t="s">
        <v>398</v>
      </c>
      <c r="G1084" s="23">
        <f>SUM(G1085:G1085)</f>
        <v>7</v>
      </c>
    </row>
    <row r="1085" spans="1:7" x14ac:dyDescent="0.25">
      <c r="A1085" s="24"/>
      <c r="B1085" s="24"/>
      <c r="C1085" s="25">
        <v>7</v>
      </c>
      <c r="D1085" s="25"/>
      <c r="E1085" s="25"/>
      <c r="F1085" s="25"/>
      <c r="G1085" s="25">
        <f>PRODUCT(C1085:F1085)</f>
        <v>7</v>
      </c>
    </row>
    <row r="1087" spans="1:7" ht="45" customHeight="1" x14ac:dyDescent="0.25">
      <c r="A1087" s="21" t="s">
        <v>849</v>
      </c>
      <c r="B1087" s="21" t="s">
        <v>539</v>
      </c>
      <c r="C1087" s="21" t="s">
        <v>399</v>
      </c>
      <c r="D1087" s="22" t="s">
        <v>37</v>
      </c>
      <c r="E1087" s="1" t="s">
        <v>400</v>
      </c>
      <c r="F1087" s="1" t="s">
        <v>400</v>
      </c>
      <c r="G1087" s="23">
        <f>SUM(G1088:G1088)</f>
        <v>2</v>
      </c>
    </row>
    <row r="1088" spans="1:7" x14ac:dyDescent="0.25">
      <c r="A1088" s="24"/>
      <c r="B1088" s="24"/>
      <c r="C1088" s="25">
        <v>2</v>
      </c>
      <c r="D1088" s="25"/>
      <c r="E1088" s="25"/>
      <c r="F1088" s="25"/>
      <c r="G1088" s="25">
        <f>PRODUCT(C1088:F1088)</f>
        <v>2</v>
      </c>
    </row>
    <row r="1090" spans="1:7" ht="45" customHeight="1" x14ac:dyDescent="0.25">
      <c r="A1090" s="21" t="s">
        <v>850</v>
      </c>
      <c r="B1090" s="21" t="s">
        <v>539</v>
      </c>
      <c r="C1090" s="21" t="s">
        <v>401</v>
      </c>
      <c r="D1090" s="22" t="s">
        <v>37</v>
      </c>
      <c r="E1090" s="1" t="s">
        <v>402</v>
      </c>
      <c r="F1090" s="1" t="s">
        <v>402</v>
      </c>
      <c r="G1090" s="23">
        <f>SUM(G1091:G1091)</f>
        <v>3</v>
      </c>
    </row>
    <row r="1091" spans="1:7" x14ac:dyDescent="0.25">
      <c r="A1091" s="24"/>
      <c r="B1091" s="24"/>
      <c r="C1091" s="25">
        <v>3</v>
      </c>
      <c r="D1091" s="25"/>
      <c r="E1091" s="25"/>
      <c r="F1091" s="25"/>
      <c r="G1091" s="25">
        <f>PRODUCT(C1091:F1091)</f>
        <v>3</v>
      </c>
    </row>
    <row r="1093" spans="1:7" ht="45" customHeight="1" x14ac:dyDescent="0.25">
      <c r="A1093" s="21" t="s">
        <v>851</v>
      </c>
      <c r="B1093" s="21" t="s">
        <v>539</v>
      </c>
      <c r="C1093" s="21" t="s">
        <v>403</v>
      </c>
      <c r="D1093" s="22" t="s">
        <v>37</v>
      </c>
      <c r="E1093" s="1" t="s">
        <v>404</v>
      </c>
      <c r="F1093" s="1" t="s">
        <v>404</v>
      </c>
      <c r="G1093" s="23">
        <f>SUM(G1094:G1094)</f>
        <v>7</v>
      </c>
    </row>
    <row r="1094" spans="1:7" x14ac:dyDescent="0.25">
      <c r="A1094" s="24"/>
      <c r="B1094" s="24"/>
      <c r="C1094" s="25">
        <v>7</v>
      </c>
      <c r="D1094" s="25"/>
      <c r="E1094" s="25"/>
      <c r="F1094" s="25"/>
      <c r="G1094" s="25">
        <f>PRODUCT(C1094:F1094)</f>
        <v>7</v>
      </c>
    </row>
    <row r="1096" spans="1:7" ht="45" customHeight="1" x14ac:dyDescent="0.25">
      <c r="A1096" s="21" t="s">
        <v>852</v>
      </c>
      <c r="B1096" s="21" t="s">
        <v>539</v>
      </c>
      <c r="C1096" s="21" t="s">
        <v>405</v>
      </c>
      <c r="D1096" s="22" t="s">
        <v>37</v>
      </c>
      <c r="E1096" s="1" t="s">
        <v>406</v>
      </c>
      <c r="F1096" s="1" t="s">
        <v>406</v>
      </c>
      <c r="G1096" s="23">
        <f>SUM(G1097:G1097)</f>
        <v>2</v>
      </c>
    </row>
    <row r="1097" spans="1:7" x14ac:dyDescent="0.25">
      <c r="A1097" s="24"/>
      <c r="B1097" s="24"/>
      <c r="C1097" s="25">
        <v>2</v>
      </c>
      <c r="D1097" s="25"/>
      <c r="E1097" s="25"/>
      <c r="F1097" s="25"/>
      <c r="G1097" s="25">
        <f>PRODUCT(C1097:F1097)</f>
        <v>2</v>
      </c>
    </row>
    <row r="1099" spans="1:7" ht="45" customHeight="1" x14ac:dyDescent="0.25">
      <c r="A1099" s="21" t="s">
        <v>853</v>
      </c>
      <c r="B1099" s="21" t="s">
        <v>539</v>
      </c>
      <c r="C1099" s="21" t="s">
        <v>407</v>
      </c>
      <c r="D1099" s="22" t="s">
        <v>37</v>
      </c>
      <c r="E1099" s="1" t="s">
        <v>408</v>
      </c>
      <c r="F1099" s="1" t="s">
        <v>408</v>
      </c>
      <c r="G1099" s="23">
        <f>SUM(G1100:G1100)</f>
        <v>2</v>
      </c>
    </row>
    <row r="1100" spans="1:7" x14ac:dyDescent="0.25">
      <c r="A1100" s="24"/>
      <c r="B1100" s="24"/>
      <c r="C1100" s="25">
        <v>2</v>
      </c>
      <c r="D1100" s="25"/>
      <c r="E1100" s="25"/>
      <c r="F1100" s="25"/>
      <c r="G1100" s="25">
        <f>PRODUCT(C1100:F1100)</f>
        <v>2</v>
      </c>
    </row>
    <row r="1102" spans="1:7" ht="45" customHeight="1" x14ac:dyDescent="0.25">
      <c r="A1102" s="21" t="s">
        <v>854</v>
      </c>
      <c r="B1102" s="21" t="s">
        <v>539</v>
      </c>
      <c r="C1102" s="21" t="s">
        <v>409</v>
      </c>
      <c r="D1102" s="22" t="s">
        <v>37</v>
      </c>
      <c r="E1102" s="1" t="s">
        <v>410</v>
      </c>
      <c r="F1102" s="1" t="s">
        <v>410</v>
      </c>
      <c r="G1102" s="23">
        <f>SUM(G1103:G1103)</f>
        <v>3</v>
      </c>
    </row>
    <row r="1103" spans="1:7" x14ac:dyDescent="0.25">
      <c r="A1103" s="24"/>
      <c r="B1103" s="24"/>
      <c r="C1103" s="25">
        <v>3</v>
      </c>
      <c r="D1103" s="25"/>
      <c r="E1103" s="25"/>
      <c r="F1103" s="25"/>
      <c r="G1103" s="25">
        <f>PRODUCT(C1103:F1103)</f>
        <v>3</v>
      </c>
    </row>
    <row r="1105" spans="1:7" ht="45" customHeight="1" x14ac:dyDescent="0.25">
      <c r="A1105" s="21" t="s">
        <v>855</v>
      </c>
      <c r="B1105" s="21" t="s">
        <v>539</v>
      </c>
      <c r="C1105" s="21" t="s">
        <v>411</v>
      </c>
      <c r="D1105" s="22" t="s">
        <v>37</v>
      </c>
      <c r="E1105" s="1" t="s">
        <v>412</v>
      </c>
      <c r="F1105" s="1" t="s">
        <v>412</v>
      </c>
      <c r="G1105" s="23">
        <f>SUM(G1106:G1106)</f>
        <v>3</v>
      </c>
    </row>
    <row r="1106" spans="1:7" x14ac:dyDescent="0.25">
      <c r="A1106" s="24"/>
      <c r="B1106" s="24"/>
      <c r="C1106" s="25">
        <v>3</v>
      </c>
      <c r="D1106" s="25"/>
      <c r="E1106" s="25"/>
      <c r="F1106" s="25"/>
      <c r="G1106" s="25">
        <f>PRODUCT(C1106:F1106)</f>
        <v>3</v>
      </c>
    </row>
    <row r="1108" spans="1:7" ht="45" customHeight="1" x14ac:dyDescent="0.25">
      <c r="A1108" s="21" t="s">
        <v>856</v>
      </c>
      <c r="B1108" s="21" t="s">
        <v>539</v>
      </c>
      <c r="C1108" s="21" t="s">
        <v>413</v>
      </c>
      <c r="D1108" s="22" t="s">
        <v>37</v>
      </c>
      <c r="E1108" s="1" t="s">
        <v>414</v>
      </c>
      <c r="F1108" s="1" t="s">
        <v>414</v>
      </c>
      <c r="G1108" s="23">
        <f>SUM(G1109:G1109)</f>
        <v>2</v>
      </c>
    </row>
    <row r="1109" spans="1:7" x14ac:dyDescent="0.25">
      <c r="A1109" s="24"/>
      <c r="B1109" s="24"/>
      <c r="C1109" s="25">
        <v>2</v>
      </c>
      <c r="D1109" s="25"/>
      <c r="E1109" s="25"/>
      <c r="F1109" s="25"/>
      <c r="G1109" s="25">
        <f>PRODUCT(C1109:F1109)</f>
        <v>2</v>
      </c>
    </row>
    <row r="1111" spans="1:7" ht="45" customHeight="1" x14ac:dyDescent="0.25">
      <c r="A1111" s="21" t="s">
        <v>857</v>
      </c>
      <c r="B1111" s="21" t="s">
        <v>539</v>
      </c>
      <c r="C1111" s="21" t="s">
        <v>415</v>
      </c>
      <c r="D1111" s="22" t="s">
        <v>37</v>
      </c>
      <c r="E1111" s="1" t="s">
        <v>416</v>
      </c>
      <c r="F1111" s="1" t="s">
        <v>416</v>
      </c>
      <c r="G1111" s="23">
        <f>SUM(G1112:G1112)</f>
        <v>3</v>
      </c>
    </row>
    <row r="1112" spans="1:7" x14ac:dyDescent="0.25">
      <c r="A1112" s="24"/>
      <c r="B1112" s="24"/>
      <c r="C1112" s="25">
        <v>3</v>
      </c>
      <c r="D1112" s="25"/>
      <c r="E1112" s="25"/>
      <c r="F1112" s="25"/>
      <c r="G1112" s="25">
        <f>PRODUCT(C1112:F1112)</f>
        <v>3</v>
      </c>
    </row>
    <row r="1114" spans="1:7" ht="45" customHeight="1" x14ac:dyDescent="0.25">
      <c r="A1114" s="21" t="s">
        <v>858</v>
      </c>
      <c r="B1114" s="21" t="s">
        <v>539</v>
      </c>
      <c r="C1114" s="21" t="s">
        <v>417</v>
      </c>
      <c r="D1114" s="22" t="s">
        <v>37</v>
      </c>
      <c r="E1114" s="1" t="s">
        <v>418</v>
      </c>
      <c r="F1114" s="1" t="s">
        <v>418</v>
      </c>
      <c r="G1114" s="23">
        <f>SUM(G1115:G1115)</f>
        <v>2</v>
      </c>
    </row>
    <row r="1115" spans="1:7" x14ac:dyDescent="0.25">
      <c r="A1115" s="24"/>
      <c r="B1115" s="24"/>
      <c r="C1115" s="25">
        <v>2</v>
      </c>
      <c r="D1115" s="25"/>
      <c r="E1115" s="25"/>
      <c r="F1115" s="25"/>
      <c r="G1115" s="25">
        <f>PRODUCT(C1115:F1115)</f>
        <v>2</v>
      </c>
    </row>
    <row r="1117" spans="1:7" ht="45" customHeight="1" x14ac:dyDescent="0.25">
      <c r="A1117" s="21" t="s">
        <v>859</v>
      </c>
      <c r="B1117" s="21" t="s">
        <v>539</v>
      </c>
      <c r="C1117" s="21" t="s">
        <v>419</v>
      </c>
      <c r="D1117" s="22" t="s">
        <v>37</v>
      </c>
      <c r="E1117" s="1" t="s">
        <v>420</v>
      </c>
      <c r="F1117" s="1" t="s">
        <v>420</v>
      </c>
      <c r="G1117" s="23">
        <f>SUM(G1118:G1118)</f>
        <v>3</v>
      </c>
    </row>
    <row r="1118" spans="1:7" x14ac:dyDescent="0.25">
      <c r="A1118" s="24"/>
      <c r="B1118" s="24"/>
      <c r="C1118" s="25">
        <v>3</v>
      </c>
      <c r="D1118" s="25"/>
      <c r="E1118" s="25"/>
      <c r="F1118" s="25"/>
      <c r="G1118" s="25">
        <f>PRODUCT(C1118:F1118)</f>
        <v>3</v>
      </c>
    </row>
    <row r="1120" spans="1:7" ht="45" customHeight="1" x14ac:dyDescent="0.25">
      <c r="A1120" s="21" t="s">
        <v>860</v>
      </c>
      <c r="B1120" s="21" t="s">
        <v>539</v>
      </c>
      <c r="C1120" s="21" t="s">
        <v>421</v>
      </c>
      <c r="D1120" s="22" t="s">
        <v>37</v>
      </c>
      <c r="E1120" s="1" t="s">
        <v>422</v>
      </c>
      <c r="F1120" s="1" t="s">
        <v>422</v>
      </c>
      <c r="G1120" s="23">
        <f>SUM(G1121:G1121)</f>
        <v>2</v>
      </c>
    </row>
    <row r="1121" spans="1:7" x14ac:dyDescent="0.25">
      <c r="A1121" s="24"/>
      <c r="B1121" s="24"/>
      <c r="C1121" s="25">
        <v>2</v>
      </c>
      <c r="D1121" s="25"/>
      <c r="E1121" s="25"/>
      <c r="F1121" s="25"/>
      <c r="G1121" s="25">
        <f>PRODUCT(C1121:F1121)</f>
        <v>2</v>
      </c>
    </row>
    <row r="1123" spans="1:7" ht="45" customHeight="1" x14ac:dyDescent="0.25">
      <c r="A1123" s="21" t="s">
        <v>861</v>
      </c>
      <c r="B1123" s="21" t="s">
        <v>539</v>
      </c>
      <c r="C1123" s="21" t="s">
        <v>423</v>
      </c>
      <c r="D1123" s="22" t="s">
        <v>37</v>
      </c>
      <c r="E1123" s="1" t="s">
        <v>424</v>
      </c>
      <c r="F1123" s="1" t="s">
        <v>424</v>
      </c>
      <c r="G1123" s="23">
        <f>SUM(G1124:G1124)</f>
        <v>3</v>
      </c>
    </row>
    <row r="1124" spans="1:7" x14ac:dyDescent="0.25">
      <c r="A1124" s="24"/>
      <c r="B1124" s="24"/>
      <c r="C1124" s="25">
        <v>3</v>
      </c>
      <c r="D1124" s="25"/>
      <c r="E1124" s="25"/>
      <c r="F1124" s="25"/>
      <c r="G1124" s="25">
        <f>PRODUCT(C1124:F1124)</f>
        <v>3</v>
      </c>
    </row>
    <row r="1126" spans="1:7" ht="45" customHeight="1" x14ac:dyDescent="0.25">
      <c r="A1126" s="21" t="s">
        <v>862</v>
      </c>
      <c r="B1126" s="21" t="s">
        <v>539</v>
      </c>
      <c r="C1126" s="21" t="s">
        <v>425</v>
      </c>
      <c r="D1126" s="22" t="s">
        <v>37</v>
      </c>
      <c r="E1126" s="1" t="s">
        <v>426</v>
      </c>
      <c r="F1126" s="1" t="s">
        <v>426</v>
      </c>
      <c r="G1126" s="23">
        <f>SUM(G1127:G1127)</f>
        <v>3</v>
      </c>
    </row>
    <row r="1127" spans="1:7" x14ac:dyDescent="0.25">
      <c r="A1127" s="24"/>
      <c r="B1127" s="24"/>
      <c r="C1127" s="25">
        <v>3</v>
      </c>
      <c r="D1127" s="25"/>
      <c r="E1127" s="25"/>
      <c r="F1127" s="25"/>
      <c r="G1127" s="25">
        <f>PRODUCT(C1127:F1127)</f>
        <v>3</v>
      </c>
    </row>
    <row r="1129" spans="1:7" ht="45" customHeight="1" x14ac:dyDescent="0.25">
      <c r="A1129" s="21" t="s">
        <v>863</v>
      </c>
      <c r="B1129" s="21" t="s">
        <v>539</v>
      </c>
      <c r="C1129" s="21" t="s">
        <v>427</v>
      </c>
      <c r="D1129" s="22" t="s">
        <v>37</v>
      </c>
      <c r="E1129" s="1" t="s">
        <v>428</v>
      </c>
      <c r="F1129" s="1" t="s">
        <v>428</v>
      </c>
      <c r="G1129" s="23">
        <f>SUM(G1130:G1130)</f>
        <v>2</v>
      </c>
    </row>
    <row r="1130" spans="1:7" x14ac:dyDescent="0.25">
      <c r="A1130" s="24"/>
      <c r="B1130" s="24"/>
      <c r="C1130" s="25">
        <v>2</v>
      </c>
      <c r="D1130" s="25"/>
      <c r="E1130" s="25"/>
      <c r="F1130" s="25"/>
      <c r="G1130" s="25">
        <f>PRODUCT(C1130:F1130)</f>
        <v>2</v>
      </c>
    </row>
    <row r="1132" spans="1:7" ht="45" customHeight="1" x14ac:dyDescent="0.25">
      <c r="A1132" s="21" t="s">
        <v>864</v>
      </c>
      <c r="B1132" s="21" t="s">
        <v>539</v>
      </c>
      <c r="C1132" s="21" t="s">
        <v>429</v>
      </c>
      <c r="D1132" s="22" t="s">
        <v>37</v>
      </c>
      <c r="E1132" s="1" t="s">
        <v>430</v>
      </c>
      <c r="F1132" s="1" t="s">
        <v>430</v>
      </c>
      <c r="G1132" s="23">
        <f>SUM(G1133:G1133)</f>
        <v>7</v>
      </c>
    </row>
    <row r="1133" spans="1:7" x14ac:dyDescent="0.25">
      <c r="A1133" s="24"/>
      <c r="B1133" s="24"/>
      <c r="C1133" s="25">
        <v>7</v>
      </c>
      <c r="D1133" s="25"/>
      <c r="E1133" s="25"/>
      <c r="F1133" s="25"/>
      <c r="G1133" s="25">
        <f>PRODUCT(C1133:F1133)</f>
        <v>7</v>
      </c>
    </row>
    <row r="1135" spans="1:7" ht="45" customHeight="1" x14ac:dyDescent="0.25">
      <c r="A1135" s="21" t="s">
        <v>865</v>
      </c>
      <c r="B1135" s="21" t="s">
        <v>539</v>
      </c>
      <c r="C1135" s="21" t="s">
        <v>431</v>
      </c>
      <c r="D1135" s="22" t="s">
        <v>37</v>
      </c>
      <c r="E1135" s="1" t="s">
        <v>432</v>
      </c>
      <c r="F1135" s="1" t="s">
        <v>432</v>
      </c>
      <c r="G1135" s="23">
        <f>SUM(G1136:G1136)</f>
        <v>2</v>
      </c>
    </row>
    <row r="1136" spans="1:7" x14ac:dyDescent="0.25">
      <c r="A1136" s="24"/>
      <c r="B1136" s="24"/>
      <c r="C1136" s="25">
        <v>2</v>
      </c>
      <c r="D1136" s="25"/>
      <c r="E1136" s="25"/>
      <c r="F1136" s="25"/>
      <c r="G1136" s="25">
        <f>PRODUCT(C1136:F1136)</f>
        <v>2</v>
      </c>
    </row>
    <row r="1138" spans="1:7" ht="45" customHeight="1" x14ac:dyDescent="0.25">
      <c r="A1138" s="21" t="s">
        <v>866</v>
      </c>
      <c r="B1138" s="21" t="s">
        <v>539</v>
      </c>
      <c r="C1138" s="21" t="s">
        <v>433</v>
      </c>
      <c r="D1138" s="22" t="s">
        <v>37</v>
      </c>
      <c r="E1138" s="1" t="s">
        <v>434</v>
      </c>
      <c r="F1138" s="1" t="s">
        <v>434</v>
      </c>
      <c r="G1138" s="23">
        <f>SUM(G1139:G1139)</f>
        <v>2</v>
      </c>
    </row>
    <row r="1139" spans="1:7" x14ac:dyDescent="0.25">
      <c r="A1139" s="24"/>
      <c r="B1139" s="24"/>
      <c r="C1139" s="25">
        <v>2</v>
      </c>
      <c r="D1139" s="25"/>
      <c r="E1139" s="25"/>
      <c r="F1139" s="25"/>
      <c r="G1139" s="25">
        <f>PRODUCT(C1139:F1139)</f>
        <v>2</v>
      </c>
    </row>
    <row r="1141" spans="1:7" ht="45" customHeight="1" x14ac:dyDescent="0.25">
      <c r="A1141" s="21" t="s">
        <v>867</v>
      </c>
      <c r="B1141" s="21" t="s">
        <v>539</v>
      </c>
      <c r="C1141" s="21" t="s">
        <v>435</v>
      </c>
      <c r="D1141" s="22" t="s">
        <v>37</v>
      </c>
      <c r="E1141" s="1" t="s">
        <v>436</v>
      </c>
      <c r="F1141" s="1" t="s">
        <v>436</v>
      </c>
      <c r="G1141" s="23">
        <f>SUM(G1142:G1142)</f>
        <v>1</v>
      </c>
    </row>
    <row r="1142" spans="1:7" x14ac:dyDescent="0.25">
      <c r="A1142" s="24"/>
      <c r="B1142" s="24"/>
      <c r="C1142" s="25">
        <v>1</v>
      </c>
      <c r="D1142" s="25"/>
      <c r="E1142" s="25"/>
      <c r="F1142" s="25"/>
      <c r="G1142" s="25">
        <f>PRODUCT(C1142:F1142)</f>
        <v>1</v>
      </c>
    </row>
    <row r="1144" spans="1:7" ht="45" customHeight="1" x14ac:dyDescent="0.25">
      <c r="A1144" s="21" t="s">
        <v>868</v>
      </c>
      <c r="B1144" s="21" t="s">
        <v>539</v>
      </c>
      <c r="C1144" s="21" t="s">
        <v>437</v>
      </c>
      <c r="D1144" s="22" t="s">
        <v>37</v>
      </c>
      <c r="E1144" s="1" t="s">
        <v>438</v>
      </c>
      <c r="F1144" s="1" t="s">
        <v>438</v>
      </c>
      <c r="G1144" s="23">
        <f>SUM(G1145:G1145)</f>
        <v>3</v>
      </c>
    </row>
    <row r="1145" spans="1:7" x14ac:dyDescent="0.25">
      <c r="A1145" s="24"/>
      <c r="B1145" s="24"/>
      <c r="C1145" s="25">
        <v>3</v>
      </c>
      <c r="D1145" s="25"/>
      <c r="E1145" s="25"/>
      <c r="F1145" s="25"/>
      <c r="G1145" s="25">
        <f>PRODUCT(C1145:F1145)</f>
        <v>3</v>
      </c>
    </row>
    <row r="1147" spans="1:7" ht="45" customHeight="1" x14ac:dyDescent="0.25">
      <c r="A1147" s="21" t="s">
        <v>869</v>
      </c>
      <c r="B1147" s="21" t="s">
        <v>539</v>
      </c>
      <c r="C1147" s="21" t="s">
        <v>439</v>
      </c>
      <c r="D1147" s="22" t="s">
        <v>37</v>
      </c>
      <c r="E1147" s="1" t="s">
        <v>440</v>
      </c>
      <c r="F1147" s="1" t="s">
        <v>440</v>
      </c>
      <c r="G1147" s="23">
        <f>SUM(G1148:G1148)</f>
        <v>3</v>
      </c>
    </row>
    <row r="1148" spans="1:7" x14ac:dyDescent="0.25">
      <c r="A1148" s="24"/>
      <c r="B1148" s="24"/>
      <c r="C1148" s="25">
        <v>3</v>
      </c>
      <c r="D1148" s="25"/>
      <c r="E1148" s="25"/>
      <c r="F1148" s="25"/>
      <c r="G1148" s="25">
        <f>PRODUCT(C1148:F1148)</f>
        <v>3</v>
      </c>
    </row>
    <row r="1150" spans="1:7" ht="45" customHeight="1" x14ac:dyDescent="0.25">
      <c r="A1150" s="21" t="s">
        <v>870</v>
      </c>
      <c r="B1150" s="21" t="s">
        <v>539</v>
      </c>
      <c r="C1150" s="21" t="s">
        <v>441</v>
      </c>
      <c r="D1150" s="22" t="s">
        <v>37</v>
      </c>
      <c r="E1150" s="1" t="s">
        <v>442</v>
      </c>
      <c r="F1150" s="1" t="s">
        <v>442</v>
      </c>
      <c r="G1150" s="23">
        <f>SUM(G1151:G1151)</f>
        <v>3</v>
      </c>
    </row>
    <row r="1151" spans="1:7" x14ac:dyDescent="0.25">
      <c r="A1151" s="24"/>
      <c r="B1151" s="24"/>
      <c r="C1151" s="25">
        <v>3</v>
      </c>
      <c r="D1151" s="25"/>
      <c r="E1151" s="25"/>
      <c r="F1151" s="25"/>
      <c r="G1151" s="25">
        <f>PRODUCT(C1151:F1151)</f>
        <v>3</v>
      </c>
    </row>
    <row r="1153" spans="1:7" ht="45" customHeight="1" x14ac:dyDescent="0.25">
      <c r="A1153" s="21" t="s">
        <v>871</v>
      </c>
      <c r="B1153" s="21" t="s">
        <v>539</v>
      </c>
      <c r="C1153" s="21" t="s">
        <v>443</v>
      </c>
      <c r="D1153" s="22" t="s">
        <v>37</v>
      </c>
      <c r="E1153" s="1" t="s">
        <v>444</v>
      </c>
      <c r="F1153" s="1" t="s">
        <v>444</v>
      </c>
      <c r="G1153" s="23">
        <f>SUM(G1154:G1154)</f>
        <v>3</v>
      </c>
    </row>
    <row r="1154" spans="1:7" x14ac:dyDescent="0.25">
      <c r="A1154" s="24"/>
      <c r="B1154" s="24"/>
      <c r="C1154" s="25">
        <v>3</v>
      </c>
      <c r="D1154" s="25"/>
      <c r="E1154" s="25"/>
      <c r="F1154" s="25"/>
      <c r="G1154" s="25">
        <f>PRODUCT(C1154:F1154)</f>
        <v>3</v>
      </c>
    </row>
    <row r="1156" spans="1:7" ht="45" customHeight="1" x14ac:dyDescent="0.25">
      <c r="A1156" s="21" t="s">
        <v>872</v>
      </c>
      <c r="B1156" s="21" t="s">
        <v>539</v>
      </c>
      <c r="C1156" s="21" t="s">
        <v>445</v>
      </c>
      <c r="D1156" s="22" t="s">
        <v>37</v>
      </c>
      <c r="E1156" s="1" t="s">
        <v>446</v>
      </c>
      <c r="F1156" s="1" t="s">
        <v>446</v>
      </c>
      <c r="G1156" s="23">
        <f>SUM(G1157:G1157)</f>
        <v>3</v>
      </c>
    </row>
    <row r="1157" spans="1:7" x14ac:dyDescent="0.25">
      <c r="A1157" s="24"/>
      <c r="B1157" s="24"/>
      <c r="C1157" s="25">
        <v>3</v>
      </c>
      <c r="D1157" s="25"/>
      <c r="E1157" s="25"/>
      <c r="F1157" s="25"/>
      <c r="G1157" s="25">
        <f>PRODUCT(C1157:F1157)</f>
        <v>3</v>
      </c>
    </row>
    <row r="1159" spans="1:7" ht="45" customHeight="1" x14ac:dyDescent="0.25">
      <c r="A1159" s="21" t="s">
        <v>873</v>
      </c>
      <c r="B1159" s="21" t="s">
        <v>539</v>
      </c>
      <c r="C1159" s="21" t="s">
        <v>447</v>
      </c>
      <c r="D1159" s="22" t="s">
        <v>37</v>
      </c>
      <c r="E1159" s="1" t="s">
        <v>448</v>
      </c>
      <c r="F1159" s="1" t="s">
        <v>448</v>
      </c>
      <c r="G1159" s="23">
        <f>SUM(G1160:G1160)</f>
        <v>3</v>
      </c>
    </row>
    <row r="1160" spans="1:7" x14ac:dyDescent="0.25">
      <c r="A1160" s="24"/>
      <c r="B1160" s="24"/>
      <c r="C1160" s="25">
        <v>3</v>
      </c>
      <c r="D1160" s="25"/>
      <c r="E1160" s="25"/>
      <c r="F1160" s="25"/>
      <c r="G1160" s="25">
        <f>PRODUCT(C1160:F1160)</f>
        <v>3</v>
      </c>
    </row>
    <row r="1162" spans="1:7" ht="45" customHeight="1" x14ac:dyDescent="0.25">
      <c r="A1162" s="21" t="s">
        <v>874</v>
      </c>
      <c r="B1162" s="21" t="s">
        <v>539</v>
      </c>
      <c r="C1162" s="21" t="s">
        <v>449</v>
      </c>
      <c r="D1162" s="22" t="s">
        <v>37</v>
      </c>
      <c r="E1162" s="1" t="s">
        <v>450</v>
      </c>
      <c r="F1162" s="1" t="s">
        <v>450</v>
      </c>
      <c r="G1162" s="23">
        <f>SUM(G1163:G1163)</f>
        <v>2</v>
      </c>
    </row>
    <row r="1163" spans="1:7" x14ac:dyDescent="0.25">
      <c r="A1163" s="24"/>
      <c r="B1163" s="24"/>
      <c r="C1163" s="25">
        <v>2</v>
      </c>
      <c r="D1163" s="25"/>
      <c r="E1163" s="25"/>
      <c r="F1163" s="25"/>
      <c r="G1163" s="25">
        <f>PRODUCT(C1163:F1163)</f>
        <v>2</v>
      </c>
    </row>
    <row r="1165" spans="1:7" ht="45" customHeight="1" x14ac:dyDescent="0.25">
      <c r="A1165" s="21" t="s">
        <v>875</v>
      </c>
      <c r="B1165" s="21" t="s">
        <v>539</v>
      </c>
      <c r="C1165" s="21" t="s">
        <v>451</v>
      </c>
      <c r="D1165" s="22" t="s">
        <v>37</v>
      </c>
      <c r="E1165" s="1" t="s">
        <v>452</v>
      </c>
      <c r="F1165" s="1" t="s">
        <v>452</v>
      </c>
      <c r="G1165" s="23">
        <f>SUM(G1166:G1166)</f>
        <v>1</v>
      </c>
    </row>
    <row r="1166" spans="1:7" x14ac:dyDescent="0.25">
      <c r="A1166" s="24"/>
      <c r="B1166" s="24"/>
      <c r="C1166" s="25">
        <v>1</v>
      </c>
      <c r="D1166" s="25"/>
      <c r="E1166" s="25"/>
      <c r="F1166" s="25"/>
      <c r="G1166" s="25">
        <f>PRODUCT(C1166:F1166)</f>
        <v>1</v>
      </c>
    </row>
    <row r="1168" spans="1:7" ht="45" customHeight="1" x14ac:dyDescent="0.25">
      <c r="A1168" s="21" t="s">
        <v>876</v>
      </c>
      <c r="B1168" s="21" t="s">
        <v>539</v>
      </c>
      <c r="C1168" s="21" t="s">
        <v>453</v>
      </c>
      <c r="D1168" s="22" t="s">
        <v>37</v>
      </c>
      <c r="E1168" s="1" t="s">
        <v>454</v>
      </c>
      <c r="F1168" s="1" t="s">
        <v>454</v>
      </c>
      <c r="G1168" s="23">
        <f>SUM(G1169:G1169)</f>
        <v>1</v>
      </c>
    </row>
    <row r="1169" spans="1:7" x14ac:dyDescent="0.25">
      <c r="A1169" s="24"/>
      <c r="B1169" s="24"/>
      <c r="C1169" s="25">
        <v>1</v>
      </c>
      <c r="D1169" s="25"/>
      <c r="E1169" s="25"/>
      <c r="F1169" s="25"/>
      <c r="G1169" s="25">
        <f>PRODUCT(C1169:F1169)</f>
        <v>1</v>
      </c>
    </row>
    <row r="1171" spans="1:7" ht="45" customHeight="1" x14ac:dyDescent="0.25">
      <c r="A1171" s="21" t="s">
        <v>877</v>
      </c>
      <c r="B1171" s="21" t="s">
        <v>539</v>
      </c>
      <c r="C1171" s="21" t="s">
        <v>455</v>
      </c>
      <c r="D1171" s="22" t="s">
        <v>37</v>
      </c>
      <c r="E1171" s="1" t="s">
        <v>456</v>
      </c>
      <c r="F1171" s="1" t="s">
        <v>456</v>
      </c>
      <c r="G1171" s="23">
        <f>SUM(G1172:G1172)</f>
        <v>1</v>
      </c>
    </row>
    <row r="1172" spans="1:7" x14ac:dyDescent="0.25">
      <c r="A1172" s="24"/>
      <c r="B1172" s="24"/>
      <c r="C1172" s="25">
        <v>1</v>
      </c>
      <c r="D1172" s="25"/>
      <c r="E1172" s="25"/>
      <c r="F1172" s="25"/>
      <c r="G1172" s="25">
        <f>PRODUCT(C1172:F1172)</f>
        <v>1</v>
      </c>
    </row>
    <row r="1174" spans="1:7" x14ac:dyDescent="0.25">
      <c r="B1174" t="s">
        <v>537</v>
      </c>
      <c r="C1174" s="19" t="s">
        <v>6</v>
      </c>
      <c r="D1174" s="20" t="s">
        <v>7</v>
      </c>
      <c r="E1174" s="19" t="s">
        <v>8</v>
      </c>
    </row>
    <row r="1175" spans="1:7" x14ac:dyDescent="0.25">
      <c r="B1175" t="s">
        <v>537</v>
      </c>
      <c r="C1175" s="19" t="s">
        <v>9</v>
      </c>
      <c r="D1175" s="20" t="s">
        <v>7</v>
      </c>
      <c r="E1175" s="19" t="s">
        <v>10</v>
      </c>
    </row>
    <row r="1176" spans="1:7" x14ac:dyDescent="0.25">
      <c r="B1176" t="s">
        <v>537</v>
      </c>
      <c r="C1176" s="19" t="s">
        <v>11</v>
      </c>
      <c r="D1176" s="20" t="s">
        <v>387</v>
      </c>
      <c r="E1176" s="19" t="s">
        <v>388</v>
      </c>
    </row>
    <row r="1177" spans="1:7" x14ac:dyDescent="0.25">
      <c r="B1177" t="s">
        <v>537</v>
      </c>
      <c r="C1177" s="19" t="s">
        <v>14</v>
      </c>
      <c r="D1177" s="20" t="s">
        <v>73</v>
      </c>
      <c r="E1177" s="19" t="s">
        <v>457</v>
      </c>
    </row>
    <row r="1179" spans="1:7" ht="45" customHeight="1" x14ac:dyDescent="0.25">
      <c r="A1179" s="21" t="s">
        <v>878</v>
      </c>
      <c r="B1179" s="21" t="s">
        <v>539</v>
      </c>
      <c r="C1179" s="21" t="s">
        <v>459</v>
      </c>
      <c r="D1179" s="22" t="s">
        <v>21</v>
      </c>
      <c r="E1179" s="1" t="s">
        <v>460</v>
      </c>
      <c r="F1179" s="1" t="s">
        <v>460</v>
      </c>
      <c r="G1179" s="23">
        <f>SUM(G1180:G1181)</f>
        <v>27</v>
      </c>
    </row>
    <row r="1180" spans="1:7" x14ac:dyDescent="0.25">
      <c r="A1180" s="24" t="s">
        <v>879</v>
      </c>
      <c r="B1180" s="24"/>
      <c r="C1180" s="25">
        <v>14</v>
      </c>
      <c r="D1180" s="25"/>
      <c r="E1180" s="25"/>
      <c r="F1180" s="25">
        <v>1</v>
      </c>
      <c r="G1180" s="25">
        <f>PRODUCT(C1180:F1180)</f>
        <v>14</v>
      </c>
    </row>
    <row r="1181" spans="1:7" x14ac:dyDescent="0.25">
      <c r="A1181" s="24" t="s">
        <v>880</v>
      </c>
      <c r="B1181" s="24"/>
      <c r="C1181" s="25">
        <v>13</v>
      </c>
      <c r="D1181" s="25"/>
      <c r="E1181" s="25"/>
      <c r="F1181" s="25">
        <v>1</v>
      </c>
      <c r="G1181" s="25">
        <f>PRODUCT(C1181:F1181)</f>
        <v>13</v>
      </c>
    </row>
    <row r="1183" spans="1:7" ht="45" customHeight="1" x14ac:dyDescent="0.25">
      <c r="A1183" s="21" t="s">
        <v>881</v>
      </c>
      <c r="B1183" s="21" t="s">
        <v>539</v>
      </c>
      <c r="C1183" s="21" t="s">
        <v>461</v>
      </c>
      <c r="D1183" s="22" t="s">
        <v>37</v>
      </c>
      <c r="E1183" s="1" t="s">
        <v>462</v>
      </c>
      <c r="F1183" s="1" t="s">
        <v>462</v>
      </c>
      <c r="G1183" s="23">
        <f>SUM(G1184:G1185)</f>
        <v>122</v>
      </c>
    </row>
    <row r="1184" spans="1:7" x14ac:dyDescent="0.25">
      <c r="A1184" s="24"/>
      <c r="B1184" s="24"/>
      <c r="C1184" s="25">
        <v>37</v>
      </c>
      <c r="D1184" s="25">
        <v>2</v>
      </c>
      <c r="E1184" s="25">
        <v>1</v>
      </c>
      <c r="F1184" s="25"/>
      <c r="G1184" s="25">
        <f>PRODUCT(C1184:F1184)</f>
        <v>74</v>
      </c>
    </row>
    <row r="1185" spans="1:7" x14ac:dyDescent="0.25">
      <c r="A1185" s="24"/>
      <c r="B1185" s="24"/>
      <c r="C1185" s="25">
        <v>24</v>
      </c>
      <c r="D1185" s="25">
        <v>2</v>
      </c>
      <c r="E1185" s="25">
        <v>1</v>
      </c>
      <c r="F1185" s="25"/>
      <c r="G1185" s="25">
        <f>PRODUCT(C1185:F1185)</f>
        <v>48</v>
      </c>
    </row>
    <row r="1187" spans="1:7" ht="45" customHeight="1" x14ac:dyDescent="0.25">
      <c r="A1187" s="21" t="s">
        <v>882</v>
      </c>
      <c r="B1187" s="21" t="s">
        <v>539</v>
      </c>
      <c r="C1187" s="21" t="s">
        <v>463</v>
      </c>
      <c r="D1187" s="22" t="s">
        <v>37</v>
      </c>
      <c r="E1187" s="1" t="s">
        <v>464</v>
      </c>
      <c r="F1187" s="1" t="s">
        <v>464</v>
      </c>
      <c r="G1187" s="23">
        <f>SUM(G1188:G1188)</f>
        <v>1</v>
      </c>
    </row>
    <row r="1188" spans="1:7" x14ac:dyDescent="0.25">
      <c r="A1188" s="24"/>
      <c r="B1188" s="24"/>
      <c r="C1188" s="25">
        <v>1</v>
      </c>
      <c r="D1188" s="25"/>
      <c r="E1188" s="25"/>
      <c r="F1188" s="25"/>
      <c r="G1188" s="25">
        <f>PRODUCT(C1188:F1188)</f>
        <v>1</v>
      </c>
    </row>
    <row r="1190" spans="1:7" ht="45" customHeight="1" x14ac:dyDescent="0.25">
      <c r="A1190" s="21" t="s">
        <v>883</v>
      </c>
      <c r="B1190" s="21" t="s">
        <v>539</v>
      </c>
      <c r="C1190" s="21" t="s">
        <v>465</v>
      </c>
      <c r="D1190" s="22" t="s">
        <v>37</v>
      </c>
      <c r="E1190" s="1" t="s">
        <v>466</v>
      </c>
      <c r="F1190" s="1" t="s">
        <v>466</v>
      </c>
      <c r="G1190" s="23">
        <f>SUM(G1191:G1191)</f>
        <v>1</v>
      </c>
    </row>
    <row r="1191" spans="1:7" x14ac:dyDescent="0.25">
      <c r="A1191" s="24"/>
      <c r="B1191" s="24"/>
      <c r="C1191" s="25">
        <v>1</v>
      </c>
      <c r="D1191" s="25"/>
      <c r="E1191" s="25"/>
      <c r="F1191" s="25"/>
      <c r="G1191" s="25">
        <f>PRODUCT(C1191:F1191)</f>
        <v>1</v>
      </c>
    </row>
    <row r="1193" spans="1:7" ht="45" customHeight="1" x14ac:dyDescent="0.25">
      <c r="A1193" s="21" t="s">
        <v>884</v>
      </c>
      <c r="B1193" s="21" t="s">
        <v>539</v>
      </c>
      <c r="C1193" s="21" t="s">
        <v>467</v>
      </c>
      <c r="D1193" s="22" t="s">
        <v>37</v>
      </c>
      <c r="E1193" s="1" t="s">
        <v>468</v>
      </c>
      <c r="F1193" s="1" t="s">
        <v>468</v>
      </c>
      <c r="G1193" s="23">
        <f>SUM(G1194:G1194)</f>
        <v>1</v>
      </c>
    </row>
    <row r="1194" spans="1:7" x14ac:dyDescent="0.25">
      <c r="A1194" s="24"/>
      <c r="B1194" s="24"/>
      <c r="C1194" s="25">
        <v>1</v>
      </c>
      <c r="D1194" s="25"/>
      <c r="E1194" s="25"/>
      <c r="F1194" s="25"/>
      <c r="G1194" s="25">
        <f>PRODUCT(C1194:F1194)</f>
        <v>1</v>
      </c>
    </row>
    <row r="1196" spans="1:7" ht="45" customHeight="1" x14ac:dyDescent="0.25">
      <c r="A1196" s="21" t="s">
        <v>885</v>
      </c>
      <c r="B1196" s="21" t="s">
        <v>539</v>
      </c>
      <c r="C1196" s="21" t="s">
        <v>469</v>
      </c>
      <c r="D1196" s="22" t="s">
        <v>37</v>
      </c>
      <c r="E1196" s="1" t="s">
        <v>470</v>
      </c>
      <c r="F1196" s="1" t="s">
        <v>470</v>
      </c>
      <c r="G1196" s="23">
        <f>SUM(G1197:G1197)</f>
        <v>1</v>
      </c>
    </row>
    <row r="1197" spans="1:7" x14ac:dyDescent="0.25">
      <c r="A1197" s="24"/>
      <c r="B1197" s="24"/>
      <c r="C1197" s="25">
        <v>1</v>
      </c>
      <c r="D1197" s="25"/>
      <c r="E1197" s="25"/>
      <c r="F1197" s="25"/>
      <c r="G1197" s="25">
        <f>PRODUCT(C1197:F1197)</f>
        <v>1</v>
      </c>
    </row>
    <row r="1199" spans="1:7" ht="45" customHeight="1" x14ac:dyDescent="0.25">
      <c r="A1199" s="21" t="s">
        <v>886</v>
      </c>
      <c r="B1199" s="21" t="s">
        <v>539</v>
      </c>
      <c r="C1199" s="21" t="s">
        <v>471</v>
      </c>
      <c r="D1199" s="22" t="s">
        <v>37</v>
      </c>
      <c r="E1199" s="1" t="s">
        <v>472</v>
      </c>
      <c r="F1199" s="1" t="s">
        <v>472</v>
      </c>
      <c r="G1199" s="23">
        <f>SUM(G1200:G1200)</f>
        <v>1</v>
      </c>
    </row>
    <row r="1200" spans="1:7" x14ac:dyDescent="0.25">
      <c r="A1200" s="24"/>
      <c r="B1200" s="24"/>
      <c r="C1200" s="25">
        <v>1</v>
      </c>
      <c r="D1200" s="25"/>
      <c r="E1200" s="25"/>
      <c r="F1200" s="25"/>
      <c r="G1200" s="25">
        <f>PRODUCT(C1200:F1200)</f>
        <v>1</v>
      </c>
    </row>
    <row r="1202" spans="1:7" ht="45" customHeight="1" x14ac:dyDescent="0.25">
      <c r="A1202" s="21" t="s">
        <v>887</v>
      </c>
      <c r="B1202" s="21" t="s">
        <v>539</v>
      </c>
      <c r="C1202" s="21" t="s">
        <v>473</v>
      </c>
      <c r="D1202" s="22" t="s">
        <v>37</v>
      </c>
      <c r="E1202" s="1" t="s">
        <v>474</v>
      </c>
      <c r="F1202" s="1" t="s">
        <v>474</v>
      </c>
      <c r="G1202" s="23">
        <f>SUM(G1203:G1203)</f>
        <v>5</v>
      </c>
    </row>
    <row r="1203" spans="1:7" x14ac:dyDescent="0.25">
      <c r="A1203" s="24"/>
      <c r="B1203" s="24"/>
      <c r="C1203" s="25">
        <v>5</v>
      </c>
      <c r="D1203" s="25"/>
      <c r="E1203" s="25"/>
      <c r="F1203" s="25"/>
      <c r="G1203" s="25">
        <f>PRODUCT(C1203:F1203)</f>
        <v>5</v>
      </c>
    </row>
    <row r="1205" spans="1:7" ht="45" customHeight="1" x14ac:dyDescent="0.25">
      <c r="A1205" s="21" t="s">
        <v>888</v>
      </c>
      <c r="B1205" s="21" t="s">
        <v>539</v>
      </c>
      <c r="C1205" s="21" t="s">
        <v>475</v>
      </c>
      <c r="D1205" s="22" t="s">
        <v>37</v>
      </c>
      <c r="E1205" s="1" t="s">
        <v>476</v>
      </c>
      <c r="F1205" s="1" t="s">
        <v>476</v>
      </c>
      <c r="G1205" s="23">
        <f>SUM(G1206:G1206)</f>
        <v>1</v>
      </c>
    </row>
    <row r="1206" spans="1:7" x14ac:dyDescent="0.25">
      <c r="A1206" s="24"/>
      <c r="B1206" s="24"/>
      <c r="C1206" s="25">
        <v>1</v>
      </c>
      <c r="D1206" s="25"/>
      <c r="E1206" s="25"/>
      <c r="F1206" s="25"/>
      <c r="G1206" s="25">
        <f>PRODUCT(C1206:F1206)</f>
        <v>1</v>
      </c>
    </row>
    <row r="1208" spans="1:7" ht="45" customHeight="1" x14ac:dyDescent="0.25">
      <c r="A1208" s="21" t="s">
        <v>889</v>
      </c>
      <c r="B1208" s="21" t="s">
        <v>539</v>
      </c>
      <c r="C1208" s="21" t="s">
        <v>477</v>
      </c>
      <c r="D1208" s="22" t="s">
        <v>37</v>
      </c>
      <c r="E1208" s="1" t="s">
        <v>478</v>
      </c>
      <c r="F1208" s="1" t="s">
        <v>478</v>
      </c>
      <c r="G1208" s="23">
        <f>SUM(G1209:G1209)</f>
        <v>1</v>
      </c>
    </row>
    <row r="1209" spans="1:7" x14ac:dyDescent="0.25">
      <c r="A1209" s="24"/>
      <c r="B1209" s="24"/>
      <c r="C1209" s="25">
        <v>1</v>
      </c>
      <c r="D1209" s="25"/>
      <c r="E1209" s="25"/>
      <c r="F1209" s="25"/>
      <c r="G1209" s="25">
        <f>PRODUCT(C1209:F1209)</f>
        <v>1</v>
      </c>
    </row>
    <row r="1211" spans="1:7" ht="45" customHeight="1" x14ac:dyDescent="0.25">
      <c r="A1211" s="21" t="s">
        <v>890</v>
      </c>
      <c r="B1211" s="21" t="s">
        <v>539</v>
      </c>
      <c r="C1211" s="21" t="s">
        <v>479</v>
      </c>
      <c r="D1211" s="22" t="s">
        <v>37</v>
      </c>
      <c r="E1211" s="1" t="s">
        <v>480</v>
      </c>
      <c r="F1211" s="1" t="s">
        <v>480</v>
      </c>
      <c r="G1211" s="23">
        <f>SUM(G1212:G1212)</f>
        <v>2</v>
      </c>
    </row>
    <row r="1212" spans="1:7" x14ac:dyDescent="0.25">
      <c r="A1212" s="24"/>
      <c r="B1212" s="24"/>
      <c r="C1212" s="25">
        <v>2</v>
      </c>
      <c r="D1212" s="25"/>
      <c r="E1212" s="25"/>
      <c r="F1212" s="25"/>
      <c r="G1212" s="25">
        <f>PRODUCT(C1212:F1212)</f>
        <v>2</v>
      </c>
    </row>
    <row r="1214" spans="1:7" x14ac:dyDescent="0.25">
      <c r="B1214" t="s">
        <v>537</v>
      </c>
      <c r="C1214" s="19" t="s">
        <v>6</v>
      </c>
      <c r="D1214" s="20" t="s">
        <v>7</v>
      </c>
      <c r="E1214" s="19" t="s">
        <v>8</v>
      </c>
    </row>
    <row r="1215" spans="1:7" x14ac:dyDescent="0.25">
      <c r="B1215" t="s">
        <v>537</v>
      </c>
      <c r="C1215" s="19" t="s">
        <v>9</v>
      </c>
      <c r="D1215" s="20" t="s">
        <v>7</v>
      </c>
      <c r="E1215" s="19" t="s">
        <v>10</v>
      </c>
    </row>
    <row r="1216" spans="1:7" x14ac:dyDescent="0.25">
      <c r="B1216" t="s">
        <v>537</v>
      </c>
      <c r="C1216" s="19" t="s">
        <v>11</v>
      </c>
      <c r="D1216" s="20" t="s">
        <v>387</v>
      </c>
      <c r="E1216" s="19" t="s">
        <v>388</v>
      </c>
    </row>
    <row r="1217" spans="1:7" x14ac:dyDescent="0.25">
      <c r="B1217" t="s">
        <v>537</v>
      </c>
      <c r="C1217" s="19" t="s">
        <v>14</v>
      </c>
      <c r="D1217" s="20" t="s">
        <v>111</v>
      </c>
      <c r="E1217" s="19" t="s">
        <v>481</v>
      </c>
    </row>
    <row r="1219" spans="1:7" ht="45" customHeight="1" x14ac:dyDescent="0.25">
      <c r="A1219" s="21" t="s">
        <v>891</v>
      </c>
      <c r="B1219" s="21" t="s">
        <v>539</v>
      </c>
      <c r="C1219" s="21" t="s">
        <v>483</v>
      </c>
      <c r="D1219" s="22" t="s">
        <v>21</v>
      </c>
      <c r="E1219" s="1" t="s">
        <v>484</v>
      </c>
      <c r="F1219" s="1" t="s">
        <v>484</v>
      </c>
      <c r="G1219" s="23">
        <f>SUM(G1220:G1225)</f>
        <v>118</v>
      </c>
    </row>
    <row r="1220" spans="1:7" x14ac:dyDescent="0.25">
      <c r="A1220" s="24"/>
      <c r="B1220" s="24"/>
      <c r="C1220" s="25">
        <v>6</v>
      </c>
      <c r="D1220" s="25"/>
      <c r="E1220" s="25"/>
      <c r="F1220" s="25"/>
      <c r="G1220" s="25">
        <f t="shared" ref="G1220:G1225" si="27">PRODUCT(C1220:F1220)</f>
        <v>6</v>
      </c>
    </row>
    <row r="1221" spans="1:7" x14ac:dyDescent="0.25">
      <c r="A1221" s="24"/>
      <c r="B1221" s="24"/>
      <c r="C1221" s="25">
        <v>31</v>
      </c>
      <c r="D1221" s="25"/>
      <c r="E1221" s="25"/>
      <c r="F1221" s="25"/>
      <c r="G1221" s="25">
        <f t="shared" si="27"/>
        <v>31</v>
      </c>
    </row>
    <row r="1222" spans="1:7" x14ac:dyDescent="0.25">
      <c r="A1222" s="24"/>
      <c r="B1222" s="24"/>
      <c r="C1222" s="25">
        <v>5</v>
      </c>
      <c r="D1222" s="25"/>
      <c r="E1222" s="25"/>
      <c r="F1222" s="25"/>
      <c r="G1222" s="25">
        <f t="shared" si="27"/>
        <v>5</v>
      </c>
    </row>
    <row r="1223" spans="1:7" x14ac:dyDescent="0.25">
      <c r="A1223" s="24"/>
      <c r="B1223" s="24"/>
      <c r="C1223" s="25">
        <v>44</v>
      </c>
      <c r="D1223" s="25"/>
      <c r="E1223" s="25"/>
      <c r="F1223" s="25"/>
      <c r="G1223" s="25">
        <f t="shared" si="27"/>
        <v>44</v>
      </c>
    </row>
    <row r="1224" spans="1:7" x14ac:dyDescent="0.25">
      <c r="A1224" s="24"/>
      <c r="B1224" s="24"/>
      <c r="C1224" s="25">
        <v>16</v>
      </c>
      <c r="D1224" s="25"/>
      <c r="E1224" s="25"/>
      <c r="F1224" s="25"/>
      <c r="G1224" s="25">
        <f t="shared" si="27"/>
        <v>16</v>
      </c>
    </row>
    <row r="1225" spans="1:7" x14ac:dyDescent="0.25">
      <c r="A1225" s="24"/>
      <c r="B1225" s="24"/>
      <c r="C1225" s="25">
        <v>16</v>
      </c>
      <c r="D1225" s="25"/>
      <c r="E1225" s="25"/>
      <c r="F1225" s="25"/>
      <c r="G1225" s="25">
        <f t="shared" si="27"/>
        <v>16</v>
      </c>
    </row>
    <row r="1227" spans="1:7" ht="45" customHeight="1" x14ac:dyDescent="0.25">
      <c r="A1227" s="21" t="s">
        <v>892</v>
      </c>
      <c r="B1227" s="21" t="s">
        <v>539</v>
      </c>
      <c r="C1227" s="21" t="s">
        <v>485</v>
      </c>
      <c r="D1227" s="22" t="s">
        <v>37</v>
      </c>
      <c r="E1227" s="1" t="s">
        <v>486</v>
      </c>
      <c r="F1227" s="1" t="s">
        <v>486</v>
      </c>
      <c r="G1227" s="23">
        <f>SUM(G1228:G1228)</f>
        <v>1</v>
      </c>
    </row>
    <row r="1228" spans="1:7" x14ac:dyDescent="0.25">
      <c r="A1228" s="24"/>
      <c r="B1228" s="24"/>
      <c r="C1228" s="25">
        <v>1</v>
      </c>
      <c r="D1228" s="25"/>
      <c r="E1228" s="25"/>
      <c r="F1228" s="25"/>
      <c r="G1228" s="25">
        <f>PRODUCT(C1228:F1228)</f>
        <v>1</v>
      </c>
    </row>
    <row r="1230" spans="1:7" ht="45" customHeight="1" x14ac:dyDescent="0.25">
      <c r="A1230" s="21" t="s">
        <v>893</v>
      </c>
      <c r="B1230" s="21" t="s">
        <v>539</v>
      </c>
      <c r="C1230" s="21" t="s">
        <v>487</v>
      </c>
      <c r="D1230" s="22" t="s">
        <v>37</v>
      </c>
      <c r="E1230" s="1" t="s">
        <v>488</v>
      </c>
      <c r="F1230" s="1" t="s">
        <v>488</v>
      </c>
      <c r="G1230" s="23">
        <f>SUM(G1231:G1231)</f>
        <v>1</v>
      </c>
    </row>
    <row r="1231" spans="1:7" x14ac:dyDescent="0.25">
      <c r="A1231" s="24"/>
      <c r="B1231" s="24"/>
      <c r="C1231" s="25">
        <v>1</v>
      </c>
      <c r="D1231" s="25"/>
      <c r="E1231" s="25"/>
      <c r="F1231" s="25"/>
      <c r="G1231" s="25">
        <f>PRODUCT(C1231:F1231)</f>
        <v>1</v>
      </c>
    </row>
    <row r="1233" spans="1:7" ht="45" customHeight="1" x14ac:dyDescent="0.25">
      <c r="A1233" s="21" t="s">
        <v>894</v>
      </c>
      <c r="B1233" s="21" t="s">
        <v>539</v>
      </c>
      <c r="C1233" s="21" t="s">
        <v>489</v>
      </c>
      <c r="D1233" s="22" t="s">
        <v>37</v>
      </c>
      <c r="E1233" s="1" t="s">
        <v>490</v>
      </c>
      <c r="F1233" s="1" t="s">
        <v>490</v>
      </c>
      <c r="G1233" s="23">
        <f>SUM(G1234:G1234)</f>
        <v>1</v>
      </c>
    </row>
    <row r="1234" spans="1:7" x14ac:dyDescent="0.25">
      <c r="A1234" s="24"/>
      <c r="B1234" s="24"/>
      <c r="C1234" s="25">
        <v>1</v>
      </c>
      <c r="D1234" s="25"/>
      <c r="E1234" s="25"/>
      <c r="F1234" s="25"/>
      <c r="G1234" s="25">
        <f>PRODUCT(C1234:F1234)</f>
        <v>1</v>
      </c>
    </row>
    <row r="1236" spans="1:7" ht="45" customHeight="1" x14ac:dyDescent="0.25">
      <c r="A1236" s="21" t="s">
        <v>895</v>
      </c>
      <c r="B1236" s="21" t="s">
        <v>539</v>
      </c>
      <c r="C1236" s="21" t="s">
        <v>491</v>
      </c>
      <c r="D1236" s="22" t="s">
        <v>37</v>
      </c>
      <c r="E1236" s="1" t="s">
        <v>492</v>
      </c>
      <c r="F1236" s="1" t="s">
        <v>492</v>
      </c>
      <c r="G1236" s="23">
        <f>SUM(G1237:G1237)</f>
        <v>1</v>
      </c>
    </row>
    <row r="1237" spans="1:7" x14ac:dyDescent="0.25">
      <c r="A1237" s="24"/>
      <c r="B1237" s="24"/>
      <c r="C1237" s="25">
        <v>1</v>
      </c>
      <c r="D1237" s="25"/>
      <c r="E1237" s="25"/>
      <c r="F1237" s="25"/>
      <c r="G1237" s="25">
        <f>PRODUCT(C1237:F1237)</f>
        <v>1</v>
      </c>
    </row>
    <row r="1239" spans="1:7" ht="45" customHeight="1" x14ac:dyDescent="0.25">
      <c r="A1239" s="21" t="s">
        <v>896</v>
      </c>
      <c r="B1239" s="21" t="s">
        <v>539</v>
      </c>
      <c r="C1239" s="21" t="s">
        <v>493</v>
      </c>
      <c r="D1239" s="22" t="s">
        <v>37</v>
      </c>
      <c r="E1239" s="1" t="s">
        <v>494</v>
      </c>
      <c r="F1239" s="1" t="s">
        <v>494</v>
      </c>
      <c r="G1239" s="23">
        <f>SUM(G1240:G1240)</f>
        <v>5</v>
      </c>
    </row>
    <row r="1240" spans="1:7" x14ac:dyDescent="0.25">
      <c r="A1240" s="24"/>
      <c r="B1240" s="24"/>
      <c r="C1240" s="25">
        <v>5</v>
      </c>
      <c r="D1240" s="25"/>
      <c r="E1240" s="25"/>
      <c r="F1240" s="25"/>
      <c r="G1240" s="25">
        <f>PRODUCT(C1240:F1240)</f>
        <v>5</v>
      </c>
    </row>
    <row r="1242" spans="1:7" ht="45" customHeight="1" x14ac:dyDescent="0.25">
      <c r="A1242" s="21" t="s">
        <v>897</v>
      </c>
      <c r="B1242" s="21" t="s">
        <v>539</v>
      </c>
      <c r="C1242" s="21" t="s">
        <v>495</v>
      </c>
      <c r="D1242" s="22" t="s">
        <v>37</v>
      </c>
      <c r="E1242" s="1" t="s">
        <v>496</v>
      </c>
      <c r="F1242" s="1" t="s">
        <v>496</v>
      </c>
      <c r="G1242" s="23">
        <f>SUM(G1243:G1243)</f>
        <v>3</v>
      </c>
    </row>
    <row r="1243" spans="1:7" x14ac:dyDescent="0.25">
      <c r="A1243" s="24"/>
      <c r="B1243" s="24"/>
      <c r="C1243" s="25">
        <v>3</v>
      </c>
      <c r="D1243" s="25"/>
      <c r="E1243" s="25"/>
      <c r="F1243" s="25"/>
      <c r="G1243" s="25">
        <f>PRODUCT(C1243:F1243)</f>
        <v>3</v>
      </c>
    </row>
    <row r="1245" spans="1:7" ht="45" customHeight="1" x14ac:dyDescent="0.25">
      <c r="A1245" s="21" t="s">
        <v>898</v>
      </c>
      <c r="B1245" s="21" t="s">
        <v>539</v>
      </c>
      <c r="C1245" s="21" t="s">
        <v>497</v>
      </c>
      <c r="D1245" s="22" t="s">
        <v>37</v>
      </c>
      <c r="E1245" s="1" t="s">
        <v>498</v>
      </c>
      <c r="F1245" s="1" t="s">
        <v>498</v>
      </c>
      <c r="G1245" s="23">
        <f>SUM(G1246:G1246)</f>
        <v>2</v>
      </c>
    </row>
    <row r="1246" spans="1:7" x14ac:dyDescent="0.25">
      <c r="A1246" s="24"/>
      <c r="B1246" s="24"/>
      <c r="C1246" s="25">
        <v>2</v>
      </c>
      <c r="D1246" s="25"/>
      <c r="E1246" s="25"/>
      <c r="F1246" s="25"/>
      <c r="G1246" s="25">
        <f>PRODUCT(C1246:F1246)</f>
        <v>2</v>
      </c>
    </row>
    <row r="1248" spans="1:7" ht="45" customHeight="1" x14ac:dyDescent="0.25">
      <c r="A1248" s="21" t="s">
        <v>899</v>
      </c>
      <c r="B1248" s="21" t="s">
        <v>539</v>
      </c>
      <c r="C1248" s="21" t="s">
        <v>499</v>
      </c>
      <c r="D1248" s="22" t="s">
        <v>21</v>
      </c>
      <c r="E1248" s="1" t="s">
        <v>500</v>
      </c>
      <c r="F1248" s="1" t="s">
        <v>500</v>
      </c>
      <c r="G1248" s="23">
        <f>SUM(G1249:G1249)</f>
        <v>10</v>
      </c>
    </row>
    <row r="1249" spans="1:7" x14ac:dyDescent="0.25">
      <c r="A1249" s="24"/>
      <c r="B1249" s="24"/>
      <c r="C1249" s="25">
        <v>10</v>
      </c>
      <c r="D1249" s="25"/>
      <c r="E1249" s="25"/>
      <c r="F1249" s="25"/>
      <c r="G1249" s="25">
        <f>PRODUCT(C1249:F1249)</f>
        <v>10</v>
      </c>
    </row>
    <row r="1251" spans="1:7" ht="45" customHeight="1" x14ac:dyDescent="0.25">
      <c r="A1251" s="21" t="s">
        <v>900</v>
      </c>
      <c r="B1251" s="21" t="s">
        <v>539</v>
      </c>
      <c r="C1251" s="21" t="s">
        <v>501</v>
      </c>
      <c r="D1251" s="22" t="s">
        <v>37</v>
      </c>
      <c r="E1251" s="1" t="s">
        <v>502</v>
      </c>
      <c r="F1251" s="1" t="s">
        <v>502</v>
      </c>
      <c r="G1251" s="23">
        <f>SUM(G1252:G1252)</f>
        <v>1</v>
      </c>
    </row>
    <row r="1252" spans="1:7" x14ac:dyDescent="0.25">
      <c r="A1252" s="24"/>
      <c r="B1252" s="24"/>
      <c r="C1252" s="25">
        <v>1</v>
      </c>
      <c r="D1252" s="25"/>
      <c r="E1252" s="25"/>
      <c r="F1252" s="25"/>
      <c r="G1252" s="25">
        <f>PRODUCT(C1252:F1252)</f>
        <v>1</v>
      </c>
    </row>
    <row r="1254" spans="1:7" ht="45" customHeight="1" x14ac:dyDescent="0.25">
      <c r="A1254" s="21" t="s">
        <v>901</v>
      </c>
      <c r="B1254" s="21" t="s">
        <v>539</v>
      </c>
      <c r="C1254" s="21" t="s">
        <v>503</v>
      </c>
      <c r="D1254" s="22" t="s">
        <v>21</v>
      </c>
      <c r="E1254" s="1" t="s">
        <v>504</v>
      </c>
      <c r="F1254" s="1" t="s">
        <v>504</v>
      </c>
      <c r="G1254" s="23">
        <f>SUM(G1255:G1255)</f>
        <v>5</v>
      </c>
    </row>
    <row r="1255" spans="1:7" x14ac:dyDescent="0.25">
      <c r="A1255" s="24"/>
      <c r="B1255" s="24"/>
      <c r="C1255" s="25">
        <v>5</v>
      </c>
      <c r="D1255" s="25"/>
      <c r="E1255" s="25"/>
      <c r="F1255" s="25"/>
      <c r="G1255" s="25">
        <f>PRODUCT(C1255:F1255)</f>
        <v>5</v>
      </c>
    </row>
    <row r="1257" spans="1:7" ht="45" customHeight="1" x14ac:dyDescent="0.25">
      <c r="A1257" s="21" t="s">
        <v>902</v>
      </c>
      <c r="B1257" s="21" t="s">
        <v>539</v>
      </c>
      <c r="C1257" s="21" t="s">
        <v>505</v>
      </c>
      <c r="D1257" s="22" t="s">
        <v>37</v>
      </c>
      <c r="E1257" s="1" t="s">
        <v>506</v>
      </c>
      <c r="F1257" s="1" t="s">
        <v>506</v>
      </c>
      <c r="G1257" s="23">
        <f>SUM(G1258:G1258)</f>
        <v>5</v>
      </c>
    </row>
    <row r="1258" spans="1:7" x14ac:dyDescent="0.25">
      <c r="A1258" s="24"/>
      <c r="B1258" s="24"/>
      <c r="C1258" s="25">
        <v>5</v>
      </c>
      <c r="D1258" s="25"/>
      <c r="E1258" s="25"/>
      <c r="F1258" s="25"/>
      <c r="G1258" s="25">
        <f>PRODUCT(C1258:F1258)</f>
        <v>5</v>
      </c>
    </row>
    <row r="1260" spans="1:7" ht="45" customHeight="1" x14ac:dyDescent="0.25">
      <c r="A1260" s="21" t="s">
        <v>903</v>
      </c>
      <c r="B1260" s="21" t="s">
        <v>539</v>
      </c>
      <c r="C1260" s="21" t="s">
        <v>507</v>
      </c>
      <c r="D1260" s="22" t="s">
        <v>37</v>
      </c>
      <c r="E1260" s="1" t="s">
        <v>508</v>
      </c>
      <c r="F1260" s="1" t="s">
        <v>508</v>
      </c>
      <c r="G1260" s="23">
        <f>SUM(G1261:G1261)</f>
        <v>3</v>
      </c>
    </row>
    <row r="1261" spans="1:7" x14ac:dyDescent="0.25">
      <c r="A1261" s="24"/>
      <c r="B1261" s="24"/>
      <c r="C1261" s="25">
        <v>3</v>
      </c>
      <c r="D1261" s="25"/>
      <c r="E1261" s="25"/>
      <c r="F1261" s="25"/>
      <c r="G1261" s="25">
        <f>PRODUCT(C1261:F1261)</f>
        <v>3</v>
      </c>
    </row>
    <row r="1263" spans="1:7" ht="45" customHeight="1" x14ac:dyDescent="0.25">
      <c r="A1263" s="21" t="s">
        <v>904</v>
      </c>
      <c r="B1263" s="21" t="s">
        <v>539</v>
      </c>
      <c r="C1263" s="21" t="s">
        <v>509</v>
      </c>
      <c r="D1263" s="22" t="s">
        <v>37</v>
      </c>
      <c r="E1263" s="1" t="s">
        <v>510</v>
      </c>
      <c r="F1263" s="1" t="s">
        <v>510</v>
      </c>
      <c r="G1263" s="23">
        <f>SUM(G1264:G1264)</f>
        <v>3</v>
      </c>
    </row>
    <row r="1264" spans="1:7" x14ac:dyDescent="0.25">
      <c r="A1264" s="24"/>
      <c r="B1264" s="24"/>
      <c r="C1264" s="25">
        <v>3</v>
      </c>
      <c r="D1264" s="25"/>
      <c r="E1264" s="25"/>
      <c r="F1264" s="25"/>
      <c r="G1264" s="25">
        <f>PRODUCT(C1264:F1264)</f>
        <v>3</v>
      </c>
    </row>
    <row r="1266" spans="1:7" ht="45" customHeight="1" x14ac:dyDescent="0.25">
      <c r="A1266" s="21" t="s">
        <v>905</v>
      </c>
      <c r="B1266" s="21" t="s">
        <v>539</v>
      </c>
      <c r="C1266" s="21" t="s">
        <v>511</v>
      </c>
      <c r="D1266" s="22" t="s">
        <v>37</v>
      </c>
      <c r="E1266" s="1" t="s">
        <v>512</v>
      </c>
      <c r="F1266" s="1" t="s">
        <v>512</v>
      </c>
      <c r="G1266" s="23">
        <f>SUM(G1267:G1267)</f>
        <v>1</v>
      </c>
    </row>
    <row r="1267" spans="1:7" x14ac:dyDescent="0.25">
      <c r="A1267" s="24"/>
      <c r="B1267" s="24"/>
      <c r="C1267" s="25">
        <v>1</v>
      </c>
      <c r="D1267" s="25"/>
      <c r="E1267" s="25"/>
      <c r="F1267" s="25"/>
      <c r="G1267" s="25">
        <f>PRODUCT(C1267:F1267)</f>
        <v>1</v>
      </c>
    </row>
    <row r="1269" spans="1:7" ht="45" customHeight="1" x14ac:dyDescent="0.25">
      <c r="A1269" s="21" t="s">
        <v>906</v>
      </c>
      <c r="B1269" s="21" t="s">
        <v>539</v>
      </c>
      <c r="C1269" s="21" t="s">
        <v>513</v>
      </c>
      <c r="D1269" s="22" t="s">
        <v>37</v>
      </c>
      <c r="E1269" s="1" t="s">
        <v>514</v>
      </c>
      <c r="F1269" s="1" t="s">
        <v>514</v>
      </c>
      <c r="G1269" s="23">
        <f>SUM(G1270:G1270)</f>
        <v>3</v>
      </c>
    </row>
    <row r="1270" spans="1:7" x14ac:dyDescent="0.25">
      <c r="A1270" s="24"/>
      <c r="B1270" s="24"/>
      <c r="C1270" s="25">
        <v>3</v>
      </c>
      <c r="D1270" s="25"/>
      <c r="E1270" s="25"/>
      <c r="F1270" s="25"/>
      <c r="G1270" s="25">
        <f>PRODUCT(C1270:F1270)</f>
        <v>3</v>
      </c>
    </row>
    <row r="1272" spans="1:7" ht="45" customHeight="1" x14ac:dyDescent="0.25">
      <c r="A1272" s="21" t="s">
        <v>907</v>
      </c>
      <c r="B1272" s="21" t="s">
        <v>539</v>
      </c>
      <c r="C1272" s="21" t="s">
        <v>515</v>
      </c>
      <c r="D1272" s="22" t="s">
        <v>37</v>
      </c>
      <c r="E1272" s="1" t="s">
        <v>516</v>
      </c>
      <c r="F1272" s="1" t="s">
        <v>516</v>
      </c>
      <c r="G1272" s="23">
        <f>SUM(G1273:G1273)</f>
        <v>1</v>
      </c>
    </row>
    <row r="1273" spans="1:7" x14ac:dyDescent="0.25">
      <c r="A1273" s="24"/>
      <c r="B1273" s="24"/>
      <c r="C1273" s="25">
        <v>1</v>
      </c>
      <c r="D1273" s="25"/>
      <c r="E1273" s="25"/>
      <c r="F1273" s="25"/>
      <c r="G1273" s="25">
        <f>PRODUCT(C1273:F1273)</f>
        <v>1</v>
      </c>
    </row>
    <row r="1275" spans="1:7" ht="45" customHeight="1" x14ac:dyDescent="0.25">
      <c r="A1275" s="21" t="s">
        <v>908</v>
      </c>
      <c r="B1275" s="21" t="s">
        <v>539</v>
      </c>
      <c r="C1275" s="21" t="s">
        <v>517</v>
      </c>
      <c r="D1275" s="22" t="s">
        <v>37</v>
      </c>
      <c r="E1275" s="1" t="s">
        <v>518</v>
      </c>
      <c r="F1275" s="1" t="s">
        <v>518</v>
      </c>
      <c r="G1275" s="23">
        <f>SUM(G1276:G1276)</f>
        <v>1</v>
      </c>
    </row>
    <row r="1276" spans="1:7" x14ac:dyDescent="0.25">
      <c r="A1276" s="24"/>
      <c r="B1276" s="24"/>
      <c r="C1276" s="25">
        <v>1</v>
      </c>
      <c r="D1276" s="25"/>
      <c r="E1276" s="25"/>
      <c r="F1276" s="25"/>
      <c r="G1276" s="25">
        <f>PRODUCT(C1276:F1276)</f>
        <v>1</v>
      </c>
    </row>
    <row r="1278" spans="1:7" ht="45" customHeight="1" x14ac:dyDescent="0.25">
      <c r="A1278" s="21" t="s">
        <v>909</v>
      </c>
      <c r="B1278" s="21" t="s">
        <v>539</v>
      </c>
      <c r="C1278" s="21" t="s">
        <v>519</v>
      </c>
      <c r="D1278" s="22" t="s">
        <v>37</v>
      </c>
      <c r="E1278" s="1" t="s">
        <v>520</v>
      </c>
      <c r="F1278" s="1" t="s">
        <v>520</v>
      </c>
      <c r="G1278" s="23">
        <f>SUM(G1279:G1279)</f>
        <v>1</v>
      </c>
    </row>
    <row r="1279" spans="1:7" x14ac:dyDescent="0.25">
      <c r="A1279" s="24"/>
      <c r="B1279" s="24"/>
      <c r="C1279" s="25">
        <v>1</v>
      </c>
      <c r="D1279" s="25"/>
      <c r="E1279" s="25"/>
      <c r="F1279" s="25"/>
      <c r="G1279" s="25">
        <f>PRODUCT(C1279:F1279)</f>
        <v>1</v>
      </c>
    </row>
    <row r="1281" spans="1:7" ht="45" customHeight="1" x14ac:dyDescent="0.25">
      <c r="A1281" s="21" t="s">
        <v>910</v>
      </c>
      <c r="B1281" s="21" t="s">
        <v>539</v>
      </c>
      <c r="C1281" s="21" t="s">
        <v>521</v>
      </c>
      <c r="D1281" s="22" t="s">
        <v>37</v>
      </c>
      <c r="E1281" s="1" t="s">
        <v>522</v>
      </c>
      <c r="F1281" s="1" t="s">
        <v>522</v>
      </c>
      <c r="G1281" s="23">
        <f>SUM(G1282:G1282)</f>
        <v>1</v>
      </c>
    </row>
    <row r="1282" spans="1:7" x14ac:dyDescent="0.25">
      <c r="A1282" s="24"/>
      <c r="B1282" s="24"/>
      <c r="C1282" s="25">
        <v>1</v>
      </c>
      <c r="D1282" s="25"/>
      <c r="E1282" s="25"/>
      <c r="F1282" s="25"/>
      <c r="G1282" s="25">
        <f>PRODUCT(C1282:F1282)</f>
        <v>1</v>
      </c>
    </row>
    <row r="1284" spans="1:7" ht="45" customHeight="1" x14ac:dyDescent="0.25">
      <c r="A1284" s="21" t="s">
        <v>911</v>
      </c>
      <c r="B1284" s="21" t="s">
        <v>539</v>
      </c>
      <c r="C1284" s="21" t="s">
        <v>523</v>
      </c>
      <c r="D1284" s="22" t="s">
        <v>37</v>
      </c>
      <c r="E1284" s="1" t="s">
        <v>524</v>
      </c>
      <c r="F1284" s="1" t="s">
        <v>524</v>
      </c>
      <c r="G1284" s="23">
        <f>SUM(G1285:G1285)</f>
        <v>1</v>
      </c>
    </row>
    <row r="1285" spans="1:7" x14ac:dyDescent="0.25">
      <c r="A1285" s="24"/>
      <c r="B1285" s="24"/>
      <c r="C1285" s="25">
        <v>1</v>
      </c>
      <c r="D1285" s="25"/>
      <c r="E1285" s="25"/>
      <c r="F1285" s="25"/>
      <c r="G1285" s="25">
        <f>PRODUCT(C1285:F1285)</f>
        <v>1</v>
      </c>
    </row>
    <row r="1287" spans="1:7" ht="45" customHeight="1" x14ac:dyDescent="0.25">
      <c r="A1287" s="21" t="s">
        <v>912</v>
      </c>
      <c r="B1287" s="21" t="s">
        <v>539</v>
      </c>
      <c r="C1287" s="21" t="s">
        <v>525</v>
      </c>
      <c r="D1287" s="22" t="s">
        <v>37</v>
      </c>
      <c r="E1287" s="1" t="s">
        <v>526</v>
      </c>
      <c r="F1287" s="1" t="s">
        <v>526</v>
      </c>
      <c r="G1287" s="23">
        <f>SUM(G1288:G1288)</f>
        <v>2</v>
      </c>
    </row>
    <row r="1288" spans="1:7" x14ac:dyDescent="0.25">
      <c r="A1288" s="24"/>
      <c r="B1288" s="24"/>
      <c r="C1288" s="25">
        <v>2</v>
      </c>
      <c r="D1288" s="25"/>
      <c r="E1288" s="25"/>
      <c r="F1288" s="25"/>
      <c r="G1288" s="25">
        <f>PRODUCT(C1288:F1288)</f>
        <v>2</v>
      </c>
    </row>
    <row r="1290" spans="1:7" ht="45" customHeight="1" x14ac:dyDescent="0.25">
      <c r="A1290" s="21" t="s">
        <v>913</v>
      </c>
      <c r="B1290" s="21" t="s">
        <v>539</v>
      </c>
      <c r="C1290" s="21" t="s">
        <v>527</v>
      </c>
      <c r="D1290" s="22" t="s">
        <v>37</v>
      </c>
      <c r="E1290" s="1" t="s">
        <v>528</v>
      </c>
      <c r="F1290" s="1" t="s">
        <v>528</v>
      </c>
      <c r="G1290" s="23">
        <f>SUM(G1291:G1291)</f>
        <v>1</v>
      </c>
    </row>
    <row r="1291" spans="1:7" x14ac:dyDescent="0.25">
      <c r="A1291" s="24"/>
      <c r="B1291" s="24"/>
      <c r="C1291" s="25">
        <v>1</v>
      </c>
      <c r="D1291" s="25"/>
      <c r="E1291" s="25"/>
      <c r="F1291" s="25"/>
      <c r="G1291" s="25">
        <f>PRODUCT(C1291:F1291)</f>
        <v>1</v>
      </c>
    </row>
    <row r="1293" spans="1:7" ht="45" customHeight="1" x14ac:dyDescent="0.25">
      <c r="A1293" s="21" t="s">
        <v>914</v>
      </c>
      <c r="B1293" s="21" t="s">
        <v>539</v>
      </c>
      <c r="C1293" s="21" t="s">
        <v>529</v>
      </c>
      <c r="D1293" s="22" t="s">
        <v>530</v>
      </c>
      <c r="E1293" s="1" t="s">
        <v>531</v>
      </c>
      <c r="F1293" s="1" t="s">
        <v>531</v>
      </c>
      <c r="G1293" s="23">
        <f>SUM(G1294:G1294)</f>
        <v>3</v>
      </c>
    </row>
    <row r="1294" spans="1:7" x14ac:dyDescent="0.25">
      <c r="A1294" s="24"/>
      <c r="B1294" s="24"/>
      <c r="C1294" s="25">
        <v>3</v>
      </c>
      <c r="D1294" s="25"/>
      <c r="E1294" s="25"/>
      <c r="F1294" s="25"/>
      <c r="G1294" s="25">
        <f>PRODUCT(C1294:F1294)</f>
        <v>3</v>
      </c>
    </row>
    <row r="1296" spans="1:7" ht="45" customHeight="1" x14ac:dyDescent="0.25">
      <c r="A1296" s="21" t="s">
        <v>915</v>
      </c>
      <c r="B1296" s="21" t="s">
        <v>539</v>
      </c>
      <c r="C1296" s="21" t="s">
        <v>532</v>
      </c>
      <c r="D1296" s="22" t="s">
        <v>530</v>
      </c>
      <c r="E1296" s="1" t="s">
        <v>533</v>
      </c>
      <c r="F1296" s="1" t="s">
        <v>533</v>
      </c>
      <c r="G1296" s="23">
        <f>SUM(G1297:G1297)</f>
        <v>3</v>
      </c>
    </row>
    <row r="1297" spans="1:7" x14ac:dyDescent="0.25">
      <c r="A1297" s="24"/>
      <c r="B1297" s="24"/>
      <c r="C1297" s="25">
        <v>3</v>
      </c>
      <c r="D1297" s="25"/>
      <c r="E1297" s="25"/>
      <c r="F1297" s="25"/>
      <c r="G1297" s="25">
        <f>PRODUCT(C1297:F1297)</f>
        <v>3</v>
      </c>
    </row>
  </sheetData>
  <sheetProtection sheet="1"/>
  <mergeCells count="239">
    <mergeCell ref="E1284:F1284"/>
    <mergeCell ref="E1287:F1287"/>
    <mergeCell ref="E1290:F1290"/>
    <mergeCell ref="E1293:F1293"/>
    <mergeCell ref="E1296:F1296"/>
    <mergeCell ref="E1257:F1257"/>
    <mergeCell ref="E1260:F1260"/>
    <mergeCell ref="E1263:F1263"/>
    <mergeCell ref="E1266:F1266"/>
    <mergeCell ref="E1269:F1269"/>
    <mergeCell ref="E1272:F1272"/>
    <mergeCell ref="E1275:F1275"/>
    <mergeCell ref="E1278:F1278"/>
    <mergeCell ref="E1281:F1281"/>
    <mergeCell ref="E1230:F1230"/>
    <mergeCell ref="E1233:F1233"/>
    <mergeCell ref="E1236:F1236"/>
    <mergeCell ref="E1239:F1239"/>
    <mergeCell ref="E1242:F1242"/>
    <mergeCell ref="E1245:F1245"/>
    <mergeCell ref="E1248:F1248"/>
    <mergeCell ref="E1251:F1251"/>
    <mergeCell ref="E1254:F1254"/>
    <mergeCell ref="E1193:F1193"/>
    <mergeCell ref="E1196:F1196"/>
    <mergeCell ref="E1199:F1199"/>
    <mergeCell ref="E1202:F1202"/>
    <mergeCell ref="E1205:F1205"/>
    <mergeCell ref="E1208:F1208"/>
    <mergeCell ref="E1211:F1211"/>
    <mergeCell ref="E1219:F1219"/>
    <mergeCell ref="E1227:F1227"/>
    <mergeCell ref="E1159:F1159"/>
    <mergeCell ref="E1162:F1162"/>
    <mergeCell ref="E1165:F1165"/>
    <mergeCell ref="E1168:F1168"/>
    <mergeCell ref="E1171:F1171"/>
    <mergeCell ref="E1179:F1179"/>
    <mergeCell ref="E1183:F1183"/>
    <mergeCell ref="E1187:F1187"/>
    <mergeCell ref="E1190:F1190"/>
    <mergeCell ref="E1132:F1132"/>
    <mergeCell ref="E1135:F1135"/>
    <mergeCell ref="E1138:F1138"/>
    <mergeCell ref="E1141:F1141"/>
    <mergeCell ref="E1144:F1144"/>
    <mergeCell ref="E1147:F1147"/>
    <mergeCell ref="E1150:F1150"/>
    <mergeCell ref="E1153:F1153"/>
    <mergeCell ref="E1156:F1156"/>
    <mergeCell ref="E1105:F1105"/>
    <mergeCell ref="E1108:F1108"/>
    <mergeCell ref="E1111:F1111"/>
    <mergeCell ref="E1114:F1114"/>
    <mergeCell ref="E1117:F1117"/>
    <mergeCell ref="E1120:F1120"/>
    <mergeCell ref="E1123:F1123"/>
    <mergeCell ref="E1126:F1126"/>
    <mergeCell ref="E1129:F1129"/>
    <mergeCell ref="E1078:F1078"/>
    <mergeCell ref="E1081:F1081"/>
    <mergeCell ref="E1084:F1084"/>
    <mergeCell ref="E1087:F1087"/>
    <mergeCell ref="E1090:F1090"/>
    <mergeCell ref="E1093:F1093"/>
    <mergeCell ref="E1096:F1096"/>
    <mergeCell ref="E1099:F1099"/>
    <mergeCell ref="E1102:F1102"/>
    <mergeCell ref="E998:F998"/>
    <mergeCell ref="E1001:F1001"/>
    <mergeCell ref="E1004:F1004"/>
    <mergeCell ref="E1014:F1014"/>
    <mergeCell ref="E1022:F1022"/>
    <mergeCell ref="E1025:F1025"/>
    <mergeCell ref="E1046:F1046"/>
    <mergeCell ref="E1049:F1049"/>
    <mergeCell ref="E1075:F1075"/>
    <mergeCell ref="E953:F953"/>
    <mergeCell ref="E962:F962"/>
    <mergeCell ref="E966:F966"/>
    <mergeCell ref="E970:F970"/>
    <mergeCell ref="E974:F974"/>
    <mergeCell ref="E983:F983"/>
    <mergeCell ref="E987:F987"/>
    <mergeCell ref="E991:F991"/>
    <mergeCell ref="E995:F995"/>
    <mergeCell ref="E908:F908"/>
    <mergeCell ref="E911:F911"/>
    <mergeCell ref="E915:F915"/>
    <mergeCell ref="E924:F924"/>
    <mergeCell ref="E929:F929"/>
    <mergeCell ref="E934:F934"/>
    <mergeCell ref="E939:F939"/>
    <mergeCell ref="E942:F942"/>
    <mergeCell ref="E949:F949"/>
    <mergeCell ref="E863:F863"/>
    <mergeCell ref="E872:F872"/>
    <mergeCell ref="E875:F875"/>
    <mergeCell ref="E878:F878"/>
    <mergeCell ref="E887:F887"/>
    <mergeCell ref="E890:F890"/>
    <mergeCell ref="E893:F893"/>
    <mergeCell ref="E902:F902"/>
    <mergeCell ref="E905:F905"/>
    <mergeCell ref="E805:F805"/>
    <mergeCell ref="E813:F813"/>
    <mergeCell ref="E819:F819"/>
    <mergeCell ref="E837:F837"/>
    <mergeCell ref="E841:F841"/>
    <mergeCell ref="E851:F851"/>
    <mergeCell ref="E854:F854"/>
    <mergeCell ref="E857:F857"/>
    <mergeCell ref="E860:F860"/>
    <mergeCell ref="E693:F693"/>
    <mergeCell ref="E711:F711"/>
    <mergeCell ref="E725:F725"/>
    <mergeCell ref="E729:F729"/>
    <mergeCell ref="E748:F748"/>
    <mergeCell ref="E751:F751"/>
    <mergeCell ref="E775:F775"/>
    <mergeCell ref="E782:F782"/>
    <mergeCell ref="E791:F791"/>
    <mergeCell ref="E632:F632"/>
    <mergeCell ref="E636:F636"/>
    <mergeCell ref="E639:F639"/>
    <mergeCell ref="E642:F642"/>
    <mergeCell ref="E645:F645"/>
    <mergeCell ref="E648:F648"/>
    <mergeCell ref="E651:F651"/>
    <mergeCell ref="E663:F663"/>
    <mergeCell ref="E681:F681"/>
    <mergeCell ref="E584:F584"/>
    <mergeCell ref="E588:F588"/>
    <mergeCell ref="E597:F597"/>
    <mergeCell ref="E601:F601"/>
    <mergeCell ref="E615:F615"/>
    <mergeCell ref="E619:F619"/>
    <mergeCell ref="E622:F622"/>
    <mergeCell ref="E625:F625"/>
    <mergeCell ref="E629:F629"/>
    <mergeCell ref="E523:F523"/>
    <mergeCell ref="E528:F528"/>
    <mergeCell ref="E533:F533"/>
    <mergeCell ref="E541:F541"/>
    <mergeCell ref="E545:F545"/>
    <mergeCell ref="E555:F555"/>
    <mergeCell ref="E558:F558"/>
    <mergeCell ref="E567:F567"/>
    <mergeCell ref="E573:F573"/>
    <mergeCell ref="E476:F476"/>
    <mergeCell ref="E481:F481"/>
    <mergeCell ref="E491:F491"/>
    <mergeCell ref="E495:F495"/>
    <mergeCell ref="E499:F499"/>
    <mergeCell ref="E504:F504"/>
    <mergeCell ref="E508:F508"/>
    <mergeCell ref="E512:F512"/>
    <mergeCell ref="E519:F519"/>
    <mergeCell ref="E416:F416"/>
    <mergeCell ref="E423:F423"/>
    <mergeCell ref="E431:F431"/>
    <mergeCell ref="E439:F439"/>
    <mergeCell ref="E447:F447"/>
    <mergeCell ref="E455:F455"/>
    <mergeCell ref="E462:F462"/>
    <mergeCell ref="E466:F466"/>
    <mergeCell ref="E473:F473"/>
    <mergeCell ref="E369:F369"/>
    <mergeCell ref="E382:F382"/>
    <mergeCell ref="E387:F387"/>
    <mergeCell ref="E398:F398"/>
    <mergeCell ref="E401:F401"/>
    <mergeCell ref="E404:F404"/>
    <mergeCell ref="E407:F407"/>
    <mergeCell ref="E410:F410"/>
    <mergeCell ref="E413:F413"/>
    <mergeCell ref="E312:F312"/>
    <mergeCell ref="E317:F317"/>
    <mergeCell ref="E328:F328"/>
    <mergeCell ref="E339:F339"/>
    <mergeCell ref="E351:F351"/>
    <mergeCell ref="E357:F357"/>
    <mergeCell ref="E360:F360"/>
    <mergeCell ref="E363:F363"/>
    <mergeCell ref="E366:F366"/>
    <mergeCell ref="E268:F268"/>
    <mergeCell ref="E275:F275"/>
    <mergeCell ref="E280:F280"/>
    <mergeCell ref="E284:F284"/>
    <mergeCell ref="E289:F289"/>
    <mergeCell ref="E293:F293"/>
    <mergeCell ref="E297:F297"/>
    <mergeCell ref="E301:F301"/>
    <mergeCell ref="E304:F304"/>
    <mergeCell ref="E173:F173"/>
    <mergeCell ref="E177:F177"/>
    <mergeCell ref="E192:F192"/>
    <mergeCell ref="E201:F201"/>
    <mergeCell ref="E205:F205"/>
    <mergeCell ref="E208:F208"/>
    <mergeCell ref="E223:F223"/>
    <mergeCell ref="E243:F243"/>
    <mergeCell ref="E264:F264"/>
    <mergeCell ref="E118:F118"/>
    <mergeCell ref="E125:F125"/>
    <mergeCell ref="E133:F133"/>
    <mergeCell ref="E137:F137"/>
    <mergeCell ref="E141:F141"/>
    <mergeCell ref="E145:F145"/>
    <mergeCell ref="E149:F149"/>
    <mergeCell ref="E153:F153"/>
    <mergeCell ref="E160:F160"/>
    <mergeCell ref="E61:F61"/>
    <mergeCell ref="E66:F66"/>
    <mergeCell ref="E70:F70"/>
    <mergeCell ref="E75:F75"/>
    <mergeCell ref="E80:F80"/>
    <mergeCell ref="E90:F90"/>
    <mergeCell ref="E97:F97"/>
    <mergeCell ref="E104:F104"/>
    <mergeCell ref="E111:F111"/>
    <mergeCell ref="E28:F28"/>
    <mergeCell ref="E34:F34"/>
    <mergeCell ref="E40:F40"/>
    <mergeCell ref="E43:F43"/>
    <mergeCell ref="E46:F46"/>
    <mergeCell ref="E49:F49"/>
    <mergeCell ref="E52:F52"/>
    <mergeCell ref="E55:F55"/>
    <mergeCell ref="E58:F58"/>
    <mergeCell ref="E1:H1"/>
    <mergeCell ref="E2:H2"/>
    <mergeCell ref="E3:H3"/>
    <mergeCell ref="E4:H4"/>
    <mergeCell ref="C6:G6"/>
    <mergeCell ref="E15:F15"/>
    <mergeCell ref="E18:F18"/>
    <mergeCell ref="E21:F21"/>
    <mergeCell ref="E25:F25"/>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8D631BCC02024FBF597D15EA97525B" ma:contentTypeVersion="12" ma:contentTypeDescription="Crea un document nou" ma:contentTypeScope="" ma:versionID="dce46d1c096aba280c06d5ccae37726c">
  <xsd:schema xmlns:xsd="http://www.w3.org/2001/XMLSchema" xmlns:xs="http://www.w3.org/2001/XMLSchema" xmlns:p="http://schemas.microsoft.com/office/2006/metadata/properties" xmlns:ns2="da4ab3a5-674f-4993-b22a-ec32fb6f11e9" xmlns:ns3="3c6c7fd1-18a4-4db6-82fa-055f22ee04fd" targetNamespace="http://schemas.microsoft.com/office/2006/metadata/properties" ma:root="true" ma:fieldsID="611dfa1a86a6b72366f8ee34c0c908f6" ns2:_="" ns3:_="">
    <xsd:import namespace="da4ab3a5-674f-4993-b22a-ec32fb6f11e9"/>
    <xsd:import namespace="3c6c7fd1-18a4-4db6-82fa-055f22ee0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ab3a5-674f-4993-b22a-ec32fb6f1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a7423f09-903b-475c-b46e-16433a4daf3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6c7fd1-18a4-4db6-82fa-055f22ee04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b2490d-f14d-42fe-a2c1-3d86f42bf2eb}" ma:internalName="TaxCatchAll" ma:showField="CatchAllData" ma:web="3c6c7fd1-18a4-4db6-82fa-055f22ee0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4ab3a5-674f-4993-b22a-ec32fb6f11e9">
      <Terms xmlns="http://schemas.microsoft.com/office/infopath/2007/PartnerControls"/>
    </lcf76f155ced4ddcb4097134ff3c332f>
    <TaxCatchAll xmlns="3c6c7fd1-18a4-4db6-82fa-055f22ee04fd" xsi:nil="true"/>
  </documentManagement>
</p:properties>
</file>

<file path=customXml/itemProps1.xml><?xml version="1.0" encoding="utf-8"?>
<ds:datastoreItem xmlns:ds="http://schemas.openxmlformats.org/officeDocument/2006/customXml" ds:itemID="{F90D2251-A27B-4278-9C98-1C9208A86971}">
  <ds:schemaRefs>
    <ds:schemaRef ds:uri="http://schemas.microsoft.com/sharepoint/v3/contenttype/forms"/>
  </ds:schemaRefs>
</ds:datastoreItem>
</file>

<file path=customXml/itemProps2.xml><?xml version="1.0" encoding="utf-8"?>
<ds:datastoreItem xmlns:ds="http://schemas.openxmlformats.org/officeDocument/2006/customXml" ds:itemID="{4F46787A-DD57-41F7-9779-DE724BDA4E07}"/>
</file>

<file path=customXml/itemProps3.xml><?xml version="1.0" encoding="utf-8"?>
<ds:datastoreItem xmlns:ds="http://schemas.openxmlformats.org/officeDocument/2006/customXml" ds:itemID="{01750542-5BB0-4017-9592-B0AA6E470042}">
  <ds:schemaRefs>
    <ds:schemaRef ds:uri="http://schemas.microsoft.com/office/2006/metadata/properties"/>
    <ds:schemaRef ds:uri="http://schemas.microsoft.com/office/infopath/2007/PartnerControls"/>
    <ds:schemaRef ds:uri="0b269d82-ec8a-45e8-a285-4e31f43bf0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Duarte Martínez</cp:lastModifiedBy>
  <dcterms:created xsi:type="dcterms:W3CDTF">2025-07-25T07:09:02Z</dcterms:created>
  <dcterms:modified xsi:type="dcterms:W3CDTF">2025-07-25T07:10:03Z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0x010100438D631BCC02024FBF597D15EA97525B</vt:lpwstr>
  </property>
  <property fmtid="{D5CDD505-2E9C-101B-9397-08002B2CF9AE}" pid="3" name="MediaServiceImageTags">
    <vt:lpwstr/>
  </property>
</Properties>
</file>