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15402\OneDrive - Transports Metropolitans de Barcelona (TMB)\Licitacions\licitacions\En preparació\16080340 Produccio i manteniment vinils 2024\"/>
    </mc:Choice>
  </mc:AlternateContent>
  <xr:revisionPtr revIDLastSave="0" documentId="8_{6DFA957C-0091-44FD-A444-4842341EB6C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ot 1 " sheetId="3" r:id="rId1"/>
    <sheet name="Lot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F7" i="2"/>
  <c r="F6" i="2"/>
  <c r="F8" i="2"/>
  <c r="P3" i="3"/>
  <c r="P4" i="3"/>
  <c r="P5" i="3"/>
  <c r="P6" i="3"/>
  <c r="C11" i="3" s="1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2" i="3"/>
  <c r="E6" i="3"/>
  <c r="C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la Fuente Correa, Beatriz Patricia</author>
  </authors>
  <commentList>
    <comment ref="C5" authorId="0" shapeId="0" xr:uid="{C278FDD6-8FD5-407F-B324-F71B2ADAC91B}">
      <text>
        <r>
          <rPr>
            <sz val="9"/>
            <color indexed="81"/>
            <rFont val="Tahoma"/>
            <family val="2"/>
          </rPr>
          <t>Cal indicar el preu hora de l'operatiu (que inclou mínim 
2 operaris + 1 vehicle)</t>
        </r>
      </text>
    </comment>
  </commentList>
</comments>
</file>

<file path=xl/sharedStrings.xml><?xml version="1.0" encoding="utf-8"?>
<sst xmlns="http://schemas.openxmlformats.org/spreadsheetml/2006/main" count="913" uniqueCount="411">
  <si>
    <t>Omplir els quadres marcats amb color</t>
  </si>
  <si>
    <t>Vinilo Free Wifi Portes</t>
  </si>
  <si>
    <t>106X15 cm</t>
  </si>
  <si>
    <t>FW_AN_P</t>
  </si>
  <si>
    <t>Plotter de corte</t>
  </si>
  <si>
    <t>Corte Electrónico</t>
  </si>
  <si>
    <t>Logo ORIGINAL TOUR LATERAL</t>
  </si>
  <si>
    <t>273x14 cm</t>
  </si>
  <si>
    <t>OR_LAT</t>
  </si>
  <si>
    <t>Vinilo Free Wifi Conductor</t>
  </si>
  <si>
    <t>FW_AN_C</t>
  </si>
  <si>
    <t>Logo Since 1987 Lateral</t>
  </si>
  <si>
    <t>93x14 cm</t>
  </si>
  <si>
    <t>SC_LAT</t>
  </si>
  <si>
    <t>Franja Banderes Conductor</t>
  </si>
  <si>
    <t>186x21,5 cm</t>
  </si>
  <si>
    <t>FB_AN_C</t>
  </si>
  <si>
    <t>Vinilo Impreso + Plotter corte (15x15cm)</t>
  </si>
  <si>
    <t>Corte Recto + Electronico</t>
  </si>
  <si>
    <t>Texto BARCELONA lateral</t>
  </si>
  <si>
    <t>272x43 cm</t>
  </si>
  <si>
    <t>BCN_LAT</t>
  </si>
  <si>
    <t>Oferta Tarifa</t>
  </si>
  <si>
    <t>Estimat hores anuals</t>
  </si>
  <si>
    <t>Total anual</t>
  </si>
  <si>
    <t>Franja Banderes Portes</t>
  </si>
  <si>
    <t>FB_AN_P</t>
  </si>
  <si>
    <t>Texto BUS TURISTIC lateral</t>
  </si>
  <si>
    <t>282x43 cm</t>
  </si>
  <si>
    <t>BT_LAT</t>
  </si>
  <si>
    <t>Preu hora col·locació, descol·locació i reposició de vinils</t>
  </si>
  <si>
    <t>PIEZA COMUN 4 MODELOS</t>
  </si>
  <si>
    <t>Hop On Hop Off</t>
  </si>
  <si>
    <t>44,2x35 cm</t>
  </si>
  <si>
    <t>Hop</t>
  </si>
  <si>
    <t>OPERATIU = MÍNIM DE 2 OPERARIS + 1 VEHICLE</t>
  </si>
  <si>
    <t>Protector AdBlue</t>
  </si>
  <si>
    <t>54x80 cm</t>
  </si>
  <si>
    <t>PT1</t>
  </si>
  <si>
    <t>* S'estableix un mínim de tres hores a facturar per cada desplaçament a la cotxera de Horta</t>
  </si>
  <si>
    <t>Protector Diposit</t>
  </si>
  <si>
    <t>48x71 cm</t>
  </si>
  <si>
    <t>PT2</t>
  </si>
  <si>
    <t>Logo CitySightSeeing</t>
  </si>
  <si>
    <t>58x12 cm</t>
  </si>
  <si>
    <t>CTY_FR</t>
  </si>
  <si>
    <t>Logo BARCELONA BUS TURISTIC frontal</t>
  </si>
  <si>
    <t>134x10 cm</t>
  </si>
  <si>
    <t>BBT_FR</t>
  </si>
  <si>
    <t>PVC Transparente Polimérico LG3912</t>
  </si>
  <si>
    <t>Logo OFFICIAL TOUR frontal</t>
  </si>
  <si>
    <t>32x20 cm</t>
  </si>
  <si>
    <t>OF_AN_FR</t>
  </si>
  <si>
    <t>Franja Banderes Frontal</t>
  </si>
  <si>
    <t>218x6,4 cm</t>
  </si>
  <si>
    <t>FB_FR</t>
  </si>
  <si>
    <t>Cost per 3 anys</t>
  </si>
  <si>
    <t>Logo BARCELONA BUS TURISTIC darrera</t>
  </si>
  <si>
    <t>170x22 cm</t>
  </si>
  <si>
    <t>BBT_TR</t>
  </si>
  <si>
    <t>COMPARTIDA CON MODELO AYATS</t>
  </si>
  <si>
    <t>126x18 cm</t>
  </si>
  <si>
    <t>FW_NW_P</t>
  </si>
  <si>
    <t>Plotter de corte.Solo Modelos 2100-2119</t>
  </si>
  <si>
    <t>Solo Modelos 2100-2119</t>
  </si>
  <si>
    <t>FW_NW_C</t>
  </si>
  <si>
    <t>Corte Recto</t>
  </si>
  <si>
    <t>220x25 cm</t>
  </si>
  <si>
    <t>FB_NW_C</t>
  </si>
  <si>
    <t>COMPARTIDO CON SERCAR Y AYATS</t>
  </si>
  <si>
    <t>FB_NW_P</t>
  </si>
  <si>
    <t>Compartido con AYATS Y UNVI</t>
  </si>
  <si>
    <t>Texto Hibrido UNVI</t>
  </si>
  <si>
    <t>270x23 cm</t>
  </si>
  <si>
    <t>HIB_UV</t>
  </si>
  <si>
    <t>Logo BARCELONA BUS TURISTIC darrera UNVI</t>
  </si>
  <si>
    <t>141x18 cm</t>
  </si>
  <si>
    <t>BBT_TR_UV</t>
  </si>
  <si>
    <t>Panel 1_Conductor_UNVI</t>
  </si>
  <si>
    <t>223x96,2 cm</t>
  </si>
  <si>
    <t>P1C_UNVI</t>
  </si>
  <si>
    <t>Panel 2_Conductor_UNVI</t>
  </si>
  <si>
    <t>227,6x96,2 cm</t>
  </si>
  <si>
    <t>P2C_UNVI</t>
  </si>
  <si>
    <t>150x12 cm</t>
  </si>
  <si>
    <t>BBT_NW_FR</t>
  </si>
  <si>
    <t>Panel 3_Conductor_UNVI</t>
  </si>
  <si>
    <t>P3C_UNVI</t>
  </si>
  <si>
    <t>34,5x20cm</t>
  </si>
  <si>
    <t>OF_NW_FR</t>
  </si>
  <si>
    <t>Plotter de corte.</t>
  </si>
  <si>
    <t>Panel 4_Conductor_UNVI</t>
  </si>
  <si>
    <t>P4C_UNVI</t>
  </si>
  <si>
    <t>246x7 cm</t>
  </si>
  <si>
    <t>FB_NW_FR</t>
  </si>
  <si>
    <t>Panel 5  (+PARCHE)_Conductor_UNVI</t>
  </si>
  <si>
    <t>227x96,2 cm + 55x65 cm</t>
  </si>
  <si>
    <t>P5C_UNVI</t>
  </si>
  <si>
    <t>Panel 6_Conductor_UNVI</t>
  </si>
  <si>
    <t>173,2x112,4 cm</t>
  </si>
  <si>
    <t>P6C_UNVI</t>
  </si>
  <si>
    <t>Panel 7_Conductor_UNVI</t>
  </si>
  <si>
    <t>255,5x112,4 cm</t>
  </si>
  <si>
    <t>P7C_UNVI</t>
  </si>
  <si>
    <t>Panel 1_Conductor_MAN</t>
  </si>
  <si>
    <t>284x98cm</t>
  </si>
  <si>
    <t>P1C_ANT</t>
  </si>
  <si>
    <t xml:space="preserve">Vinilo Plata Espejo Rtape E3101 </t>
  </si>
  <si>
    <t xml:space="preserve">Laminado Satinado Polimérico (ATP Ref. GL 410 P SG)  </t>
  </si>
  <si>
    <t>Panel 8_Conductor_UNVI</t>
  </si>
  <si>
    <t>223x98,5 cm</t>
  </si>
  <si>
    <t>P8C_UNVI</t>
  </si>
  <si>
    <t>Panel 2_Conductor_MAN</t>
  </si>
  <si>
    <t>P2C_ANT</t>
  </si>
  <si>
    <t>Panel 9_Conductor_UNVI</t>
  </si>
  <si>
    <t>227,6x98,5cm</t>
  </si>
  <si>
    <t>P9C_UNVI</t>
  </si>
  <si>
    <t>Panel 3_Conductor_MAN</t>
  </si>
  <si>
    <t>P3C_ANT</t>
  </si>
  <si>
    <t>Panel 10_Conductor_UNVI</t>
  </si>
  <si>
    <t>P10C_UNVI</t>
  </si>
  <si>
    <t>Panel 4_Conductor_MAN</t>
  </si>
  <si>
    <t>P4C_ANT</t>
  </si>
  <si>
    <t>Panel 11_Conductor_UNVI</t>
  </si>
  <si>
    <t>P11C_UNVI</t>
  </si>
  <si>
    <t>Panel 5_Conductor_MAN</t>
  </si>
  <si>
    <t>P5C_ANT</t>
  </si>
  <si>
    <t>Panel 12_Conductor_UNVI</t>
  </si>
  <si>
    <t>P12C_UNVI</t>
  </si>
  <si>
    <t>Panel 6_Conductor_MAN</t>
  </si>
  <si>
    <t>P6C_ANT</t>
  </si>
  <si>
    <t>Panel 4_Puertas_UNVI</t>
  </si>
  <si>
    <t>P4P_UNVI</t>
  </si>
  <si>
    <t>Panel 7_Conductor_MAN</t>
  </si>
  <si>
    <t>P7C_ANT</t>
  </si>
  <si>
    <t>Panel 5  (+PARCHE)_Puertas_UNVI</t>
  </si>
  <si>
    <t>P5P_UNVI</t>
  </si>
  <si>
    <t>Panel 8_Conductor_MAN</t>
  </si>
  <si>
    <t>P8C_ANT</t>
  </si>
  <si>
    <t>Panel 6_Puertas_UNVI</t>
  </si>
  <si>
    <t>P6P_UNVI</t>
  </si>
  <si>
    <t>Panel 1_Puertas_MAN</t>
  </si>
  <si>
    <t>P1P_ANT</t>
  </si>
  <si>
    <t>Panel 7_Puertas_UNVI</t>
  </si>
  <si>
    <t>P7P_UNVI</t>
  </si>
  <si>
    <t>Panel 2_Puertas_MAN</t>
  </si>
  <si>
    <t>P2P_ANT</t>
  </si>
  <si>
    <t>Panel 8_Puertas_UNVI</t>
  </si>
  <si>
    <t>P8P_UNVI</t>
  </si>
  <si>
    <t>Panel 3_Puertas_MAN</t>
  </si>
  <si>
    <t>P3P_ANT</t>
  </si>
  <si>
    <t>Panel 9_Puertas_UNVI</t>
  </si>
  <si>
    <t>P9P_UNVI</t>
  </si>
  <si>
    <t>Panel 4_Puertas_MAN</t>
  </si>
  <si>
    <t>P4P_ANT</t>
  </si>
  <si>
    <t>Panel 10_Puertas_UNVI</t>
  </si>
  <si>
    <t>P10P_UNVI</t>
  </si>
  <si>
    <t>Panel 5_Puertas_MAN</t>
  </si>
  <si>
    <t>P5P_ANT</t>
  </si>
  <si>
    <t>Panel 11_Puertas_UNVI</t>
  </si>
  <si>
    <t>P11P_UNVI</t>
  </si>
  <si>
    <t>Panel 6_Puertas_MAN</t>
  </si>
  <si>
    <t>P6P_ANT</t>
  </si>
  <si>
    <t>Panel 12_Puertas_UNVI</t>
  </si>
  <si>
    <t>223x98,5cm</t>
  </si>
  <si>
    <t>P12P_UNVI</t>
  </si>
  <si>
    <t>Panel 7_Puertas_MAN</t>
  </si>
  <si>
    <t>P7P_ANT</t>
  </si>
  <si>
    <t>Panel 1_FRONTAL_UNVI</t>
  </si>
  <si>
    <t>260x50 cm</t>
  </si>
  <si>
    <t>P1F_UNVI</t>
  </si>
  <si>
    <t>Panel 8_Puertas_MAN</t>
  </si>
  <si>
    <t>P8P_ANT</t>
  </si>
  <si>
    <t>Panel 2_FRONTAL_UNVI</t>
  </si>
  <si>
    <t>145x57 cm</t>
  </si>
  <si>
    <t>P2F_UNVI</t>
  </si>
  <si>
    <t>Panel 1_FRONTAL_MAN</t>
  </si>
  <si>
    <t>260x98cm</t>
  </si>
  <si>
    <t>P1F_ANT</t>
  </si>
  <si>
    <t>Panel 3_FRONTAL_UNVI</t>
  </si>
  <si>
    <t>25x200 cm</t>
  </si>
  <si>
    <t>P3F_UNVI</t>
  </si>
  <si>
    <t>Panel 1_TRASERA_MAN</t>
  </si>
  <si>
    <t>217x71 cm</t>
  </si>
  <si>
    <t>P1T_ANT</t>
  </si>
  <si>
    <t>Panel 4_FRONTAL_UNVI</t>
  </si>
  <si>
    <t>P4F_UNVI</t>
  </si>
  <si>
    <t>Panel 2_TRASERA_MAN</t>
  </si>
  <si>
    <t>216x45 cm</t>
  </si>
  <si>
    <t>P2T_ANT</t>
  </si>
  <si>
    <t>Panel 1_TRASERA_UNVI</t>
  </si>
  <si>
    <t>196x93 cm</t>
  </si>
  <si>
    <t>P1T_UNVI</t>
  </si>
  <si>
    <t>Panel 3_TRASERA_MAN</t>
  </si>
  <si>
    <t>216x41 cm</t>
  </si>
  <si>
    <t>P3T_ANT</t>
  </si>
  <si>
    <t>Panel 2_TRASERA_UNVI</t>
  </si>
  <si>
    <t>196x65 cm</t>
  </si>
  <si>
    <t>P2T_UNVI</t>
  </si>
  <si>
    <t>Panel 4_TRASERA_MAN</t>
  </si>
  <si>
    <t>216x84,5 cm</t>
  </si>
  <si>
    <t>P4T_ANT</t>
  </si>
  <si>
    <t>Panel 3_TRASERA_UNVI</t>
  </si>
  <si>
    <t>196x64 cm</t>
  </si>
  <si>
    <t>P3T_UNVI</t>
  </si>
  <si>
    <t>Panel 5_TRASERA_MAN</t>
  </si>
  <si>
    <t>P5T_ANT</t>
  </si>
  <si>
    <t>Panel 4_TRASERA_UNVI</t>
  </si>
  <si>
    <t>196x105 cm</t>
  </si>
  <si>
    <t>P4T_UNVI</t>
  </si>
  <si>
    <t>Panel 6_TRASERA_MAN</t>
  </si>
  <si>
    <t>46,5x300 cm</t>
  </si>
  <si>
    <t>P6T_ANT</t>
  </si>
  <si>
    <t xml:space="preserve">VINILO MAC TAC 9869 </t>
  </si>
  <si>
    <t>Panel 5_TRASERA_UNVI</t>
  </si>
  <si>
    <t>200x46 cm</t>
  </si>
  <si>
    <t>P5T_UNVI</t>
  </si>
  <si>
    <t>Panel 7_TRASERA_MAN</t>
  </si>
  <si>
    <t>P7T_ANT</t>
  </si>
  <si>
    <t>Panel 6_TRASERA_UNVI</t>
  </si>
  <si>
    <t>46x175 cm</t>
  </si>
  <si>
    <t>P6T_UNVI</t>
  </si>
  <si>
    <t>Panel 8_TRASERA_MAN</t>
  </si>
  <si>
    <t>254x20cm</t>
  </si>
  <si>
    <t>P8T_ANT</t>
  </si>
  <si>
    <t>Panel 7_TRASERA_UNVI</t>
  </si>
  <si>
    <t>P7T_UNVI</t>
  </si>
  <si>
    <t>Panel 9_TRASERA_MAN</t>
  </si>
  <si>
    <t>260x25cm</t>
  </si>
  <si>
    <t>P9T_ANT</t>
  </si>
  <si>
    <t>Panel 8_TRASERA_UNVI</t>
  </si>
  <si>
    <t>P8T_UNVI</t>
  </si>
  <si>
    <t>Panel 1_Conductor_VOLVO SERCAR</t>
  </si>
  <si>
    <t>256,75x112 cm</t>
  </si>
  <si>
    <t>P1C_VOLV</t>
  </si>
  <si>
    <t>Panel 9_TRASERA_UNVI</t>
  </si>
  <si>
    <t>P9T_UNVI</t>
  </si>
  <si>
    <t>Panel 2_Conductor_VOLVO SERCAR</t>
  </si>
  <si>
    <t>P2C_VOLV</t>
  </si>
  <si>
    <t>Panel 3_Conductor_VOLVO SERCAR</t>
  </si>
  <si>
    <t>P3C_VOLV</t>
  </si>
  <si>
    <t>Panel 4_Conductor_VOLVO SERCAR</t>
  </si>
  <si>
    <t>P4C_VOLV</t>
  </si>
  <si>
    <t>Panel 5_Conductor_VOLVO SERCAR</t>
  </si>
  <si>
    <t>252x102 cm</t>
  </si>
  <si>
    <t>P5C_VOLV</t>
  </si>
  <si>
    <t>Panel 6_Conductor_VOLVO SERCAR</t>
  </si>
  <si>
    <t>P6C_VOLV</t>
  </si>
  <si>
    <t>Panel 7_Conductor_VOLVO SERCAR</t>
  </si>
  <si>
    <t>P7C_VOLV</t>
  </si>
  <si>
    <t>Panel 8_Conductor_VOLVO SERCAR</t>
  </si>
  <si>
    <t>P8C_VOLV</t>
  </si>
  <si>
    <t>Panel 9_Conductor_VOLVO SERCAR</t>
  </si>
  <si>
    <t>P9C_VOLV</t>
  </si>
  <si>
    <t>Panel 10_Conductor_VOLVO SERCAR</t>
  </si>
  <si>
    <t>85x304 cm</t>
  </si>
  <si>
    <t>P10C_VOLV</t>
  </si>
  <si>
    <t>Panel 11_Conductor_VOLVO SERCAR</t>
  </si>
  <si>
    <t>P11C_VOLV</t>
  </si>
  <si>
    <t>Panel 12_Conductor_VOLVO SERCAR</t>
  </si>
  <si>
    <t>P12C_VOLV</t>
  </si>
  <si>
    <t>Panel 13_Conductor_VOLVO SERCAR</t>
  </si>
  <si>
    <t>P13C_VOLV</t>
  </si>
  <si>
    <t>Panel 1_Puertas_VOLVO SERCAR</t>
  </si>
  <si>
    <t>227,6x112 cm</t>
  </si>
  <si>
    <t>P1P_VOLV</t>
  </si>
  <si>
    <t>Panel 2_Puertas_VOLVO SERCAR</t>
  </si>
  <si>
    <t>P2P_VOLV</t>
  </si>
  <si>
    <t>Panel 3_Puertas_VOLVO SERCAR</t>
  </si>
  <si>
    <t>P3P_VOLV</t>
  </si>
  <si>
    <t>Panel 4_Puertas_VOLVO SERCAR</t>
  </si>
  <si>
    <t>P4P_VOLV</t>
  </si>
  <si>
    <t>Panel 5_Puertas_VOLVO SERCAR</t>
  </si>
  <si>
    <t>168x102 cm</t>
  </si>
  <si>
    <t>P5P_VOLV</t>
  </si>
  <si>
    <t>Panel 6_Puertas_VOLVO SERCAR</t>
  </si>
  <si>
    <t>P6P_VOLV</t>
  </si>
  <si>
    <t>Panel 7_Puertas_VOLVO SERCAR</t>
  </si>
  <si>
    <t>P7P_VOLV</t>
  </si>
  <si>
    <t>Panel 8_Puertas_VOLVO SERCAR</t>
  </si>
  <si>
    <t>P8P_VOLV</t>
  </si>
  <si>
    <t>Panel 9_Puertas_VOLVO SERCAR</t>
  </si>
  <si>
    <t>P9P_VOLV</t>
  </si>
  <si>
    <t>Panel 10_Puertas_VOLVO SERCAR</t>
  </si>
  <si>
    <t>P10P_VOLV</t>
  </si>
  <si>
    <t>Panel 11_Puertas_VOLVO SERCAR</t>
  </si>
  <si>
    <t>P11P_VOLV</t>
  </si>
  <si>
    <t>Panel 12_Puertas_VOLVO SERCAR</t>
  </si>
  <si>
    <t>P12P_VOLV</t>
  </si>
  <si>
    <t>Panel 13_Puertas_VOLVO SERCAR</t>
  </si>
  <si>
    <t>P13P_VOLV</t>
  </si>
  <si>
    <t>Panel 1_FRONTAL_VOLVO SERCAR</t>
  </si>
  <si>
    <t>260x98 cm</t>
  </si>
  <si>
    <t>P1F_VOLV</t>
  </si>
  <si>
    <t>Panel 1_TRASERA_VOLVO SERCAR</t>
  </si>
  <si>
    <t>240x30,4 cm</t>
  </si>
  <si>
    <t>P1T_VOLV</t>
  </si>
  <si>
    <t>Panel 2_TRASERA_VOLVO SERCAR</t>
  </si>
  <si>
    <t>215x120 cm</t>
  </si>
  <si>
    <t>P2T_VOLV</t>
  </si>
  <si>
    <t>Panel 3_TRASERA_VOLVO SERCAR</t>
  </si>
  <si>
    <t>222x40 cm</t>
  </si>
  <si>
    <t>P3T_VOLV</t>
  </si>
  <si>
    <t>Panel 4_TRASERA_VOLVO SERCAR</t>
  </si>
  <si>
    <t>222x78 cm</t>
  </si>
  <si>
    <t>P4T_VOLV</t>
  </si>
  <si>
    <t>Panel 5_TRASERA_VOLVO SERCAR</t>
  </si>
  <si>
    <t>222x98 cm</t>
  </si>
  <si>
    <t>P5T_VOLV</t>
  </si>
  <si>
    <t>Panel 6_TRASERA_VOLVO SERCAR</t>
  </si>
  <si>
    <t>46,5x304 cm</t>
  </si>
  <si>
    <t>P6T_VOLV</t>
  </si>
  <si>
    <t>Panel 7_TRASERA_VOLVO SERCAR</t>
  </si>
  <si>
    <t>P7T_VOLV</t>
  </si>
  <si>
    <t>Panel 1_Conductor_AYATS</t>
  </si>
  <si>
    <t>271,4x112 cm</t>
  </si>
  <si>
    <t>P1C_AYAT</t>
  </si>
  <si>
    <t>Panel 2_Conductor_AYATS</t>
  </si>
  <si>
    <t>P2C_AYAT</t>
  </si>
  <si>
    <t>Panel 3_Conductor_AYATS</t>
  </si>
  <si>
    <t>P3C_AYAT</t>
  </si>
  <si>
    <t>Panel 4_Conductor_AYATS</t>
  </si>
  <si>
    <t>P4C_AYAT</t>
  </si>
  <si>
    <t>Panel 5_Conductor_AYATS</t>
  </si>
  <si>
    <t>271,7x85,7 cm</t>
  </si>
  <si>
    <t>P5C_AYAT</t>
  </si>
  <si>
    <t>Panel 6_Conductor_AYATS</t>
  </si>
  <si>
    <t>271,4x102 cm</t>
  </si>
  <si>
    <t>P6C_AYAT</t>
  </si>
  <si>
    <t>Panel 7_Conductor_AYATS</t>
  </si>
  <si>
    <t>P7C_AYAT</t>
  </si>
  <si>
    <t>Panel 8_Conductor_AYATS</t>
  </si>
  <si>
    <t>P8C_AYAT</t>
  </si>
  <si>
    <t>Panel 9_Conductor_AYATS</t>
  </si>
  <si>
    <t>P9C_AYAT</t>
  </si>
  <si>
    <t>Panel 10_Conductor_AYATS</t>
  </si>
  <si>
    <t>89,8x300 cm</t>
  </si>
  <si>
    <t>P10C_AYAT</t>
  </si>
  <si>
    <t>Panel 11_Conductor_AYATS</t>
  </si>
  <si>
    <t>P11C_AYAT</t>
  </si>
  <si>
    <t>Panel 1_Puertas_AYATS</t>
  </si>
  <si>
    <t>P1P_AYAT</t>
  </si>
  <si>
    <t>Panel 2_Puertas_AYATS</t>
  </si>
  <si>
    <t>P2P_AYAT</t>
  </si>
  <si>
    <t>Panel 3_Puertas_AYATS</t>
  </si>
  <si>
    <t>P3P_AYAT</t>
  </si>
  <si>
    <t>Panel 4_Puertas_AYATS</t>
  </si>
  <si>
    <t>P4P_AYAT</t>
  </si>
  <si>
    <t>Panel 5_Puertas_AYATS</t>
  </si>
  <si>
    <t>P5P_AYAT</t>
  </si>
  <si>
    <t>Panel 6_Puertas_AYATS</t>
  </si>
  <si>
    <t>P6P_AYAT</t>
  </si>
  <si>
    <t>Panel 7_Puertas_AYATS</t>
  </si>
  <si>
    <t>P7P_AYAT</t>
  </si>
  <si>
    <t>Panel 8_Puertas_AYATS</t>
  </si>
  <si>
    <t>P8P_AYAT</t>
  </si>
  <si>
    <t>Panel 9_Puertas_AYATS</t>
  </si>
  <si>
    <t>P9P_AYAT</t>
  </si>
  <si>
    <t>Panel 10_Puertas_AYATS</t>
  </si>
  <si>
    <t>P10P_AYAT</t>
  </si>
  <si>
    <t>Panel 11_Puertas_AYATS</t>
  </si>
  <si>
    <t>P11P_AYAT</t>
  </si>
  <si>
    <t>Panel 1_FRONTAL_AYATS</t>
  </si>
  <si>
    <t>270x80 cm</t>
  </si>
  <si>
    <t>P1F_AYAT</t>
  </si>
  <si>
    <t>Panel 1_TRASERA_AYATS</t>
  </si>
  <si>
    <t>215x52 cm</t>
  </si>
  <si>
    <t>P1T_AYAT</t>
  </si>
  <si>
    <t>Panel 2_TRASERA_AYATS</t>
  </si>
  <si>
    <t>207x120 cm</t>
  </si>
  <si>
    <t>P2T_AYAT</t>
  </si>
  <si>
    <t>Panel 3_TRASERA_AYATS</t>
  </si>
  <si>
    <t>207x93 cm</t>
  </si>
  <si>
    <t>P3T_AYAT</t>
  </si>
  <si>
    <t>Panel 4_TRASERA_AYATS</t>
  </si>
  <si>
    <t>207x96 cm</t>
  </si>
  <si>
    <t>P4T_AYAT</t>
  </si>
  <si>
    <t>Panel 5_TRASERA_AYATS</t>
  </si>
  <si>
    <t>60x300 cm</t>
  </si>
  <si>
    <t>P5T_AYAT</t>
  </si>
  <si>
    <t>Panel 6_TRASERA_AYATS</t>
  </si>
  <si>
    <t>P6T_AYAT</t>
  </si>
  <si>
    <t>VINILO MAC TAC 8900</t>
  </si>
  <si>
    <t>UNVI - 27 uds</t>
  </si>
  <si>
    <t>AYATS - 10 uds</t>
  </si>
  <si>
    <t>VOLVO SERCAR - 10 uds</t>
  </si>
  <si>
    <t>MAN - 18 uds</t>
  </si>
  <si>
    <t>Preu anual</t>
  </si>
  <si>
    <t>Preu per revisio</t>
  </si>
  <si>
    <t xml:space="preserve">Revisió  busos </t>
  </si>
  <si>
    <t>Revisió parades</t>
  </si>
  <si>
    <t>Estimat revisions anuals</t>
  </si>
  <si>
    <t>TOTAL</t>
  </si>
  <si>
    <t>NOM</t>
  </si>
  <si>
    <t>MIDES</t>
  </si>
  <si>
    <t>CODI</t>
  </si>
  <si>
    <t>UNITATS PER BUS</t>
  </si>
  <si>
    <t>MATERIAL</t>
  </si>
  <si>
    <t>ACABAT</t>
  </si>
  <si>
    <t>COMENTARIS</t>
  </si>
  <si>
    <t xml:space="preserve">OFERTA PREU UNITARI
</t>
  </si>
  <si>
    <t>ESTIMAT UNITATS/ANY</t>
  </si>
  <si>
    <t>OFERTA ECONÒMICA ANUAL</t>
  </si>
  <si>
    <t>Cost anual vinils</t>
  </si>
  <si>
    <t>Cost anual mà d'obra</t>
  </si>
  <si>
    <t>BUS INTEGRAL TIPO MAN</t>
  </si>
  <si>
    <t>BUS INTEGRAL TIPO UNVI</t>
  </si>
  <si>
    <t>BUS INTEGRAL TIPO VOLVO</t>
  </si>
  <si>
    <t>BUS INTEGRAL TIPO AYATS</t>
  </si>
  <si>
    <t>Indicar aquí la referència de preu m2 utilitzat per calcular el cost del vinil dels laterals 
(per possibles variacions futures del tamany dels vinils en flota nova)</t>
  </si>
  <si>
    <t>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</si>
</sst>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2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3" fontId="6" fillId="4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/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7" fontId="0" fillId="3" borderId="1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7" fontId="0" fillId="0" borderId="7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7" fontId="0" fillId="3" borderId="9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7" fontId="0" fillId="0" borderId="11" xfId="0" applyNumberForma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1" defaultTableStyle="TableStyleMedium2" defaultPivotStyle="PivotStyleLight16">
    <tableStyle name="Estilo de tabla 1" pivot="0" count="0" xr9:uid="{313E4914-DAA3-40C5-9331-3F9E667DD3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46"/>
  <sheetViews>
    <sheetView tabSelected="1" zoomScale="55" zoomScaleNormal="55" workbookViewId="0">
      <selection activeCell="D13" sqref="D13"/>
    </sheetView>
  </sheetViews>
  <sheetFormatPr baseColWidth="10" defaultColWidth="11.42578125" defaultRowHeight="15" x14ac:dyDescent="0.25"/>
  <cols>
    <col min="2" max="2" width="88.42578125" bestFit="1" customWidth="1"/>
    <col min="3" max="3" width="19.42578125" customWidth="1"/>
    <col min="4" max="4" width="30.5703125" bestFit="1" customWidth="1"/>
    <col min="5" max="5" width="16.85546875" bestFit="1" customWidth="1"/>
    <col min="7" max="7" width="40.85546875" bestFit="1" customWidth="1"/>
    <col min="8" max="8" width="21.7109375" bestFit="1" customWidth="1"/>
    <col min="9" max="9" width="11.7109375" bestFit="1" customWidth="1"/>
    <col min="10" max="10" width="25.140625" bestFit="1" customWidth="1"/>
    <col min="11" max="11" width="37.28515625" bestFit="1" customWidth="1"/>
    <col min="12" max="12" width="49.140625" bestFit="1" customWidth="1"/>
    <col min="13" max="13" width="32.7109375" bestFit="1" customWidth="1"/>
    <col min="14" max="14" width="32.140625" style="19" bestFit="1" customWidth="1"/>
    <col min="15" max="15" width="32.140625" style="22" bestFit="1" customWidth="1"/>
    <col min="16" max="16" width="26.42578125" style="19" bestFit="1" customWidth="1"/>
  </cols>
  <sheetData>
    <row r="1" spans="2:16" ht="15.75" thickBot="1" x14ac:dyDescent="0.3">
      <c r="G1" s="15" t="s">
        <v>393</v>
      </c>
      <c r="H1" s="15" t="s">
        <v>394</v>
      </c>
      <c r="I1" s="15" t="s">
        <v>395</v>
      </c>
      <c r="J1" s="15" t="s">
        <v>396</v>
      </c>
      <c r="K1" s="15" t="s">
        <v>397</v>
      </c>
      <c r="L1" s="15" t="s">
        <v>398</v>
      </c>
      <c r="M1" s="15" t="s">
        <v>399</v>
      </c>
      <c r="N1" s="17" t="s">
        <v>400</v>
      </c>
      <c r="O1" s="20" t="s">
        <v>401</v>
      </c>
      <c r="P1" s="17" t="s">
        <v>402</v>
      </c>
    </row>
    <row r="2" spans="2:16" ht="27" thickBot="1" x14ac:dyDescent="0.45">
      <c r="B2" s="1" t="s">
        <v>0</v>
      </c>
      <c r="G2" s="16" t="s">
        <v>1</v>
      </c>
      <c r="H2" s="16" t="s">
        <v>2</v>
      </c>
      <c r="I2" s="16" t="s">
        <v>3</v>
      </c>
      <c r="J2" s="16">
        <v>1</v>
      </c>
      <c r="K2" s="16" t="s">
        <v>4</v>
      </c>
      <c r="L2" s="16" t="s">
        <v>5</v>
      </c>
      <c r="M2" s="16"/>
      <c r="N2" s="23"/>
      <c r="O2" s="21">
        <v>19</v>
      </c>
      <c r="P2" s="18">
        <f>N2*O2</f>
        <v>0</v>
      </c>
    </row>
    <row r="3" spans="2:16" x14ac:dyDescent="0.25">
      <c r="G3" s="16" t="s">
        <v>9</v>
      </c>
      <c r="H3" s="16" t="s">
        <v>2</v>
      </c>
      <c r="I3" s="16" t="s">
        <v>10</v>
      </c>
      <c r="J3" s="16">
        <v>1</v>
      </c>
      <c r="K3" s="16" t="s">
        <v>4</v>
      </c>
      <c r="L3" s="16" t="s">
        <v>5</v>
      </c>
      <c r="M3" s="16"/>
      <c r="N3" s="23"/>
      <c r="O3" s="21">
        <v>10</v>
      </c>
      <c r="P3" s="18">
        <f t="shared" ref="P3:P66" si="0">N3*O3</f>
        <v>0</v>
      </c>
    </row>
    <row r="4" spans="2:16" x14ac:dyDescent="0.25">
      <c r="G4" s="16" t="s">
        <v>14</v>
      </c>
      <c r="H4" s="16" t="s">
        <v>15</v>
      </c>
      <c r="I4" s="16" t="s">
        <v>16</v>
      </c>
      <c r="J4" s="16">
        <v>1</v>
      </c>
      <c r="K4" s="16" t="s">
        <v>17</v>
      </c>
      <c r="L4" s="16" t="s">
        <v>18</v>
      </c>
      <c r="M4" s="16"/>
      <c r="N4" s="23"/>
      <c r="O4" s="21">
        <v>5</v>
      </c>
      <c r="P4" s="18">
        <f t="shared" si="0"/>
        <v>0</v>
      </c>
    </row>
    <row r="5" spans="2:16" ht="15.75" x14ac:dyDescent="0.25">
      <c r="B5" s="2"/>
      <c r="C5" s="3" t="s">
        <v>22</v>
      </c>
      <c r="D5" s="3" t="s">
        <v>23</v>
      </c>
      <c r="E5" s="3" t="s">
        <v>24</v>
      </c>
      <c r="G5" s="16" t="s">
        <v>25</v>
      </c>
      <c r="H5" s="16" t="s">
        <v>15</v>
      </c>
      <c r="I5" s="16" t="s">
        <v>26</v>
      </c>
      <c r="J5" s="16">
        <v>1</v>
      </c>
      <c r="K5" s="16" t="s">
        <v>17</v>
      </c>
      <c r="L5" s="16" t="s">
        <v>18</v>
      </c>
      <c r="M5" s="16"/>
      <c r="N5" s="23"/>
      <c r="O5" s="21">
        <v>8</v>
      </c>
      <c r="P5" s="18">
        <f t="shared" si="0"/>
        <v>0</v>
      </c>
    </row>
    <row r="6" spans="2:16" ht="15.75" x14ac:dyDescent="0.25">
      <c r="B6" s="3" t="s">
        <v>30</v>
      </c>
      <c r="C6" s="4"/>
      <c r="D6" s="2">
        <v>250</v>
      </c>
      <c r="E6" s="5">
        <f>C6*D6</f>
        <v>0</v>
      </c>
      <c r="G6" s="16" t="s">
        <v>6</v>
      </c>
      <c r="H6" s="16" t="s">
        <v>7</v>
      </c>
      <c r="I6" s="16" t="s">
        <v>8</v>
      </c>
      <c r="J6" s="16">
        <v>2</v>
      </c>
      <c r="K6" s="16" t="s">
        <v>4</v>
      </c>
      <c r="L6" s="16" t="s">
        <v>5</v>
      </c>
      <c r="M6" s="16" t="s">
        <v>31</v>
      </c>
      <c r="N6" s="23"/>
      <c r="O6" s="21">
        <v>19</v>
      </c>
      <c r="P6" s="18">
        <f t="shared" si="0"/>
        <v>0</v>
      </c>
    </row>
    <row r="7" spans="2:16" ht="15.75" x14ac:dyDescent="0.25">
      <c r="B7" s="6" t="s">
        <v>35</v>
      </c>
      <c r="C7" s="7"/>
      <c r="D7" s="7"/>
      <c r="E7" s="7"/>
      <c r="G7" s="16" t="s">
        <v>11</v>
      </c>
      <c r="H7" s="16" t="s">
        <v>12</v>
      </c>
      <c r="I7" s="16" t="s">
        <v>13</v>
      </c>
      <c r="J7" s="16">
        <v>2</v>
      </c>
      <c r="K7" s="16" t="s">
        <v>4</v>
      </c>
      <c r="L7" s="16" t="s">
        <v>5</v>
      </c>
      <c r="M7" s="16" t="s">
        <v>31</v>
      </c>
      <c r="N7" s="23"/>
      <c r="O7" s="21">
        <v>7</v>
      </c>
      <c r="P7" s="18">
        <f t="shared" si="0"/>
        <v>0</v>
      </c>
    </row>
    <row r="8" spans="2:16" ht="15.75" x14ac:dyDescent="0.25">
      <c r="B8" s="6" t="s">
        <v>39</v>
      </c>
      <c r="C8" s="7"/>
      <c r="D8" s="7"/>
      <c r="E8" s="7"/>
      <c r="G8" s="16" t="s">
        <v>19</v>
      </c>
      <c r="H8" s="16" t="s">
        <v>20</v>
      </c>
      <c r="I8" s="16" t="s">
        <v>21</v>
      </c>
      <c r="J8" s="16">
        <v>2</v>
      </c>
      <c r="K8" s="16" t="s">
        <v>4</v>
      </c>
      <c r="L8" s="16" t="s">
        <v>5</v>
      </c>
      <c r="M8" s="16" t="s">
        <v>31</v>
      </c>
      <c r="N8" s="23"/>
      <c r="O8" s="21">
        <v>6</v>
      </c>
      <c r="P8" s="18">
        <f t="shared" si="0"/>
        <v>0</v>
      </c>
    </row>
    <row r="9" spans="2:16" ht="15.75" x14ac:dyDescent="0.25">
      <c r="B9" s="6"/>
      <c r="C9" s="7"/>
      <c r="D9" s="7"/>
      <c r="E9" s="7"/>
      <c r="G9" s="16" t="s">
        <v>27</v>
      </c>
      <c r="H9" s="16" t="s">
        <v>28</v>
      </c>
      <c r="I9" s="16" t="s">
        <v>29</v>
      </c>
      <c r="J9" s="16">
        <v>2</v>
      </c>
      <c r="K9" s="16" t="s">
        <v>4</v>
      </c>
      <c r="L9" s="16" t="s">
        <v>5</v>
      </c>
      <c r="M9" s="16" t="s">
        <v>31</v>
      </c>
      <c r="N9" s="23"/>
      <c r="O9" s="21">
        <v>6</v>
      </c>
      <c r="P9" s="18">
        <f t="shared" si="0"/>
        <v>0</v>
      </c>
    </row>
    <row r="10" spans="2:16" ht="15.75" x14ac:dyDescent="0.25">
      <c r="B10" s="7"/>
      <c r="C10" s="7"/>
      <c r="D10" s="7"/>
      <c r="E10" s="7"/>
      <c r="G10" s="16" t="s">
        <v>32</v>
      </c>
      <c r="H10" s="16" t="s">
        <v>33</v>
      </c>
      <c r="I10" s="16" t="s">
        <v>34</v>
      </c>
      <c r="J10" s="16">
        <v>1</v>
      </c>
      <c r="K10" s="16" t="s">
        <v>4</v>
      </c>
      <c r="L10" s="16" t="s">
        <v>5</v>
      </c>
      <c r="M10" s="16" t="s">
        <v>31</v>
      </c>
      <c r="N10" s="23"/>
      <c r="O10" s="21">
        <v>5</v>
      </c>
      <c r="P10" s="18">
        <f t="shared" si="0"/>
        <v>0</v>
      </c>
    </row>
    <row r="11" spans="2:16" ht="15.75" x14ac:dyDescent="0.25">
      <c r="B11" s="3" t="s">
        <v>403</v>
      </c>
      <c r="C11" s="8">
        <f>SUM(P2:P153)</f>
        <v>0</v>
      </c>
      <c r="D11" s="7"/>
      <c r="E11" s="7"/>
      <c r="G11" s="16" t="s">
        <v>36</v>
      </c>
      <c r="H11" s="16" t="s">
        <v>37</v>
      </c>
      <c r="I11" s="16" t="s">
        <v>38</v>
      </c>
      <c r="J11" s="16">
        <v>1</v>
      </c>
      <c r="K11" s="16" t="s">
        <v>49</v>
      </c>
      <c r="L11" s="16" t="s">
        <v>5</v>
      </c>
      <c r="M11" s="16" t="s">
        <v>31</v>
      </c>
      <c r="N11" s="23"/>
      <c r="O11" s="21">
        <v>20</v>
      </c>
      <c r="P11" s="18">
        <f t="shared" si="0"/>
        <v>0</v>
      </c>
    </row>
    <row r="12" spans="2:16" ht="15.75" x14ac:dyDescent="0.25">
      <c r="B12" s="3" t="s">
        <v>404</v>
      </c>
      <c r="C12" s="5">
        <f>E6</f>
        <v>0</v>
      </c>
      <c r="D12" s="7"/>
      <c r="E12" s="7"/>
      <c r="G12" s="16" t="s">
        <v>40</v>
      </c>
      <c r="H12" s="16" t="s">
        <v>41</v>
      </c>
      <c r="I12" s="16" t="s">
        <v>42</v>
      </c>
      <c r="J12" s="16">
        <v>1</v>
      </c>
      <c r="K12" s="16" t="s">
        <v>49</v>
      </c>
      <c r="L12" s="16" t="s">
        <v>5</v>
      </c>
      <c r="M12" s="16" t="s">
        <v>31</v>
      </c>
      <c r="N12" s="23"/>
      <c r="O12" s="21">
        <v>42</v>
      </c>
      <c r="P12" s="18">
        <f t="shared" si="0"/>
        <v>0</v>
      </c>
    </row>
    <row r="13" spans="2:16" ht="15.75" x14ac:dyDescent="0.25">
      <c r="B13" s="13" t="s">
        <v>56</v>
      </c>
      <c r="C13" s="14">
        <f>C11*3+C12*3</f>
        <v>0</v>
      </c>
      <c r="D13" s="7"/>
      <c r="E13" s="7"/>
      <c r="G13" s="16" t="s">
        <v>43</v>
      </c>
      <c r="H13" s="16" t="s">
        <v>44</v>
      </c>
      <c r="I13" s="16" t="s">
        <v>45</v>
      </c>
      <c r="J13" s="16">
        <v>1</v>
      </c>
      <c r="K13" s="16" t="s">
        <v>4</v>
      </c>
      <c r="L13" s="16" t="s">
        <v>5</v>
      </c>
      <c r="M13" s="16" t="s">
        <v>31</v>
      </c>
      <c r="N13" s="23"/>
      <c r="O13" s="21">
        <v>4</v>
      </c>
      <c r="P13" s="18">
        <f t="shared" si="0"/>
        <v>0</v>
      </c>
    </row>
    <row r="14" spans="2:16" ht="15.75" x14ac:dyDescent="0.25">
      <c r="B14" s="9"/>
      <c r="C14" s="9"/>
      <c r="D14" s="9"/>
      <c r="E14" s="9"/>
      <c r="G14" s="16" t="s">
        <v>46</v>
      </c>
      <c r="H14" s="16" t="s">
        <v>47</v>
      </c>
      <c r="I14" s="16" t="s">
        <v>48</v>
      </c>
      <c r="J14" s="16">
        <v>1</v>
      </c>
      <c r="K14" s="16" t="s">
        <v>4</v>
      </c>
      <c r="L14" s="16" t="s">
        <v>5</v>
      </c>
      <c r="M14" s="16" t="s">
        <v>60</v>
      </c>
      <c r="N14" s="23"/>
      <c r="O14" s="21">
        <v>14</v>
      </c>
      <c r="P14" s="18">
        <f t="shared" si="0"/>
        <v>0</v>
      </c>
    </row>
    <row r="15" spans="2:16" ht="15.75" x14ac:dyDescent="0.25">
      <c r="B15" s="9"/>
      <c r="C15" s="10"/>
      <c r="D15" s="9"/>
      <c r="E15" s="9"/>
      <c r="G15" s="16" t="s">
        <v>50</v>
      </c>
      <c r="H15" s="16" t="s">
        <v>51</v>
      </c>
      <c r="I15" s="16" t="s">
        <v>52</v>
      </c>
      <c r="J15" s="16">
        <v>1</v>
      </c>
      <c r="K15" s="16" t="s">
        <v>63</v>
      </c>
      <c r="L15" s="16" t="s">
        <v>5</v>
      </c>
      <c r="M15" s="16" t="s">
        <v>64</v>
      </c>
      <c r="N15" s="23"/>
      <c r="O15" s="21">
        <v>8</v>
      </c>
      <c r="P15" s="18">
        <f t="shared" si="0"/>
        <v>0</v>
      </c>
    </row>
    <row r="16" spans="2:16" ht="15.75" x14ac:dyDescent="0.25">
      <c r="B16" s="9"/>
      <c r="C16" s="10"/>
      <c r="D16" s="9"/>
      <c r="E16" s="9"/>
      <c r="G16" s="16" t="s">
        <v>53</v>
      </c>
      <c r="H16" s="16" t="s">
        <v>54</v>
      </c>
      <c r="I16" s="16" t="s">
        <v>55</v>
      </c>
      <c r="J16" s="16">
        <v>1</v>
      </c>
      <c r="K16" s="16"/>
      <c r="L16" s="16" t="s">
        <v>66</v>
      </c>
      <c r="M16" s="16" t="s">
        <v>60</v>
      </c>
      <c r="N16" s="23"/>
      <c r="O16" s="21">
        <v>5</v>
      </c>
      <c r="P16" s="18">
        <f t="shared" si="0"/>
        <v>0</v>
      </c>
    </row>
    <row r="17" spans="2:16" ht="15.75" x14ac:dyDescent="0.25">
      <c r="B17" s="9"/>
      <c r="C17" s="9"/>
      <c r="D17" s="9"/>
      <c r="E17" s="9"/>
      <c r="G17" s="16" t="s">
        <v>57</v>
      </c>
      <c r="H17" s="16" t="s">
        <v>58</v>
      </c>
      <c r="I17" s="16" t="s">
        <v>59</v>
      </c>
      <c r="J17" s="16">
        <v>1</v>
      </c>
      <c r="K17" s="16" t="s">
        <v>4</v>
      </c>
      <c r="L17" s="16" t="s">
        <v>5</v>
      </c>
      <c r="M17" s="16" t="s">
        <v>69</v>
      </c>
      <c r="N17" s="23"/>
      <c r="O17" s="21">
        <v>5</v>
      </c>
      <c r="P17" s="18">
        <f t="shared" si="0"/>
        <v>0</v>
      </c>
    </row>
    <row r="18" spans="2:16" ht="15.75" x14ac:dyDescent="0.25">
      <c r="B18" s="7"/>
      <c r="C18" s="7"/>
      <c r="D18" s="7"/>
      <c r="E18" s="7"/>
      <c r="G18" s="16" t="s">
        <v>1</v>
      </c>
      <c r="H18" s="16" t="s">
        <v>61</v>
      </c>
      <c r="I18" s="16" t="s">
        <v>62</v>
      </c>
      <c r="J18" s="16">
        <v>1</v>
      </c>
      <c r="K18" s="16" t="s">
        <v>5</v>
      </c>
      <c r="L18" s="16" t="s">
        <v>4</v>
      </c>
      <c r="M18" s="16" t="s">
        <v>71</v>
      </c>
      <c r="N18" s="23"/>
      <c r="O18" s="21">
        <v>24</v>
      </c>
      <c r="P18" s="18">
        <f t="shared" si="0"/>
        <v>0</v>
      </c>
    </row>
    <row r="19" spans="2:16" ht="31.5" x14ac:dyDescent="0.25">
      <c r="B19" s="11" t="s">
        <v>409</v>
      </c>
      <c r="C19" s="12"/>
      <c r="D19" s="7"/>
      <c r="E19" s="7"/>
      <c r="G19" s="16" t="s">
        <v>9</v>
      </c>
      <c r="H19" s="16" t="s">
        <v>61</v>
      </c>
      <c r="I19" s="16" t="s">
        <v>65</v>
      </c>
      <c r="J19" s="16">
        <v>1</v>
      </c>
      <c r="K19" s="16" t="s">
        <v>5</v>
      </c>
      <c r="L19" s="16" t="s">
        <v>4</v>
      </c>
      <c r="M19" s="16" t="s">
        <v>71</v>
      </c>
      <c r="N19" s="23"/>
      <c r="O19" s="21">
        <v>5</v>
      </c>
      <c r="P19" s="18">
        <f t="shared" si="0"/>
        <v>0</v>
      </c>
    </row>
    <row r="20" spans="2:16" ht="15.75" x14ac:dyDescent="0.25">
      <c r="B20" s="7"/>
      <c r="C20" s="7"/>
      <c r="D20" s="7"/>
      <c r="E20" s="7"/>
      <c r="G20" s="16" t="s">
        <v>14</v>
      </c>
      <c r="H20" s="16" t="s">
        <v>67</v>
      </c>
      <c r="I20" s="16" t="s">
        <v>68</v>
      </c>
      <c r="J20" s="16">
        <v>1</v>
      </c>
      <c r="K20" s="16" t="s">
        <v>18</v>
      </c>
      <c r="L20" s="16" t="s">
        <v>17</v>
      </c>
      <c r="M20" s="16" t="s">
        <v>71</v>
      </c>
      <c r="N20" s="23"/>
      <c r="O20" s="21">
        <v>5</v>
      </c>
      <c r="P20" s="18">
        <f t="shared" si="0"/>
        <v>0</v>
      </c>
    </row>
    <row r="21" spans="2:16" x14ac:dyDescent="0.25">
      <c r="G21" s="16" t="s">
        <v>25</v>
      </c>
      <c r="H21" s="16" t="s">
        <v>67</v>
      </c>
      <c r="I21" s="16" t="s">
        <v>70</v>
      </c>
      <c r="J21" s="16">
        <v>1</v>
      </c>
      <c r="K21" s="16" t="s">
        <v>18</v>
      </c>
      <c r="L21" s="16" t="s">
        <v>17</v>
      </c>
      <c r="M21" s="16" t="s">
        <v>71</v>
      </c>
      <c r="N21" s="23"/>
      <c r="O21" s="21">
        <v>24</v>
      </c>
      <c r="P21" s="18">
        <f t="shared" si="0"/>
        <v>0</v>
      </c>
    </row>
    <row r="22" spans="2:16" x14ac:dyDescent="0.25">
      <c r="G22" s="16" t="s">
        <v>46</v>
      </c>
      <c r="H22" s="16" t="s">
        <v>84</v>
      </c>
      <c r="I22" s="16" t="s">
        <v>85</v>
      </c>
      <c r="J22" s="16">
        <v>1</v>
      </c>
      <c r="K22" s="16" t="s">
        <v>5</v>
      </c>
      <c r="L22" s="16" t="s">
        <v>4</v>
      </c>
      <c r="M22" s="16"/>
      <c r="N22" s="23"/>
      <c r="O22" s="21">
        <v>5</v>
      </c>
      <c r="P22" s="18">
        <f t="shared" si="0"/>
        <v>0</v>
      </c>
    </row>
    <row r="23" spans="2:16" x14ac:dyDescent="0.25">
      <c r="G23" s="16" t="s">
        <v>50</v>
      </c>
      <c r="H23" s="16" t="s">
        <v>88</v>
      </c>
      <c r="I23" s="16" t="s">
        <v>89</v>
      </c>
      <c r="J23" s="16">
        <v>1</v>
      </c>
      <c r="K23" s="16" t="s">
        <v>5</v>
      </c>
      <c r="L23" s="16" t="s">
        <v>90</v>
      </c>
      <c r="M23" s="16" t="s">
        <v>71</v>
      </c>
      <c r="N23" s="23"/>
      <c r="O23" s="21">
        <v>5</v>
      </c>
      <c r="P23" s="18">
        <f t="shared" si="0"/>
        <v>0</v>
      </c>
    </row>
    <row r="24" spans="2:16" x14ac:dyDescent="0.25">
      <c r="G24" s="16" t="s">
        <v>53</v>
      </c>
      <c r="H24" s="16" t="s">
        <v>93</v>
      </c>
      <c r="I24" s="16" t="s">
        <v>94</v>
      </c>
      <c r="J24" s="16">
        <v>1</v>
      </c>
      <c r="K24" s="16" t="s">
        <v>66</v>
      </c>
      <c r="L24" s="16"/>
      <c r="M24" s="16"/>
      <c r="N24" s="23"/>
      <c r="O24" s="21">
        <v>5</v>
      </c>
      <c r="P24" s="18">
        <f t="shared" si="0"/>
        <v>0</v>
      </c>
    </row>
    <row r="25" spans="2:16" x14ac:dyDescent="0.25">
      <c r="G25" s="16" t="s">
        <v>72</v>
      </c>
      <c r="H25" s="16" t="s">
        <v>73</v>
      </c>
      <c r="I25" s="16" t="s">
        <v>74</v>
      </c>
      <c r="J25" s="16">
        <v>2</v>
      </c>
      <c r="K25" s="16" t="s">
        <v>5</v>
      </c>
      <c r="L25" s="16" t="s">
        <v>4</v>
      </c>
      <c r="M25" s="16" t="s">
        <v>383</v>
      </c>
      <c r="N25" s="23"/>
      <c r="O25" s="21">
        <v>4</v>
      </c>
      <c r="P25" s="18">
        <f t="shared" si="0"/>
        <v>0</v>
      </c>
    </row>
    <row r="26" spans="2:16" x14ac:dyDescent="0.25">
      <c r="G26" s="16" t="s">
        <v>75</v>
      </c>
      <c r="H26" s="16" t="s">
        <v>76</v>
      </c>
      <c r="I26" s="16" t="s">
        <v>77</v>
      </c>
      <c r="J26" s="16">
        <v>1</v>
      </c>
      <c r="K26" s="16" t="s">
        <v>5</v>
      </c>
      <c r="L26" s="16" t="s">
        <v>4</v>
      </c>
      <c r="M26" s="16" t="s">
        <v>383</v>
      </c>
      <c r="N26" s="23"/>
      <c r="O26" s="21">
        <v>5</v>
      </c>
      <c r="P26" s="18">
        <f t="shared" si="0"/>
        <v>0</v>
      </c>
    </row>
    <row r="27" spans="2:16" x14ac:dyDescent="0.25">
      <c r="G27" s="16" t="s">
        <v>104</v>
      </c>
      <c r="H27" s="16" t="s">
        <v>105</v>
      </c>
      <c r="I27" s="16" t="s">
        <v>106</v>
      </c>
      <c r="J27" s="16">
        <v>1</v>
      </c>
      <c r="K27" s="16" t="s">
        <v>107</v>
      </c>
      <c r="L27" s="16" t="s">
        <v>108</v>
      </c>
      <c r="M27" s="16" t="s">
        <v>386</v>
      </c>
      <c r="N27" s="23"/>
      <c r="O27" s="21">
        <v>5</v>
      </c>
      <c r="P27" s="18">
        <f t="shared" si="0"/>
        <v>0</v>
      </c>
    </row>
    <row r="28" spans="2:16" x14ac:dyDescent="0.25">
      <c r="G28" s="16" t="s">
        <v>112</v>
      </c>
      <c r="H28" s="16" t="s">
        <v>105</v>
      </c>
      <c r="I28" s="16" t="s">
        <v>113</v>
      </c>
      <c r="J28" s="16">
        <v>1</v>
      </c>
      <c r="K28" s="16" t="s">
        <v>107</v>
      </c>
      <c r="L28" s="16" t="s">
        <v>108</v>
      </c>
      <c r="M28" s="16" t="s">
        <v>386</v>
      </c>
      <c r="N28" s="23"/>
      <c r="O28" s="21">
        <v>5</v>
      </c>
      <c r="P28" s="18">
        <f t="shared" si="0"/>
        <v>0</v>
      </c>
    </row>
    <row r="29" spans="2:16" x14ac:dyDescent="0.25">
      <c r="G29" s="16" t="s">
        <v>117</v>
      </c>
      <c r="H29" s="16" t="s">
        <v>105</v>
      </c>
      <c r="I29" s="16" t="s">
        <v>118</v>
      </c>
      <c r="J29" s="16">
        <v>1</v>
      </c>
      <c r="K29" s="16" t="s">
        <v>107</v>
      </c>
      <c r="L29" s="16" t="s">
        <v>108</v>
      </c>
      <c r="M29" s="16" t="s">
        <v>386</v>
      </c>
      <c r="N29" s="23"/>
      <c r="O29" s="21">
        <v>5</v>
      </c>
      <c r="P29" s="18">
        <f t="shared" si="0"/>
        <v>0</v>
      </c>
    </row>
    <row r="30" spans="2:16" x14ac:dyDescent="0.25">
      <c r="G30" s="16" t="s">
        <v>121</v>
      </c>
      <c r="H30" s="16" t="s">
        <v>105</v>
      </c>
      <c r="I30" s="16" t="s">
        <v>122</v>
      </c>
      <c r="J30" s="16">
        <v>1</v>
      </c>
      <c r="K30" s="16" t="s">
        <v>107</v>
      </c>
      <c r="L30" s="16" t="s">
        <v>108</v>
      </c>
      <c r="M30" s="16" t="s">
        <v>386</v>
      </c>
      <c r="N30" s="23"/>
      <c r="O30" s="21">
        <v>5</v>
      </c>
      <c r="P30" s="18">
        <f t="shared" si="0"/>
        <v>0</v>
      </c>
    </row>
    <row r="31" spans="2:16" x14ac:dyDescent="0.25">
      <c r="G31" s="16" t="s">
        <v>125</v>
      </c>
      <c r="H31" s="16" t="s">
        <v>105</v>
      </c>
      <c r="I31" s="16" t="s">
        <v>126</v>
      </c>
      <c r="J31" s="16">
        <v>1</v>
      </c>
      <c r="K31" s="16" t="s">
        <v>107</v>
      </c>
      <c r="L31" s="16" t="s">
        <v>108</v>
      </c>
      <c r="M31" s="16" t="s">
        <v>386</v>
      </c>
      <c r="N31" s="23"/>
      <c r="O31" s="21">
        <v>5</v>
      </c>
      <c r="P31" s="18">
        <f t="shared" si="0"/>
        <v>0</v>
      </c>
    </row>
    <row r="32" spans="2:16" x14ac:dyDescent="0.25">
      <c r="G32" s="16" t="s">
        <v>129</v>
      </c>
      <c r="H32" s="16" t="s">
        <v>105</v>
      </c>
      <c r="I32" s="16" t="s">
        <v>130</v>
      </c>
      <c r="J32" s="16">
        <v>1</v>
      </c>
      <c r="K32" s="16" t="s">
        <v>107</v>
      </c>
      <c r="L32" s="16" t="s">
        <v>108</v>
      </c>
      <c r="M32" s="16" t="s">
        <v>386</v>
      </c>
      <c r="N32" s="23"/>
      <c r="O32" s="21">
        <v>7</v>
      </c>
      <c r="P32" s="18">
        <f t="shared" si="0"/>
        <v>0</v>
      </c>
    </row>
    <row r="33" spans="7:16" x14ac:dyDescent="0.25">
      <c r="G33" s="16" t="s">
        <v>133</v>
      </c>
      <c r="H33" s="16" t="s">
        <v>105</v>
      </c>
      <c r="I33" s="16" t="s">
        <v>134</v>
      </c>
      <c r="J33" s="16">
        <v>1</v>
      </c>
      <c r="K33" s="16" t="s">
        <v>107</v>
      </c>
      <c r="L33" s="16" t="s">
        <v>108</v>
      </c>
      <c r="M33" s="16" t="s">
        <v>386</v>
      </c>
      <c r="N33" s="23"/>
      <c r="O33" s="21">
        <v>7</v>
      </c>
      <c r="P33" s="18">
        <f t="shared" si="0"/>
        <v>0</v>
      </c>
    </row>
    <row r="34" spans="7:16" x14ac:dyDescent="0.25">
      <c r="G34" s="16" t="s">
        <v>137</v>
      </c>
      <c r="H34" s="16" t="s">
        <v>105</v>
      </c>
      <c r="I34" s="16" t="s">
        <v>138</v>
      </c>
      <c r="J34" s="16">
        <v>1</v>
      </c>
      <c r="K34" s="16" t="s">
        <v>107</v>
      </c>
      <c r="L34" s="16" t="s">
        <v>108</v>
      </c>
      <c r="M34" s="16" t="s">
        <v>386</v>
      </c>
      <c r="N34" s="23"/>
      <c r="O34" s="21">
        <v>5</v>
      </c>
      <c r="P34" s="18">
        <f t="shared" si="0"/>
        <v>0</v>
      </c>
    </row>
    <row r="35" spans="7:16" x14ac:dyDescent="0.25">
      <c r="G35" s="16" t="s">
        <v>141</v>
      </c>
      <c r="H35" s="16" t="s">
        <v>105</v>
      </c>
      <c r="I35" s="16" t="s">
        <v>142</v>
      </c>
      <c r="J35" s="16">
        <v>1</v>
      </c>
      <c r="K35" s="16" t="s">
        <v>107</v>
      </c>
      <c r="L35" s="16" t="s">
        <v>108</v>
      </c>
      <c r="M35" s="16" t="s">
        <v>386</v>
      </c>
      <c r="N35" s="23"/>
      <c r="O35" s="21">
        <v>5</v>
      </c>
      <c r="P35" s="18">
        <f t="shared" si="0"/>
        <v>0</v>
      </c>
    </row>
    <row r="36" spans="7:16" x14ac:dyDescent="0.25">
      <c r="G36" s="16" t="s">
        <v>145</v>
      </c>
      <c r="H36" s="16" t="s">
        <v>105</v>
      </c>
      <c r="I36" s="16" t="s">
        <v>146</v>
      </c>
      <c r="J36" s="16">
        <v>1</v>
      </c>
      <c r="K36" s="16" t="s">
        <v>107</v>
      </c>
      <c r="L36" s="16" t="s">
        <v>108</v>
      </c>
      <c r="M36" s="16" t="s">
        <v>386</v>
      </c>
      <c r="N36" s="23"/>
      <c r="O36" s="21">
        <v>5</v>
      </c>
      <c r="P36" s="18">
        <f t="shared" si="0"/>
        <v>0</v>
      </c>
    </row>
    <row r="37" spans="7:16" x14ac:dyDescent="0.25">
      <c r="G37" s="16" t="s">
        <v>149</v>
      </c>
      <c r="H37" s="16" t="s">
        <v>105</v>
      </c>
      <c r="I37" s="16" t="s">
        <v>150</v>
      </c>
      <c r="J37" s="16">
        <v>1</v>
      </c>
      <c r="K37" s="16" t="s">
        <v>107</v>
      </c>
      <c r="L37" s="16" t="s">
        <v>108</v>
      </c>
      <c r="M37" s="16" t="s">
        <v>386</v>
      </c>
      <c r="N37" s="23"/>
      <c r="O37" s="21">
        <v>5</v>
      </c>
      <c r="P37" s="18">
        <f t="shared" si="0"/>
        <v>0</v>
      </c>
    </row>
    <row r="38" spans="7:16" x14ac:dyDescent="0.25">
      <c r="G38" s="16" t="s">
        <v>153</v>
      </c>
      <c r="H38" s="16" t="s">
        <v>105</v>
      </c>
      <c r="I38" s="16" t="s">
        <v>154</v>
      </c>
      <c r="J38" s="16">
        <v>1</v>
      </c>
      <c r="K38" s="16" t="s">
        <v>107</v>
      </c>
      <c r="L38" s="16" t="s">
        <v>108</v>
      </c>
      <c r="M38" s="16" t="s">
        <v>386</v>
      </c>
      <c r="N38" s="23"/>
      <c r="O38" s="21">
        <v>5</v>
      </c>
      <c r="P38" s="18">
        <f t="shared" si="0"/>
        <v>0</v>
      </c>
    </row>
    <row r="39" spans="7:16" x14ac:dyDescent="0.25">
      <c r="G39" s="16" t="s">
        <v>157</v>
      </c>
      <c r="H39" s="16" t="s">
        <v>105</v>
      </c>
      <c r="I39" s="16" t="s">
        <v>158</v>
      </c>
      <c r="J39" s="16">
        <v>1</v>
      </c>
      <c r="K39" s="16" t="s">
        <v>107</v>
      </c>
      <c r="L39" s="16" t="s">
        <v>108</v>
      </c>
      <c r="M39" s="16" t="s">
        <v>386</v>
      </c>
      <c r="N39" s="23"/>
      <c r="O39" s="21">
        <v>11</v>
      </c>
      <c r="P39" s="18">
        <f t="shared" si="0"/>
        <v>0</v>
      </c>
    </row>
    <row r="40" spans="7:16" x14ac:dyDescent="0.25">
      <c r="G40" s="16" t="s">
        <v>161</v>
      </c>
      <c r="H40" s="16" t="s">
        <v>105</v>
      </c>
      <c r="I40" s="16" t="s">
        <v>162</v>
      </c>
      <c r="J40" s="16">
        <v>1</v>
      </c>
      <c r="K40" s="16" t="s">
        <v>107</v>
      </c>
      <c r="L40" s="16" t="s">
        <v>108</v>
      </c>
      <c r="M40" s="16" t="s">
        <v>386</v>
      </c>
      <c r="N40" s="23"/>
      <c r="O40" s="21">
        <v>21</v>
      </c>
      <c r="P40" s="18">
        <f t="shared" si="0"/>
        <v>0</v>
      </c>
    </row>
    <row r="41" spans="7:16" x14ac:dyDescent="0.25">
      <c r="G41" s="16" t="s">
        <v>166</v>
      </c>
      <c r="H41" s="16" t="s">
        <v>105</v>
      </c>
      <c r="I41" s="16" t="s">
        <v>167</v>
      </c>
      <c r="J41" s="16">
        <v>1</v>
      </c>
      <c r="K41" s="16" t="s">
        <v>107</v>
      </c>
      <c r="L41" s="16" t="s">
        <v>108</v>
      </c>
      <c r="M41" s="16" t="s">
        <v>386</v>
      </c>
      <c r="N41" s="23"/>
      <c r="O41" s="21">
        <v>16</v>
      </c>
      <c r="P41" s="18">
        <f t="shared" si="0"/>
        <v>0</v>
      </c>
    </row>
    <row r="42" spans="7:16" x14ac:dyDescent="0.25">
      <c r="G42" s="16" t="s">
        <v>171</v>
      </c>
      <c r="H42" s="16" t="s">
        <v>105</v>
      </c>
      <c r="I42" s="16" t="s">
        <v>172</v>
      </c>
      <c r="J42" s="16">
        <v>1</v>
      </c>
      <c r="K42" s="16" t="s">
        <v>107</v>
      </c>
      <c r="L42" s="16" t="s">
        <v>108</v>
      </c>
      <c r="M42" s="16" t="s">
        <v>386</v>
      </c>
      <c r="N42" s="23"/>
      <c r="O42" s="21">
        <v>5</v>
      </c>
      <c r="P42" s="18">
        <f t="shared" si="0"/>
        <v>0</v>
      </c>
    </row>
    <row r="43" spans="7:16" x14ac:dyDescent="0.25">
      <c r="G43" s="16" t="s">
        <v>176</v>
      </c>
      <c r="H43" s="16" t="s">
        <v>177</v>
      </c>
      <c r="I43" s="16" t="s">
        <v>178</v>
      </c>
      <c r="J43" s="16">
        <v>1</v>
      </c>
      <c r="K43" s="16" t="s">
        <v>107</v>
      </c>
      <c r="L43" s="16" t="s">
        <v>108</v>
      </c>
      <c r="M43" s="16" t="s">
        <v>386</v>
      </c>
      <c r="N43" s="23"/>
      <c r="O43" s="21">
        <v>23</v>
      </c>
      <c r="P43" s="18">
        <f t="shared" si="0"/>
        <v>0</v>
      </c>
    </row>
    <row r="44" spans="7:16" x14ac:dyDescent="0.25">
      <c r="G44" s="16" t="s">
        <v>182</v>
      </c>
      <c r="H44" s="16" t="s">
        <v>183</v>
      </c>
      <c r="I44" s="16" t="s">
        <v>184</v>
      </c>
      <c r="J44" s="16">
        <v>1</v>
      </c>
      <c r="K44" s="16" t="s">
        <v>107</v>
      </c>
      <c r="L44" s="16" t="s">
        <v>108</v>
      </c>
      <c r="M44" s="16" t="s">
        <v>386</v>
      </c>
      <c r="N44" s="23"/>
      <c r="O44" s="21">
        <v>5</v>
      </c>
      <c r="P44" s="18">
        <f t="shared" si="0"/>
        <v>0</v>
      </c>
    </row>
    <row r="45" spans="7:16" x14ac:dyDescent="0.25">
      <c r="G45" s="16" t="s">
        <v>187</v>
      </c>
      <c r="H45" s="16" t="s">
        <v>188</v>
      </c>
      <c r="I45" s="16" t="s">
        <v>189</v>
      </c>
      <c r="J45" s="16">
        <v>1</v>
      </c>
      <c r="K45" s="16" t="s">
        <v>107</v>
      </c>
      <c r="L45" s="16" t="s">
        <v>108</v>
      </c>
      <c r="M45" s="16" t="s">
        <v>386</v>
      </c>
      <c r="N45" s="23"/>
      <c r="O45" s="21">
        <v>4</v>
      </c>
      <c r="P45" s="18">
        <f t="shared" si="0"/>
        <v>0</v>
      </c>
    </row>
    <row r="46" spans="7:16" x14ac:dyDescent="0.25">
      <c r="G46" s="16" t="s">
        <v>193</v>
      </c>
      <c r="H46" s="16" t="s">
        <v>194</v>
      </c>
      <c r="I46" s="16" t="s">
        <v>195</v>
      </c>
      <c r="J46" s="16">
        <v>1</v>
      </c>
      <c r="K46" s="16" t="s">
        <v>107</v>
      </c>
      <c r="L46" s="16" t="s">
        <v>108</v>
      </c>
      <c r="M46" s="16" t="s">
        <v>386</v>
      </c>
      <c r="N46" s="23"/>
      <c r="O46" s="21">
        <v>5</v>
      </c>
      <c r="P46" s="18">
        <f t="shared" si="0"/>
        <v>0</v>
      </c>
    </row>
    <row r="47" spans="7:16" x14ac:dyDescent="0.25">
      <c r="G47" s="16" t="s">
        <v>199</v>
      </c>
      <c r="H47" s="16" t="s">
        <v>200</v>
      </c>
      <c r="I47" s="16" t="s">
        <v>201</v>
      </c>
      <c r="J47" s="16">
        <v>1</v>
      </c>
      <c r="K47" s="16" t="s">
        <v>107</v>
      </c>
      <c r="L47" s="16" t="s">
        <v>108</v>
      </c>
      <c r="M47" s="16" t="s">
        <v>386</v>
      </c>
      <c r="N47" s="23"/>
      <c r="O47" s="21">
        <v>5</v>
      </c>
      <c r="P47" s="18">
        <f t="shared" si="0"/>
        <v>0</v>
      </c>
    </row>
    <row r="48" spans="7:16" x14ac:dyDescent="0.25">
      <c r="G48" s="16" t="s">
        <v>205</v>
      </c>
      <c r="H48" s="16" t="s">
        <v>200</v>
      </c>
      <c r="I48" s="16" t="s">
        <v>206</v>
      </c>
      <c r="J48" s="16">
        <v>1</v>
      </c>
      <c r="K48" s="16" t="s">
        <v>107</v>
      </c>
      <c r="L48" s="16" t="s">
        <v>108</v>
      </c>
      <c r="M48" s="16" t="s">
        <v>386</v>
      </c>
      <c r="N48" s="23"/>
      <c r="O48" s="21">
        <v>6</v>
      </c>
      <c r="P48" s="18">
        <f t="shared" si="0"/>
        <v>0</v>
      </c>
    </row>
    <row r="49" spans="7:16" x14ac:dyDescent="0.25">
      <c r="G49" s="16" t="s">
        <v>210</v>
      </c>
      <c r="H49" s="16" t="s">
        <v>211</v>
      </c>
      <c r="I49" s="16" t="s">
        <v>212</v>
      </c>
      <c r="J49" s="16">
        <v>1</v>
      </c>
      <c r="K49" s="16" t="s">
        <v>213</v>
      </c>
      <c r="L49" s="16" t="s">
        <v>108</v>
      </c>
      <c r="M49" s="16" t="s">
        <v>386</v>
      </c>
      <c r="N49" s="23"/>
      <c r="O49" s="21">
        <v>6</v>
      </c>
      <c r="P49" s="18">
        <f t="shared" si="0"/>
        <v>0</v>
      </c>
    </row>
    <row r="50" spans="7:16" x14ac:dyDescent="0.25">
      <c r="G50" s="16" t="s">
        <v>217</v>
      </c>
      <c r="H50" s="16" t="s">
        <v>211</v>
      </c>
      <c r="I50" s="16" t="s">
        <v>218</v>
      </c>
      <c r="J50" s="16">
        <v>1</v>
      </c>
      <c r="K50" s="16" t="s">
        <v>213</v>
      </c>
      <c r="L50" s="16" t="s">
        <v>108</v>
      </c>
      <c r="M50" s="16" t="s">
        <v>386</v>
      </c>
      <c r="N50" s="23"/>
      <c r="O50" s="21">
        <v>18</v>
      </c>
      <c r="P50" s="18">
        <f t="shared" si="0"/>
        <v>0</v>
      </c>
    </row>
    <row r="51" spans="7:16" x14ac:dyDescent="0.25">
      <c r="G51" s="16" t="s">
        <v>222</v>
      </c>
      <c r="H51" s="16" t="s">
        <v>223</v>
      </c>
      <c r="I51" s="16" t="s">
        <v>224</v>
      </c>
      <c r="J51" s="16">
        <v>1</v>
      </c>
      <c r="K51" s="16" t="s">
        <v>107</v>
      </c>
      <c r="L51" s="16" t="s">
        <v>108</v>
      </c>
      <c r="M51" s="16" t="s">
        <v>386</v>
      </c>
      <c r="N51" s="23"/>
      <c r="O51" s="21">
        <v>5</v>
      </c>
      <c r="P51" s="18">
        <f t="shared" si="0"/>
        <v>0</v>
      </c>
    </row>
    <row r="52" spans="7:16" x14ac:dyDescent="0.25">
      <c r="G52" s="16" t="s">
        <v>227</v>
      </c>
      <c r="H52" s="16" t="s">
        <v>228</v>
      </c>
      <c r="I52" s="16" t="s">
        <v>229</v>
      </c>
      <c r="J52" s="16">
        <v>1</v>
      </c>
      <c r="K52" s="16" t="s">
        <v>213</v>
      </c>
      <c r="L52" s="16" t="s">
        <v>108</v>
      </c>
      <c r="M52" s="16" t="s">
        <v>386</v>
      </c>
      <c r="N52" s="23"/>
      <c r="O52" s="21">
        <v>5</v>
      </c>
      <c r="P52" s="18">
        <f t="shared" si="0"/>
        <v>0</v>
      </c>
    </row>
    <row r="53" spans="7:16" x14ac:dyDescent="0.25">
      <c r="G53" s="16" t="s">
        <v>232</v>
      </c>
      <c r="H53" s="16" t="s">
        <v>233</v>
      </c>
      <c r="I53" s="16" t="s">
        <v>234</v>
      </c>
      <c r="J53" s="16">
        <v>1</v>
      </c>
      <c r="K53" s="16" t="s">
        <v>107</v>
      </c>
      <c r="L53" s="16" t="s">
        <v>108</v>
      </c>
      <c r="M53" s="16" t="s">
        <v>385</v>
      </c>
      <c r="N53" s="23"/>
      <c r="O53" s="21">
        <v>5</v>
      </c>
      <c r="P53" s="18">
        <f t="shared" si="0"/>
        <v>0</v>
      </c>
    </row>
    <row r="54" spans="7:16" x14ac:dyDescent="0.25">
      <c r="G54" s="16" t="s">
        <v>237</v>
      </c>
      <c r="H54" s="16" t="s">
        <v>233</v>
      </c>
      <c r="I54" s="16" t="s">
        <v>238</v>
      </c>
      <c r="J54" s="16">
        <v>1</v>
      </c>
      <c r="K54" s="16" t="s">
        <v>107</v>
      </c>
      <c r="L54" s="16" t="s">
        <v>108</v>
      </c>
      <c r="M54" s="16" t="s">
        <v>385</v>
      </c>
      <c r="N54" s="23"/>
      <c r="O54" s="21">
        <v>5</v>
      </c>
      <c r="P54" s="18">
        <f t="shared" si="0"/>
        <v>0</v>
      </c>
    </row>
    <row r="55" spans="7:16" x14ac:dyDescent="0.25">
      <c r="G55" s="16" t="s">
        <v>239</v>
      </c>
      <c r="H55" s="16" t="s">
        <v>233</v>
      </c>
      <c r="I55" s="16" t="s">
        <v>240</v>
      </c>
      <c r="J55" s="16">
        <v>1</v>
      </c>
      <c r="K55" s="16" t="s">
        <v>107</v>
      </c>
      <c r="L55" s="16" t="s">
        <v>108</v>
      </c>
      <c r="M55" s="16" t="s">
        <v>385</v>
      </c>
      <c r="N55" s="23"/>
      <c r="O55" s="21">
        <v>5</v>
      </c>
      <c r="P55" s="18">
        <f t="shared" si="0"/>
        <v>0</v>
      </c>
    </row>
    <row r="56" spans="7:16" x14ac:dyDescent="0.25">
      <c r="G56" s="16" t="s">
        <v>241</v>
      </c>
      <c r="H56" s="16" t="s">
        <v>233</v>
      </c>
      <c r="I56" s="16" t="s">
        <v>242</v>
      </c>
      <c r="J56" s="16">
        <v>1</v>
      </c>
      <c r="K56" s="16" t="s">
        <v>107</v>
      </c>
      <c r="L56" s="16" t="s">
        <v>108</v>
      </c>
      <c r="M56" s="16" t="s">
        <v>385</v>
      </c>
      <c r="N56" s="23"/>
      <c r="O56" s="21">
        <v>5</v>
      </c>
      <c r="P56" s="18">
        <f t="shared" si="0"/>
        <v>0</v>
      </c>
    </row>
    <row r="57" spans="7:16" x14ac:dyDescent="0.25">
      <c r="G57" s="16" t="s">
        <v>243</v>
      </c>
      <c r="H57" s="16" t="s">
        <v>244</v>
      </c>
      <c r="I57" s="16" t="s">
        <v>245</v>
      </c>
      <c r="J57" s="16">
        <v>1</v>
      </c>
      <c r="K57" s="16" t="s">
        <v>107</v>
      </c>
      <c r="L57" s="16" t="s">
        <v>108</v>
      </c>
      <c r="M57" s="16" t="s">
        <v>385</v>
      </c>
      <c r="N57" s="23"/>
      <c r="O57" s="21">
        <v>5</v>
      </c>
      <c r="P57" s="18">
        <f t="shared" si="0"/>
        <v>0</v>
      </c>
    </row>
    <row r="58" spans="7:16" x14ac:dyDescent="0.25">
      <c r="G58" s="16" t="s">
        <v>246</v>
      </c>
      <c r="H58" s="16" t="s">
        <v>233</v>
      </c>
      <c r="I58" s="16" t="s">
        <v>247</v>
      </c>
      <c r="J58" s="16">
        <v>1</v>
      </c>
      <c r="K58" s="16" t="s">
        <v>107</v>
      </c>
      <c r="L58" s="16" t="s">
        <v>108</v>
      </c>
      <c r="M58" s="16" t="s">
        <v>385</v>
      </c>
      <c r="N58" s="23"/>
      <c r="O58" s="21">
        <v>5</v>
      </c>
      <c r="P58" s="18">
        <f t="shared" si="0"/>
        <v>0</v>
      </c>
    </row>
    <row r="59" spans="7:16" x14ac:dyDescent="0.25">
      <c r="G59" s="16" t="s">
        <v>248</v>
      </c>
      <c r="H59" s="16" t="s">
        <v>233</v>
      </c>
      <c r="I59" s="16" t="s">
        <v>249</v>
      </c>
      <c r="J59" s="16">
        <v>1</v>
      </c>
      <c r="K59" s="16" t="s">
        <v>107</v>
      </c>
      <c r="L59" s="16" t="s">
        <v>108</v>
      </c>
      <c r="M59" s="16" t="s">
        <v>385</v>
      </c>
      <c r="N59" s="23"/>
      <c r="O59" s="21">
        <v>5</v>
      </c>
      <c r="P59" s="18">
        <f t="shared" si="0"/>
        <v>0</v>
      </c>
    </row>
    <row r="60" spans="7:16" x14ac:dyDescent="0.25">
      <c r="G60" s="16" t="s">
        <v>250</v>
      </c>
      <c r="H60" s="16" t="s">
        <v>233</v>
      </c>
      <c r="I60" s="16" t="s">
        <v>251</v>
      </c>
      <c r="J60" s="16">
        <v>1</v>
      </c>
      <c r="K60" s="16" t="s">
        <v>107</v>
      </c>
      <c r="L60" s="16" t="s">
        <v>108</v>
      </c>
      <c r="M60" s="16" t="s">
        <v>385</v>
      </c>
      <c r="N60" s="23"/>
      <c r="O60" s="21">
        <v>5</v>
      </c>
      <c r="P60" s="18">
        <f t="shared" si="0"/>
        <v>0</v>
      </c>
    </row>
    <row r="61" spans="7:16" x14ac:dyDescent="0.25">
      <c r="G61" s="16" t="s">
        <v>252</v>
      </c>
      <c r="H61" s="16" t="s">
        <v>233</v>
      </c>
      <c r="I61" s="16" t="s">
        <v>253</v>
      </c>
      <c r="J61" s="16">
        <v>1</v>
      </c>
      <c r="K61" s="16" t="s">
        <v>107</v>
      </c>
      <c r="L61" s="16" t="s">
        <v>108</v>
      </c>
      <c r="M61" s="16" t="s">
        <v>385</v>
      </c>
      <c r="N61" s="23"/>
      <c r="O61" s="21">
        <v>5</v>
      </c>
      <c r="P61" s="18">
        <f t="shared" si="0"/>
        <v>0</v>
      </c>
    </row>
    <row r="62" spans="7:16" x14ac:dyDescent="0.25">
      <c r="G62" s="16" t="s">
        <v>254</v>
      </c>
      <c r="H62" s="16" t="s">
        <v>255</v>
      </c>
      <c r="I62" s="16" t="s">
        <v>256</v>
      </c>
      <c r="J62" s="16">
        <v>1</v>
      </c>
      <c r="K62" s="16" t="s">
        <v>107</v>
      </c>
      <c r="L62" s="16" t="s">
        <v>108</v>
      </c>
      <c r="M62" s="16" t="s">
        <v>385</v>
      </c>
      <c r="N62" s="23"/>
      <c r="O62" s="21">
        <v>5</v>
      </c>
      <c r="P62" s="18">
        <f t="shared" si="0"/>
        <v>0</v>
      </c>
    </row>
    <row r="63" spans="7:16" x14ac:dyDescent="0.25">
      <c r="G63" s="16" t="s">
        <v>257</v>
      </c>
      <c r="H63" s="16" t="s">
        <v>255</v>
      </c>
      <c r="I63" s="16" t="s">
        <v>258</v>
      </c>
      <c r="J63" s="16">
        <v>1</v>
      </c>
      <c r="K63" s="16" t="s">
        <v>107</v>
      </c>
      <c r="L63" s="16" t="s">
        <v>108</v>
      </c>
      <c r="M63" s="16" t="s">
        <v>385</v>
      </c>
      <c r="N63" s="23"/>
      <c r="O63" s="21">
        <v>5</v>
      </c>
      <c r="P63" s="18">
        <f t="shared" si="0"/>
        <v>0</v>
      </c>
    </row>
    <row r="64" spans="7:16" x14ac:dyDescent="0.25">
      <c r="G64" s="16" t="s">
        <v>259</v>
      </c>
      <c r="H64" s="16" t="s">
        <v>255</v>
      </c>
      <c r="I64" s="16" t="s">
        <v>260</v>
      </c>
      <c r="J64" s="16">
        <v>1</v>
      </c>
      <c r="K64" s="16" t="s">
        <v>107</v>
      </c>
      <c r="L64" s="16" t="s">
        <v>108</v>
      </c>
      <c r="M64" s="16" t="s">
        <v>385</v>
      </c>
      <c r="N64" s="23"/>
      <c r="O64" s="21">
        <v>5</v>
      </c>
      <c r="P64" s="18">
        <f t="shared" si="0"/>
        <v>0</v>
      </c>
    </row>
    <row r="65" spans="7:16" x14ac:dyDescent="0.25">
      <c r="G65" s="16" t="s">
        <v>261</v>
      </c>
      <c r="H65" s="16" t="s">
        <v>255</v>
      </c>
      <c r="I65" s="16" t="s">
        <v>262</v>
      </c>
      <c r="J65" s="16">
        <v>1</v>
      </c>
      <c r="K65" s="16" t="s">
        <v>107</v>
      </c>
      <c r="L65" s="16" t="s">
        <v>108</v>
      </c>
      <c r="M65" s="16" t="s">
        <v>385</v>
      </c>
      <c r="N65" s="23"/>
      <c r="O65" s="21">
        <v>5</v>
      </c>
      <c r="P65" s="18">
        <f t="shared" si="0"/>
        <v>0</v>
      </c>
    </row>
    <row r="66" spans="7:16" x14ac:dyDescent="0.25">
      <c r="G66" s="16" t="s">
        <v>263</v>
      </c>
      <c r="H66" s="16" t="s">
        <v>264</v>
      </c>
      <c r="I66" s="16" t="s">
        <v>265</v>
      </c>
      <c r="J66" s="16">
        <v>1</v>
      </c>
      <c r="K66" s="16" t="s">
        <v>107</v>
      </c>
      <c r="L66" s="16" t="s">
        <v>108</v>
      </c>
      <c r="M66" s="16" t="s">
        <v>385</v>
      </c>
      <c r="N66" s="23"/>
      <c r="O66" s="21">
        <v>5</v>
      </c>
      <c r="P66" s="18">
        <f t="shared" si="0"/>
        <v>0</v>
      </c>
    </row>
    <row r="67" spans="7:16" x14ac:dyDescent="0.25">
      <c r="G67" s="16" t="s">
        <v>266</v>
      </c>
      <c r="H67" s="16" t="s">
        <v>264</v>
      </c>
      <c r="I67" s="16" t="s">
        <v>267</v>
      </c>
      <c r="J67" s="16">
        <v>1</v>
      </c>
      <c r="K67" s="16" t="s">
        <v>107</v>
      </c>
      <c r="L67" s="16" t="s">
        <v>108</v>
      </c>
      <c r="M67" s="16" t="s">
        <v>385</v>
      </c>
      <c r="N67" s="23"/>
      <c r="O67" s="21">
        <v>5</v>
      </c>
      <c r="P67" s="18">
        <f t="shared" ref="P67:P130" si="1">N67*O67</f>
        <v>0</v>
      </c>
    </row>
    <row r="68" spans="7:16" x14ac:dyDescent="0.25">
      <c r="G68" s="16" t="s">
        <v>268</v>
      </c>
      <c r="H68" s="16" t="s">
        <v>264</v>
      </c>
      <c r="I68" s="16" t="s">
        <v>269</v>
      </c>
      <c r="J68" s="16">
        <v>1</v>
      </c>
      <c r="K68" s="16" t="s">
        <v>107</v>
      </c>
      <c r="L68" s="16" t="s">
        <v>108</v>
      </c>
      <c r="M68" s="16" t="s">
        <v>385</v>
      </c>
      <c r="N68" s="23"/>
      <c r="O68" s="21">
        <v>5</v>
      </c>
      <c r="P68" s="18">
        <f t="shared" si="1"/>
        <v>0</v>
      </c>
    </row>
    <row r="69" spans="7:16" x14ac:dyDescent="0.25">
      <c r="G69" s="16" t="s">
        <v>270</v>
      </c>
      <c r="H69" s="16" t="s">
        <v>264</v>
      </c>
      <c r="I69" s="16" t="s">
        <v>271</v>
      </c>
      <c r="J69" s="16">
        <v>1</v>
      </c>
      <c r="K69" s="16" t="s">
        <v>107</v>
      </c>
      <c r="L69" s="16" t="s">
        <v>108</v>
      </c>
      <c r="M69" s="16" t="s">
        <v>385</v>
      </c>
      <c r="N69" s="23"/>
      <c r="O69" s="21">
        <v>5</v>
      </c>
      <c r="P69" s="18">
        <f t="shared" si="1"/>
        <v>0</v>
      </c>
    </row>
    <row r="70" spans="7:16" x14ac:dyDescent="0.25">
      <c r="G70" s="16" t="s">
        <v>272</v>
      </c>
      <c r="H70" s="16" t="s">
        <v>273</v>
      </c>
      <c r="I70" s="16" t="s">
        <v>274</v>
      </c>
      <c r="J70" s="16">
        <v>1</v>
      </c>
      <c r="K70" s="16" t="s">
        <v>107</v>
      </c>
      <c r="L70" s="16" t="s">
        <v>108</v>
      </c>
      <c r="M70" s="16" t="s">
        <v>385</v>
      </c>
      <c r="N70" s="23"/>
      <c r="O70" s="21">
        <v>5</v>
      </c>
      <c r="P70" s="18">
        <f t="shared" si="1"/>
        <v>0</v>
      </c>
    </row>
    <row r="71" spans="7:16" x14ac:dyDescent="0.25">
      <c r="G71" s="16" t="s">
        <v>275</v>
      </c>
      <c r="H71" s="16" t="s">
        <v>233</v>
      </c>
      <c r="I71" s="16" t="s">
        <v>276</v>
      </c>
      <c r="J71" s="16">
        <v>1</v>
      </c>
      <c r="K71" s="16" t="s">
        <v>107</v>
      </c>
      <c r="L71" s="16" t="s">
        <v>108</v>
      </c>
      <c r="M71" s="16" t="s">
        <v>385</v>
      </c>
      <c r="N71" s="23"/>
      <c r="O71" s="21">
        <v>5</v>
      </c>
      <c r="P71" s="18">
        <f t="shared" si="1"/>
        <v>0</v>
      </c>
    </row>
    <row r="72" spans="7:16" x14ac:dyDescent="0.25">
      <c r="G72" s="16" t="s">
        <v>277</v>
      </c>
      <c r="H72" s="16" t="s">
        <v>233</v>
      </c>
      <c r="I72" s="16" t="s">
        <v>278</v>
      </c>
      <c r="J72" s="16">
        <v>1</v>
      </c>
      <c r="K72" s="16" t="s">
        <v>107</v>
      </c>
      <c r="L72" s="16" t="s">
        <v>108</v>
      </c>
      <c r="M72" s="16" t="s">
        <v>385</v>
      </c>
      <c r="N72" s="23"/>
      <c r="O72" s="21">
        <v>5</v>
      </c>
      <c r="P72" s="18">
        <f t="shared" si="1"/>
        <v>0</v>
      </c>
    </row>
    <row r="73" spans="7:16" x14ac:dyDescent="0.25">
      <c r="G73" s="16" t="s">
        <v>279</v>
      </c>
      <c r="H73" s="16" t="s">
        <v>233</v>
      </c>
      <c r="I73" s="16" t="s">
        <v>280</v>
      </c>
      <c r="J73" s="16">
        <v>1</v>
      </c>
      <c r="K73" s="16" t="s">
        <v>107</v>
      </c>
      <c r="L73" s="16" t="s">
        <v>108</v>
      </c>
      <c r="M73" s="16" t="s">
        <v>385</v>
      </c>
      <c r="N73" s="23"/>
      <c r="O73" s="21">
        <v>5</v>
      </c>
      <c r="P73" s="18">
        <f t="shared" si="1"/>
        <v>0</v>
      </c>
    </row>
    <row r="74" spans="7:16" x14ac:dyDescent="0.25">
      <c r="G74" s="16" t="s">
        <v>281</v>
      </c>
      <c r="H74" s="16" t="s">
        <v>233</v>
      </c>
      <c r="I74" s="16" t="s">
        <v>282</v>
      </c>
      <c r="J74" s="16">
        <v>1</v>
      </c>
      <c r="K74" s="16" t="s">
        <v>107</v>
      </c>
      <c r="L74" s="16" t="s">
        <v>108</v>
      </c>
      <c r="M74" s="16" t="s">
        <v>385</v>
      </c>
      <c r="N74" s="23"/>
      <c r="O74" s="21">
        <v>5</v>
      </c>
      <c r="P74" s="18">
        <f t="shared" si="1"/>
        <v>0</v>
      </c>
    </row>
    <row r="75" spans="7:16" x14ac:dyDescent="0.25">
      <c r="G75" s="16" t="s">
        <v>283</v>
      </c>
      <c r="H75" s="16" t="s">
        <v>255</v>
      </c>
      <c r="I75" s="16" t="s">
        <v>284</v>
      </c>
      <c r="J75" s="16">
        <v>1</v>
      </c>
      <c r="K75" s="16" t="s">
        <v>107</v>
      </c>
      <c r="L75" s="16" t="s">
        <v>108</v>
      </c>
      <c r="M75" s="16" t="s">
        <v>385</v>
      </c>
      <c r="N75" s="23"/>
      <c r="O75" s="21">
        <v>5</v>
      </c>
      <c r="P75" s="18">
        <f t="shared" si="1"/>
        <v>0</v>
      </c>
    </row>
    <row r="76" spans="7:16" x14ac:dyDescent="0.25">
      <c r="G76" s="16" t="s">
        <v>285</v>
      </c>
      <c r="H76" s="16" t="s">
        <v>255</v>
      </c>
      <c r="I76" s="16" t="s">
        <v>286</v>
      </c>
      <c r="J76" s="16">
        <v>1</v>
      </c>
      <c r="K76" s="16" t="s">
        <v>107</v>
      </c>
      <c r="L76" s="16" t="s">
        <v>108</v>
      </c>
      <c r="M76" s="16" t="s">
        <v>385</v>
      </c>
      <c r="N76" s="23"/>
      <c r="O76" s="21">
        <v>5</v>
      </c>
      <c r="P76" s="18">
        <f t="shared" si="1"/>
        <v>0</v>
      </c>
    </row>
    <row r="77" spans="7:16" x14ac:dyDescent="0.25">
      <c r="G77" s="16" t="s">
        <v>287</v>
      </c>
      <c r="H77" s="16" t="s">
        <v>255</v>
      </c>
      <c r="I77" s="16" t="s">
        <v>288</v>
      </c>
      <c r="J77" s="16">
        <v>1</v>
      </c>
      <c r="K77" s="16" t="s">
        <v>107</v>
      </c>
      <c r="L77" s="16" t="s">
        <v>108</v>
      </c>
      <c r="M77" s="16" t="s">
        <v>385</v>
      </c>
      <c r="N77" s="23"/>
      <c r="O77" s="21">
        <v>4</v>
      </c>
      <c r="P77" s="18">
        <f t="shared" si="1"/>
        <v>0</v>
      </c>
    </row>
    <row r="78" spans="7:16" x14ac:dyDescent="0.25">
      <c r="G78" s="16" t="s">
        <v>289</v>
      </c>
      <c r="H78" s="16" t="s">
        <v>255</v>
      </c>
      <c r="I78" s="16" t="s">
        <v>290</v>
      </c>
      <c r="J78" s="16">
        <v>1</v>
      </c>
      <c r="K78" s="16" t="s">
        <v>107</v>
      </c>
      <c r="L78" s="16" t="s">
        <v>108</v>
      </c>
      <c r="M78" s="16" t="s">
        <v>385</v>
      </c>
      <c r="N78" s="23"/>
      <c r="O78" s="21">
        <v>5</v>
      </c>
      <c r="P78" s="18">
        <f t="shared" si="1"/>
        <v>0</v>
      </c>
    </row>
    <row r="79" spans="7:16" x14ac:dyDescent="0.25">
      <c r="G79" s="16" t="s">
        <v>291</v>
      </c>
      <c r="H79" s="16" t="s">
        <v>292</v>
      </c>
      <c r="I79" s="16" t="s">
        <v>293</v>
      </c>
      <c r="J79" s="16">
        <v>1</v>
      </c>
      <c r="K79" s="16" t="s">
        <v>107</v>
      </c>
      <c r="L79" s="16" t="s">
        <v>108</v>
      </c>
      <c r="M79" s="16" t="s">
        <v>385</v>
      </c>
      <c r="N79" s="23"/>
      <c r="O79" s="21">
        <v>5</v>
      </c>
      <c r="P79" s="18">
        <f t="shared" si="1"/>
        <v>0</v>
      </c>
    </row>
    <row r="80" spans="7:16" x14ac:dyDescent="0.25">
      <c r="G80" s="16" t="s">
        <v>294</v>
      </c>
      <c r="H80" s="16" t="s">
        <v>295</v>
      </c>
      <c r="I80" s="16" t="s">
        <v>296</v>
      </c>
      <c r="J80" s="16">
        <v>1</v>
      </c>
      <c r="K80" s="16" t="s">
        <v>107</v>
      </c>
      <c r="L80" s="16" t="s">
        <v>108</v>
      </c>
      <c r="M80" s="16" t="s">
        <v>385</v>
      </c>
      <c r="N80" s="23"/>
      <c r="O80" s="21">
        <v>5</v>
      </c>
      <c r="P80" s="18">
        <f t="shared" si="1"/>
        <v>0</v>
      </c>
    </row>
    <row r="81" spans="7:16" x14ac:dyDescent="0.25">
      <c r="G81" s="16" t="s">
        <v>297</v>
      </c>
      <c r="H81" s="16" t="s">
        <v>298</v>
      </c>
      <c r="I81" s="16" t="s">
        <v>299</v>
      </c>
      <c r="J81" s="16">
        <v>1</v>
      </c>
      <c r="K81" s="16" t="s">
        <v>107</v>
      </c>
      <c r="L81" s="16" t="s">
        <v>108</v>
      </c>
      <c r="M81" s="16" t="s">
        <v>385</v>
      </c>
      <c r="N81" s="23"/>
      <c r="O81" s="21">
        <v>5</v>
      </c>
      <c r="P81" s="18">
        <f t="shared" si="1"/>
        <v>0</v>
      </c>
    </row>
    <row r="82" spans="7:16" x14ac:dyDescent="0.25">
      <c r="G82" s="16" t="s">
        <v>300</v>
      </c>
      <c r="H82" s="16" t="s">
        <v>301</v>
      </c>
      <c r="I82" s="16" t="s">
        <v>302</v>
      </c>
      <c r="J82" s="16">
        <v>1</v>
      </c>
      <c r="K82" s="16" t="s">
        <v>107</v>
      </c>
      <c r="L82" s="16" t="s">
        <v>108</v>
      </c>
      <c r="M82" s="16" t="s">
        <v>385</v>
      </c>
      <c r="N82" s="23"/>
      <c r="O82" s="21">
        <v>5</v>
      </c>
      <c r="P82" s="18">
        <f t="shared" si="1"/>
        <v>0</v>
      </c>
    </row>
    <row r="83" spans="7:16" x14ac:dyDescent="0.25">
      <c r="G83" s="16" t="s">
        <v>303</v>
      </c>
      <c r="H83" s="16" t="s">
        <v>304</v>
      </c>
      <c r="I83" s="16" t="s">
        <v>305</v>
      </c>
      <c r="J83" s="16">
        <v>1</v>
      </c>
      <c r="K83" s="16" t="s">
        <v>107</v>
      </c>
      <c r="L83" s="16" t="s">
        <v>108</v>
      </c>
      <c r="M83" s="16" t="s">
        <v>385</v>
      </c>
      <c r="N83" s="23"/>
      <c r="O83" s="21">
        <v>5</v>
      </c>
      <c r="P83" s="18">
        <f t="shared" si="1"/>
        <v>0</v>
      </c>
    </row>
    <row r="84" spans="7:16" x14ac:dyDescent="0.25">
      <c r="G84" s="16" t="s">
        <v>306</v>
      </c>
      <c r="H84" s="16" t="s">
        <v>307</v>
      </c>
      <c r="I84" s="16" t="s">
        <v>308</v>
      </c>
      <c r="J84" s="16">
        <v>1</v>
      </c>
      <c r="K84" s="16" t="s">
        <v>107</v>
      </c>
      <c r="L84" s="16" t="s">
        <v>108</v>
      </c>
      <c r="M84" s="16" t="s">
        <v>385</v>
      </c>
      <c r="N84" s="23"/>
      <c r="O84" s="21">
        <v>5</v>
      </c>
      <c r="P84" s="18">
        <f t="shared" si="1"/>
        <v>0</v>
      </c>
    </row>
    <row r="85" spans="7:16" x14ac:dyDescent="0.25">
      <c r="G85" s="16" t="s">
        <v>309</v>
      </c>
      <c r="H85" s="16" t="s">
        <v>310</v>
      </c>
      <c r="I85" s="16" t="s">
        <v>311</v>
      </c>
      <c r="J85" s="16">
        <v>1</v>
      </c>
      <c r="K85" s="16" t="s">
        <v>213</v>
      </c>
      <c r="L85" s="16" t="s">
        <v>108</v>
      </c>
      <c r="M85" s="16" t="s">
        <v>385</v>
      </c>
      <c r="N85" s="23"/>
      <c r="O85" s="21">
        <v>9</v>
      </c>
      <c r="P85" s="18">
        <f t="shared" si="1"/>
        <v>0</v>
      </c>
    </row>
    <row r="86" spans="7:16" x14ac:dyDescent="0.25">
      <c r="G86" s="16" t="s">
        <v>312</v>
      </c>
      <c r="H86" s="16" t="s">
        <v>310</v>
      </c>
      <c r="I86" s="16" t="s">
        <v>313</v>
      </c>
      <c r="J86" s="16">
        <v>1</v>
      </c>
      <c r="K86" s="16" t="s">
        <v>213</v>
      </c>
      <c r="L86" s="16" t="s">
        <v>108</v>
      </c>
      <c r="M86" s="16" t="s">
        <v>385</v>
      </c>
      <c r="N86" s="23"/>
      <c r="O86" s="21">
        <v>20</v>
      </c>
      <c r="P86" s="18">
        <f t="shared" si="1"/>
        <v>0</v>
      </c>
    </row>
    <row r="87" spans="7:16" x14ac:dyDescent="0.25">
      <c r="G87" s="16" t="s">
        <v>314</v>
      </c>
      <c r="H87" s="16" t="s">
        <v>315</v>
      </c>
      <c r="I87" s="16" t="s">
        <v>316</v>
      </c>
      <c r="J87" s="16">
        <v>1</v>
      </c>
      <c r="K87" s="16" t="s">
        <v>107</v>
      </c>
      <c r="L87" s="16" t="s">
        <v>108</v>
      </c>
      <c r="M87" s="16" t="s">
        <v>384</v>
      </c>
      <c r="N87" s="23"/>
      <c r="O87" s="21">
        <v>5</v>
      </c>
      <c r="P87" s="18">
        <f t="shared" si="1"/>
        <v>0</v>
      </c>
    </row>
    <row r="88" spans="7:16" x14ac:dyDescent="0.25">
      <c r="G88" s="16" t="s">
        <v>317</v>
      </c>
      <c r="H88" s="16" t="s">
        <v>315</v>
      </c>
      <c r="I88" s="16" t="s">
        <v>318</v>
      </c>
      <c r="J88" s="16">
        <v>1</v>
      </c>
      <c r="K88" s="16" t="s">
        <v>107</v>
      </c>
      <c r="L88" s="16" t="s">
        <v>108</v>
      </c>
      <c r="M88" s="16" t="s">
        <v>384</v>
      </c>
      <c r="N88" s="23"/>
      <c r="O88" s="21">
        <v>5</v>
      </c>
      <c r="P88" s="18">
        <f t="shared" si="1"/>
        <v>0</v>
      </c>
    </row>
    <row r="89" spans="7:16" x14ac:dyDescent="0.25">
      <c r="G89" s="16" t="s">
        <v>319</v>
      </c>
      <c r="H89" s="16" t="s">
        <v>315</v>
      </c>
      <c r="I89" s="16" t="s">
        <v>320</v>
      </c>
      <c r="J89" s="16">
        <v>1</v>
      </c>
      <c r="K89" s="16" t="s">
        <v>107</v>
      </c>
      <c r="L89" s="16" t="s">
        <v>108</v>
      </c>
      <c r="M89" s="16" t="s">
        <v>384</v>
      </c>
      <c r="N89" s="23"/>
      <c r="O89" s="21">
        <v>5</v>
      </c>
      <c r="P89" s="18">
        <f t="shared" si="1"/>
        <v>0</v>
      </c>
    </row>
    <row r="90" spans="7:16" x14ac:dyDescent="0.25">
      <c r="G90" s="16" t="s">
        <v>321</v>
      </c>
      <c r="H90" s="16" t="s">
        <v>315</v>
      </c>
      <c r="I90" s="16" t="s">
        <v>322</v>
      </c>
      <c r="J90" s="16">
        <v>1</v>
      </c>
      <c r="K90" s="16" t="s">
        <v>107</v>
      </c>
      <c r="L90" s="16" t="s">
        <v>108</v>
      </c>
      <c r="M90" s="16" t="s">
        <v>384</v>
      </c>
      <c r="N90" s="23"/>
      <c r="O90" s="21">
        <v>5</v>
      </c>
      <c r="P90" s="18">
        <f t="shared" si="1"/>
        <v>0</v>
      </c>
    </row>
    <row r="91" spans="7:16" x14ac:dyDescent="0.25">
      <c r="G91" s="16" t="s">
        <v>323</v>
      </c>
      <c r="H91" s="16" t="s">
        <v>324</v>
      </c>
      <c r="I91" s="16" t="s">
        <v>325</v>
      </c>
      <c r="J91" s="16">
        <v>1</v>
      </c>
      <c r="K91" s="16" t="s">
        <v>107</v>
      </c>
      <c r="L91" s="16" t="s">
        <v>108</v>
      </c>
      <c r="M91" s="16" t="s">
        <v>384</v>
      </c>
      <c r="N91" s="23"/>
      <c r="O91" s="21">
        <v>5</v>
      </c>
      <c r="P91" s="18">
        <f t="shared" si="1"/>
        <v>0</v>
      </c>
    </row>
    <row r="92" spans="7:16" x14ac:dyDescent="0.25">
      <c r="G92" s="16" t="s">
        <v>326</v>
      </c>
      <c r="H92" s="16" t="s">
        <v>327</v>
      </c>
      <c r="I92" s="16" t="s">
        <v>328</v>
      </c>
      <c r="J92" s="16">
        <v>1</v>
      </c>
      <c r="K92" s="16" t="s">
        <v>107</v>
      </c>
      <c r="L92" s="16" t="s">
        <v>108</v>
      </c>
      <c r="M92" s="16" t="s">
        <v>384</v>
      </c>
      <c r="N92" s="23"/>
      <c r="O92" s="21">
        <v>5</v>
      </c>
      <c r="P92" s="18">
        <f t="shared" si="1"/>
        <v>0</v>
      </c>
    </row>
    <row r="93" spans="7:16" x14ac:dyDescent="0.25">
      <c r="G93" s="16" t="s">
        <v>329</v>
      </c>
      <c r="H93" s="16" t="s">
        <v>327</v>
      </c>
      <c r="I93" s="16" t="s">
        <v>330</v>
      </c>
      <c r="J93" s="16">
        <v>1</v>
      </c>
      <c r="K93" s="16" t="s">
        <v>107</v>
      </c>
      <c r="L93" s="16" t="s">
        <v>108</v>
      </c>
      <c r="M93" s="16" t="s">
        <v>384</v>
      </c>
      <c r="N93" s="23"/>
      <c r="O93" s="21">
        <v>5</v>
      </c>
      <c r="P93" s="18">
        <f t="shared" si="1"/>
        <v>0</v>
      </c>
    </row>
    <row r="94" spans="7:16" x14ac:dyDescent="0.25">
      <c r="G94" s="16" t="s">
        <v>331</v>
      </c>
      <c r="H94" s="16" t="s">
        <v>327</v>
      </c>
      <c r="I94" s="16" t="s">
        <v>332</v>
      </c>
      <c r="J94" s="16">
        <v>1</v>
      </c>
      <c r="K94" s="16" t="s">
        <v>107</v>
      </c>
      <c r="L94" s="16" t="s">
        <v>108</v>
      </c>
      <c r="M94" s="16" t="s">
        <v>384</v>
      </c>
      <c r="N94" s="23"/>
      <c r="O94" s="21">
        <v>5</v>
      </c>
      <c r="P94" s="18">
        <f t="shared" si="1"/>
        <v>0</v>
      </c>
    </row>
    <row r="95" spans="7:16" x14ac:dyDescent="0.25">
      <c r="G95" s="16" t="s">
        <v>333</v>
      </c>
      <c r="H95" s="16" t="s">
        <v>327</v>
      </c>
      <c r="I95" s="16" t="s">
        <v>334</v>
      </c>
      <c r="J95" s="16">
        <v>1</v>
      </c>
      <c r="K95" s="16" t="s">
        <v>107</v>
      </c>
      <c r="L95" s="16" t="s">
        <v>108</v>
      </c>
      <c r="M95" s="16" t="s">
        <v>384</v>
      </c>
      <c r="N95" s="23"/>
      <c r="O95" s="21">
        <v>5</v>
      </c>
      <c r="P95" s="18">
        <f t="shared" si="1"/>
        <v>0</v>
      </c>
    </row>
    <row r="96" spans="7:16" x14ac:dyDescent="0.25">
      <c r="G96" s="16" t="s">
        <v>335</v>
      </c>
      <c r="H96" s="16" t="s">
        <v>336</v>
      </c>
      <c r="I96" s="16" t="s">
        <v>337</v>
      </c>
      <c r="J96" s="16">
        <v>1</v>
      </c>
      <c r="K96" s="16" t="s">
        <v>107</v>
      </c>
      <c r="L96" s="16" t="s">
        <v>108</v>
      </c>
      <c r="M96" s="16" t="s">
        <v>384</v>
      </c>
      <c r="N96" s="23"/>
      <c r="O96" s="21">
        <v>5</v>
      </c>
      <c r="P96" s="18">
        <f t="shared" si="1"/>
        <v>0</v>
      </c>
    </row>
    <row r="97" spans="7:16" x14ac:dyDescent="0.25">
      <c r="G97" s="16" t="s">
        <v>338</v>
      </c>
      <c r="H97" s="16" t="s">
        <v>336</v>
      </c>
      <c r="I97" s="16" t="s">
        <v>339</v>
      </c>
      <c r="J97" s="16">
        <v>1</v>
      </c>
      <c r="K97" s="16" t="s">
        <v>107</v>
      </c>
      <c r="L97" s="16" t="s">
        <v>108</v>
      </c>
      <c r="M97" s="16" t="s">
        <v>384</v>
      </c>
      <c r="N97" s="23"/>
      <c r="O97" s="21">
        <v>5</v>
      </c>
      <c r="P97" s="18">
        <f t="shared" si="1"/>
        <v>0</v>
      </c>
    </row>
    <row r="98" spans="7:16" x14ac:dyDescent="0.25">
      <c r="G98" s="16" t="s">
        <v>340</v>
      </c>
      <c r="H98" s="16" t="s">
        <v>315</v>
      </c>
      <c r="I98" s="16" t="s">
        <v>341</v>
      </c>
      <c r="J98" s="16">
        <v>1</v>
      </c>
      <c r="K98" s="16" t="s">
        <v>107</v>
      </c>
      <c r="L98" s="16" t="s">
        <v>108</v>
      </c>
      <c r="M98" s="16" t="s">
        <v>384</v>
      </c>
      <c r="N98" s="23"/>
      <c r="O98" s="21">
        <v>5</v>
      </c>
      <c r="P98" s="18">
        <f t="shared" si="1"/>
        <v>0</v>
      </c>
    </row>
    <row r="99" spans="7:16" x14ac:dyDescent="0.25">
      <c r="G99" s="16" t="s">
        <v>342</v>
      </c>
      <c r="H99" s="16" t="s">
        <v>315</v>
      </c>
      <c r="I99" s="16" t="s">
        <v>343</v>
      </c>
      <c r="J99" s="16">
        <v>1</v>
      </c>
      <c r="K99" s="16" t="s">
        <v>107</v>
      </c>
      <c r="L99" s="16" t="s">
        <v>108</v>
      </c>
      <c r="M99" s="16" t="s">
        <v>384</v>
      </c>
      <c r="N99" s="23"/>
      <c r="O99" s="21">
        <v>5</v>
      </c>
      <c r="P99" s="18">
        <f t="shared" si="1"/>
        <v>0</v>
      </c>
    </row>
    <row r="100" spans="7:16" x14ac:dyDescent="0.25">
      <c r="G100" s="16" t="s">
        <v>344</v>
      </c>
      <c r="H100" s="16" t="s">
        <v>315</v>
      </c>
      <c r="I100" s="16" t="s">
        <v>345</v>
      </c>
      <c r="J100" s="16">
        <v>1</v>
      </c>
      <c r="K100" s="16" t="s">
        <v>107</v>
      </c>
      <c r="L100" s="16" t="s">
        <v>108</v>
      </c>
      <c r="M100" s="16" t="s">
        <v>384</v>
      </c>
      <c r="N100" s="23"/>
      <c r="O100" s="21">
        <v>5</v>
      </c>
      <c r="P100" s="18">
        <f t="shared" si="1"/>
        <v>0</v>
      </c>
    </row>
    <row r="101" spans="7:16" x14ac:dyDescent="0.25">
      <c r="G101" s="16" t="s">
        <v>346</v>
      </c>
      <c r="H101" s="16" t="s">
        <v>315</v>
      </c>
      <c r="I101" s="16" t="s">
        <v>347</v>
      </c>
      <c r="J101" s="16">
        <v>1</v>
      </c>
      <c r="K101" s="16" t="s">
        <v>107</v>
      </c>
      <c r="L101" s="16" t="s">
        <v>108</v>
      </c>
      <c r="M101" s="16" t="s">
        <v>384</v>
      </c>
      <c r="N101" s="23"/>
      <c r="O101" s="21">
        <v>5</v>
      </c>
      <c r="P101" s="18">
        <f t="shared" si="1"/>
        <v>0</v>
      </c>
    </row>
    <row r="102" spans="7:16" x14ac:dyDescent="0.25">
      <c r="G102" s="16" t="s">
        <v>348</v>
      </c>
      <c r="H102" s="16" t="s">
        <v>324</v>
      </c>
      <c r="I102" s="16" t="s">
        <v>349</v>
      </c>
      <c r="J102" s="16">
        <v>1</v>
      </c>
      <c r="K102" s="16" t="s">
        <v>107</v>
      </c>
      <c r="L102" s="16" t="s">
        <v>108</v>
      </c>
      <c r="M102" s="16" t="s">
        <v>384</v>
      </c>
      <c r="N102" s="23"/>
      <c r="O102" s="21">
        <v>5</v>
      </c>
      <c r="P102" s="18">
        <f t="shared" si="1"/>
        <v>0</v>
      </c>
    </row>
    <row r="103" spans="7:16" x14ac:dyDescent="0.25">
      <c r="G103" s="16" t="s">
        <v>350</v>
      </c>
      <c r="H103" s="16" t="s">
        <v>327</v>
      </c>
      <c r="I103" s="16" t="s">
        <v>351</v>
      </c>
      <c r="J103" s="16">
        <v>1</v>
      </c>
      <c r="K103" s="16" t="s">
        <v>107</v>
      </c>
      <c r="L103" s="16" t="s">
        <v>108</v>
      </c>
      <c r="M103" s="16" t="s">
        <v>384</v>
      </c>
      <c r="N103" s="23"/>
      <c r="O103" s="21">
        <v>5</v>
      </c>
      <c r="P103" s="18">
        <f t="shared" si="1"/>
        <v>0</v>
      </c>
    </row>
    <row r="104" spans="7:16" x14ac:dyDescent="0.25">
      <c r="G104" s="16" t="s">
        <v>352</v>
      </c>
      <c r="H104" s="16" t="s">
        <v>327</v>
      </c>
      <c r="I104" s="16" t="s">
        <v>353</v>
      </c>
      <c r="J104" s="16">
        <v>1</v>
      </c>
      <c r="K104" s="16" t="s">
        <v>107</v>
      </c>
      <c r="L104" s="16" t="s">
        <v>108</v>
      </c>
      <c r="M104" s="16" t="s">
        <v>384</v>
      </c>
      <c r="N104" s="23"/>
      <c r="O104" s="21">
        <v>5</v>
      </c>
      <c r="P104" s="18">
        <f t="shared" si="1"/>
        <v>0</v>
      </c>
    </row>
    <row r="105" spans="7:16" x14ac:dyDescent="0.25">
      <c r="G105" s="16" t="s">
        <v>354</v>
      </c>
      <c r="H105" s="16" t="s">
        <v>327</v>
      </c>
      <c r="I105" s="16" t="s">
        <v>355</v>
      </c>
      <c r="J105" s="16">
        <v>1</v>
      </c>
      <c r="K105" s="16" t="s">
        <v>107</v>
      </c>
      <c r="L105" s="16" t="s">
        <v>108</v>
      </c>
      <c r="M105" s="16" t="s">
        <v>384</v>
      </c>
      <c r="N105" s="23"/>
      <c r="O105" s="21">
        <v>5</v>
      </c>
      <c r="P105" s="18">
        <f t="shared" si="1"/>
        <v>0</v>
      </c>
    </row>
    <row r="106" spans="7:16" x14ac:dyDescent="0.25">
      <c r="G106" s="16" t="s">
        <v>356</v>
      </c>
      <c r="H106" s="16" t="s">
        <v>327</v>
      </c>
      <c r="I106" s="16" t="s">
        <v>357</v>
      </c>
      <c r="J106" s="16">
        <v>1</v>
      </c>
      <c r="K106" s="16" t="s">
        <v>107</v>
      </c>
      <c r="L106" s="16" t="s">
        <v>108</v>
      </c>
      <c r="M106" s="16" t="s">
        <v>384</v>
      </c>
      <c r="N106" s="23"/>
      <c r="O106" s="21">
        <v>5</v>
      </c>
      <c r="P106" s="18">
        <f t="shared" si="1"/>
        <v>0</v>
      </c>
    </row>
    <row r="107" spans="7:16" x14ac:dyDescent="0.25">
      <c r="G107" s="16" t="s">
        <v>358</v>
      </c>
      <c r="H107" s="16" t="s">
        <v>336</v>
      </c>
      <c r="I107" s="16" t="s">
        <v>359</v>
      </c>
      <c r="J107" s="16">
        <v>1</v>
      </c>
      <c r="K107" s="16" t="s">
        <v>107</v>
      </c>
      <c r="L107" s="16" t="s">
        <v>108</v>
      </c>
      <c r="M107" s="16" t="s">
        <v>384</v>
      </c>
      <c r="N107" s="23"/>
      <c r="O107" s="21">
        <v>5</v>
      </c>
      <c r="P107" s="18">
        <f t="shared" si="1"/>
        <v>0</v>
      </c>
    </row>
    <row r="108" spans="7:16" x14ac:dyDescent="0.25">
      <c r="G108" s="16" t="s">
        <v>360</v>
      </c>
      <c r="H108" s="16" t="s">
        <v>336</v>
      </c>
      <c r="I108" s="16" t="s">
        <v>361</v>
      </c>
      <c r="J108" s="16">
        <v>1</v>
      </c>
      <c r="K108" s="16" t="s">
        <v>107</v>
      </c>
      <c r="L108" s="16" t="s">
        <v>108</v>
      </c>
      <c r="M108" s="16" t="s">
        <v>384</v>
      </c>
      <c r="N108" s="23"/>
      <c r="O108" s="21">
        <v>8</v>
      </c>
      <c r="P108" s="18">
        <f t="shared" si="1"/>
        <v>0</v>
      </c>
    </row>
    <row r="109" spans="7:16" x14ac:dyDescent="0.25">
      <c r="G109" s="16" t="s">
        <v>362</v>
      </c>
      <c r="H109" s="16" t="s">
        <v>363</v>
      </c>
      <c r="I109" s="16" t="s">
        <v>364</v>
      </c>
      <c r="J109" s="16">
        <v>1</v>
      </c>
      <c r="K109" s="16" t="s">
        <v>107</v>
      </c>
      <c r="L109" s="16" t="s">
        <v>108</v>
      </c>
      <c r="M109" s="16" t="s">
        <v>384</v>
      </c>
      <c r="N109" s="23"/>
      <c r="O109" s="21">
        <v>5</v>
      </c>
      <c r="P109" s="18">
        <f t="shared" si="1"/>
        <v>0</v>
      </c>
    </row>
    <row r="110" spans="7:16" x14ac:dyDescent="0.25">
      <c r="G110" s="16" t="s">
        <v>365</v>
      </c>
      <c r="H110" s="16" t="s">
        <v>366</v>
      </c>
      <c r="I110" s="16" t="s">
        <v>367</v>
      </c>
      <c r="J110" s="16">
        <v>1</v>
      </c>
      <c r="K110" s="16" t="s">
        <v>107</v>
      </c>
      <c r="L110" s="16" t="s">
        <v>108</v>
      </c>
      <c r="M110" s="16" t="s">
        <v>384</v>
      </c>
      <c r="N110" s="23"/>
      <c r="O110" s="21">
        <v>5</v>
      </c>
      <c r="P110" s="18">
        <f t="shared" si="1"/>
        <v>0</v>
      </c>
    </row>
    <row r="111" spans="7:16" x14ac:dyDescent="0.25">
      <c r="G111" s="16" t="s">
        <v>368</v>
      </c>
      <c r="H111" s="16" t="s">
        <v>369</v>
      </c>
      <c r="I111" s="16" t="s">
        <v>370</v>
      </c>
      <c r="J111" s="16">
        <v>1</v>
      </c>
      <c r="K111" s="16" t="s">
        <v>107</v>
      </c>
      <c r="L111" s="16" t="s">
        <v>108</v>
      </c>
      <c r="M111" s="16" t="s">
        <v>384</v>
      </c>
      <c r="N111" s="23"/>
      <c r="O111" s="21">
        <v>5</v>
      </c>
      <c r="P111" s="18">
        <f t="shared" si="1"/>
        <v>0</v>
      </c>
    </row>
    <row r="112" spans="7:16" x14ac:dyDescent="0.25">
      <c r="G112" s="16" t="s">
        <v>371</v>
      </c>
      <c r="H112" s="16" t="s">
        <v>372</v>
      </c>
      <c r="I112" s="16" t="s">
        <v>373</v>
      </c>
      <c r="J112" s="16">
        <v>1</v>
      </c>
      <c r="K112" s="16" t="s">
        <v>107</v>
      </c>
      <c r="L112" s="16" t="s">
        <v>108</v>
      </c>
      <c r="M112" s="16" t="s">
        <v>384</v>
      </c>
      <c r="N112" s="23"/>
      <c r="O112" s="21">
        <v>5</v>
      </c>
      <c r="P112" s="18">
        <f t="shared" si="1"/>
        <v>0</v>
      </c>
    </row>
    <row r="113" spans="7:16" x14ac:dyDescent="0.25">
      <c r="G113" s="16" t="s">
        <v>374</v>
      </c>
      <c r="H113" s="16" t="s">
        <v>375</v>
      </c>
      <c r="I113" s="16" t="s">
        <v>376</v>
      </c>
      <c r="J113" s="16">
        <v>1</v>
      </c>
      <c r="K113" s="16" t="s">
        <v>107</v>
      </c>
      <c r="L113" s="16" t="s">
        <v>108</v>
      </c>
      <c r="M113" s="16" t="s">
        <v>384</v>
      </c>
      <c r="N113" s="23"/>
      <c r="O113" s="21">
        <v>7</v>
      </c>
      <c r="P113" s="18">
        <f t="shared" si="1"/>
        <v>0</v>
      </c>
    </row>
    <row r="114" spans="7:16" x14ac:dyDescent="0.25">
      <c r="G114" s="16" t="s">
        <v>377</v>
      </c>
      <c r="H114" s="16" t="s">
        <v>378</v>
      </c>
      <c r="I114" s="16" t="s">
        <v>379</v>
      </c>
      <c r="J114" s="16">
        <v>1</v>
      </c>
      <c r="K114" s="16" t="s">
        <v>213</v>
      </c>
      <c r="L114" s="16" t="s">
        <v>108</v>
      </c>
      <c r="M114" s="16" t="s">
        <v>384</v>
      </c>
      <c r="N114" s="23"/>
      <c r="O114" s="21">
        <v>8</v>
      </c>
      <c r="P114" s="18">
        <f t="shared" si="1"/>
        <v>0</v>
      </c>
    </row>
    <row r="115" spans="7:16" x14ac:dyDescent="0.25">
      <c r="G115" s="16" t="s">
        <v>380</v>
      </c>
      <c r="H115" s="16" t="s">
        <v>378</v>
      </c>
      <c r="I115" s="16" t="s">
        <v>381</v>
      </c>
      <c r="J115" s="16">
        <v>1</v>
      </c>
      <c r="K115" s="16" t="s">
        <v>213</v>
      </c>
      <c r="L115" s="16" t="s">
        <v>108</v>
      </c>
      <c r="M115" s="16" t="s">
        <v>384</v>
      </c>
      <c r="N115" s="23"/>
      <c r="O115" s="21">
        <v>13</v>
      </c>
      <c r="P115" s="18">
        <f t="shared" si="1"/>
        <v>0</v>
      </c>
    </row>
    <row r="116" spans="7:16" x14ac:dyDescent="0.25">
      <c r="G116" s="16" t="s">
        <v>78</v>
      </c>
      <c r="H116" s="16" t="s">
        <v>79</v>
      </c>
      <c r="I116" s="16" t="s">
        <v>80</v>
      </c>
      <c r="J116" s="16">
        <v>1</v>
      </c>
      <c r="K116" s="16" t="s">
        <v>107</v>
      </c>
      <c r="L116" s="16" t="s">
        <v>108</v>
      </c>
      <c r="M116" s="16" t="s">
        <v>383</v>
      </c>
      <c r="N116" s="23"/>
      <c r="O116" s="21">
        <v>5</v>
      </c>
      <c r="P116" s="18">
        <f t="shared" si="1"/>
        <v>0</v>
      </c>
    </row>
    <row r="117" spans="7:16" x14ac:dyDescent="0.25">
      <c r="G117" s="16" t="s">
        <v>81</v>
      </c>
      <c r="H117" s="16" t="s">
        <v>82</v>
      </c>
      <c r="I117" s="16" t="s">
        <v>83</v>
      </c>
      <c r="J117" s="16">
        <v>1</v>
      </c>
      <c r="K117" s="16" t="s">
        <v>107</v>
      </c>
      <c r="L117" s="16" t="s">
        <v>108</v>
      </c>
      <c r="M117" s="16" t="s">
        <v>383</v>
      </c>
      <c r="N117" s="23"/>
      <c r="O117" s="21">
        <v>5</v>
      </c>
      <c r="P117" s="18">
        <f t="shared" si="1"/>
        <v>0</v>
      </c>
    </row>
    <row r="118" spans="7:16" x14ac:dyDescent="0.25">
      <c r="G118" s="16" t="s">
        <v>86</v>
      </c>
      <c r="H118" s="16" t="s">
        <v>82</v>
      </c>
      <c r="I118" s="16" t="s">
        <v>87</v>
      </c>
      <c r="J118" s="16">
        <v>1</v>
      </c>
      <c r="K118" s="16" t="s">
        <v>107</v>
      </c>
      <c r="L118" s="16" t="s">
        <v>108</v>
      </c>
      <c r="M118" s="16" t="s">
        <v>383</v>
      </c>
      <c r="N118" s="23"/>
      <c r="O118" s="21">
        <v>5</v>
      </c>
      <c r="P118" s="18">
        <f t="shared" si="1"/>
        <v>0</v>
      </c>
    </row>
    <row r="119" spans="7:16" x14ac:dyDescent="0.25">
      <c r="G119" s="16" t="s">
        <v>91</v>
      </c>
      <c r="H119" s="16" t="s">
        <v>82</v>
      </c>
      <c r="I119" s="16" t="s">
        <v>92</v>
      </c>
      <c r="J119" s="16">
        <v>1</v>
      </c>
      <c r="K119" s="16" t="s">
        <v>107</v>
      </c>
      <c r="L119" s="16" t="s">
        <v>108</v>
      </c>
      <c r="M119" s="16" t="s">
        <v>383</v>
      </c>
      <c r="N119" s="23"/>
      <c r="O119" s="21">
        <v>5</v>
      </c>
      <c r="P119" s="18">
        <f t="shared" si="1"/>
        <v>0</v>
      </c>
    </row>
    <row r="120" spans="7:16" x14ac:dyDescent="0.25">
      <c r="G120" s="16" t="s">
        <v>95</v>
      </c>
      <c r="H120" s="16" t="s">
        <v>96</v>
      </c>
      <c r="I120" s="16" t="s">
        <v>97</v>
      </c>
      <c r="J120" s="16">
        <v>1</v>
      </c>
      <c r="K120" s="16" t="s">
        <v>107</v>
      </c>
      <c r="L120" s="16" t="s">
        <v>108</v>
      </c>
      <c r="M120" s="16" t="s">
        <v>383</v>
      </c>
      <c r="N120" s="23"/>
      <c r="O120" s="21">
        <v>5</v>
      </c>
      <c r="P120" s="18">
        <f t="shared" si="1"/>
        <v>0</v>
      </c>
    </row>
    <row r="121" spans="7:16" x14ac:dyDescent="0.25">
      <c r="G121" s="16" t="s">
        <v>98</v>
      </c>
      <c r="H121" s="16" t="s">
        <v>99</v>
      </c>
      <c r="I121" s="16" t="s">
        <v>100</v>
      </c>
      <c r="J121" s="16">
        <v>1</v>
      </c>
      <c r="K121" s="16" t="s">
        <v>107</v>
      </c>
      <c r="L121" s="16" t="s">
        <v>108</v>
      </c>
      <c r="M121" s="16" t="s">
        <v>383</v>
      </c>
      <c r="N121" s="23"/>
      <c r="O121" s="21">
        <v>5</v>
      </c>
      <c r="P121" s="18">
        <f t="shared" si="1"/>
        <v>0</v>
      </c>
    </row>
    <row r="122" spans="7:16" x14ac:dyDescent="0.25">
      <c r="G122" s="16" t="s">
        <v>101</v>
      </c>
      <c r="H122" s="16" t="s">
        <v>102</v>
      </c>
      <c r="I122" s="16" t="s">
        <v>103</v>
      </c>
      <c r="J122" s="16">
        <v>1</v>
      </c>
      <c r="K122" s="16" t="s">
        <v>107</v>
      </c>
      <c r="L122" s="16" t="s">
        <v>108</v>
      </c>
      <c r="M122" s="16" t="s">
        <v>383</v>
      </c>
      <c r="N122" s="23"/>
      <c r="O122" s="21">
        <v>5</v>
      </c>
      <c r="P122" s="18">
        <f t="shared" si="1"/>
        <v>0</v>
      </c>
    </row>
    <row r="123" spans="7:16" x14ac:dyDescent="0.25">
      <c r="G123" s="16" t="s">
        <v>109</v>
      </c>
      <c r="H123" s="16" t="s">
        <v>110</v>
      </c>
      <c r="I123" s="16" t="s">
        <v>111</v>
      </c>
      <c r="J123" s="16">
        <v>1</v>
      </c>
      <c r="K123" s="16" t="s">
        <v>107</v>
      </c>
      <c r="L123" s="16" t="s">
        <v>108</v>
      </c>
      <c r="M123" s="16" t="s">
        <v>383</v>
      </c>
      <c r="N123" s="23"/>
      <c r="O123" s="21">
        <v>5</v>
      </c>
      <c r="P123" s="18">
        <f t="shared" si="1"/>
        <v>0</v>
      </c>
    </row>
    <row r="124" spans="7:16" x14ac:dyDescent="0.25">
      <c r="G124" s="16" t="s">
        <v>114</v>
      </c>
      <c r="H124" s="16" t="s">
        <v>115</v>
      </c>
      <c r="I124" s="16" t="s">
        <v>116</v>
      </c>
      <c r="J124" s="16">
        <v>1</v>
      </c>
      <c r="K124" s="16" t="s">
        <v>107</v>
      </c>
      <c r="L124" s="16" t="s">
        <v>108</v>
      </c>
      <c r="M124" s="16" t="s">
        <v>383</v>
      </c>
      <c r="N124" s="23"/>
      <c r="O124" s="21">
        <v>5</v>
      </c>
      <c r="P124" s="18">
        <f t="shared" si="1"/>
        <v>0</v>
      </c>
    </row>
    <row r="125" spans="7:16" x14ac:dyDescent="0.25">
      <c r="G125" s="16" t="s">
        <v>119</v>
      </c>
      <c r="H125" s="16" t="s">
        <v>115</v>
      </c>
      <c r="I125" s="16" t="s">
        <v>120</v>
      </c>
      <c r="J125" s="16">
        <v>1</v>
      </c>
      <c r="K125" s="16" t="s">
        <v>107</v>
      </c>
      <c r="L125" s="16" t="s">
        <v>108</v>
      </c>
      <c r="M125" s="16" t="s">
        <v>383</v>
      </c>
      <c r="N125" s="23"/>
      <c r="O125" s="21">
        <v>5</v>
      </c>
      <c r="P125" s="18">
        <f t="shared" si="1"/>
        <v>0</v>
      </c>
    </row>
    <row r="126" spans="7:16" x14ac:dyDescent="0.25">
      <c r="G126" s="16" t="s">
        <v>123</v>
      </c>
      <c r="H126" s="16" t="s">
        <v>115</v>
      </c>
      <c r="I126" s="16" t="s">
        <v>124</v>
      </c>
      <c r="J126" s="16">
        <v>1</v>
      </c>
      <c r="K126" s="16" t="s">
        <v>107</v>
      </c>
      <c r="L126" s="16" t="s">
        <v>108</v>
      </c>
      <c r="M126" s="16" t="s">
        <v>383</v>
      </c>
      <c r="N126" s="23"/>
      <c r="O126" s="21">
        <v>5</v>
      </c>
      <c r="P126" s="18">
        <f t="shared" si="1"/>
        <v>0</v>
      </c>
    </row>
    <row r="127" spans="7:16" x14ac:dyDescent="0.25">
      <c r="G127" s="16" t="s">
        <v>127</v>
      </c>
      <c r="H127" s="16" t="s">
        <v>115</v>
      </c>
      <c r="I127" s="16" t="s">
        <v>128</v>
      </c>
      <c r="J127" s="16">
        <v>1</v>
      </c>
      <c r="K127" s="16" t="s">
        <v>107</v>
      </c>
      <c r="L127" s="16" t="s">
        <v>108</v>
      </c>
      <c r="M127" s="16" t="s">
        <v>383</v>
      </c>
      <c r="N127" s="23"/>
      <c r="O127" s="21">
        <v>5</v>
      </c>
      <c r="P127" s="18">
        <f t="shared" si="1"/>
        <v>0</v>
      </c>
    </row>
    <row r="128" spans="7:16" x14ac:dyDescent="0.25">
      <c r="G128" s="16" t="s">
        <v>131</v>
      </c>
      <c r="H128" s="16" t="s">
        <v>82</v>
      </c>
      <c r="I128" s="16" t="s">
        <v>132</v>
      </c>
      <c r="J128" s="16">
        <v>1</v>
      </c>
      <c r="K128" s="16" t="s">
        <v>107</v>
      </c>
      <c r="L128" s="16" t="s">
        <v>108</v>
      </c>
      <c r="M128" s="16" t="s">
        <v>383</v>
      </c>
      <c r="N128" s="23"/>
      <c r="O128" s="21">
        <v>5</v>
      </c>
      <c r="P128" s="18">
        <f t="shared" si="1"/>
        <v>0</v>
      </c>
    </row>
    <row r="129" spans="7:16" x14ac:dyDescent="0.25">
      <c r="G129" s="16" t="s">
        <v>135</v>
      </c>
      <c r="H129" s="16" t="s">
        <v>96</v>
      </c>
      <c r="I129" s="16" t="s">
        <v>136</v>
      </c>
      <c r="J129" s="16">
        <v>1</v>
      </c>
      <c r="K129" s="16" t="s">
        <v>107</v>
      </c>
      <c r="L129" s="16" t="s">
        <v>108</v>
      </c>
      <c r="M129" s="16" t="s">
        <v>383</v>
      </c>
      <c r="N129" s="23"/>
      <c r="O129" s="21">
        <v>5</v>
      </c>
      <c r="P129" s="18">
        <f t="shared" si="1"/>
        <v>0</v>
      </c>
    </row>
    <row r="130" spans="7:16" x14ac:dyDescent="0.25">
      <c r="G130" s="16" t="s">
        <v>139</v>
      </c>
      <c r="H130" s="16" t="s">
        <v>102</v>
      </c>
      <c r="I130" s="16" t="s">
        <v>140</v>
      </c>
      <c r="J130" s="16">
        <v>1</v>
      </c>
      <c r="K130" s="16" t="s">
        <v>107</v>
      </c>
      <c r="L130" s="16" t="s">
        <v>108</v>
      </c>
      <c r="M130" s="16" t="s">
        <v>383</v>
      </c>
      <c r="N130" s="23"/>
      <c r="O130" s="21">
        <v>5</v>
      </c>
      <c r="P130" s="18">
        <f t="shared" si="1"/>
        <v>0</v>
      </c>
    </row>
    <row r="131" spans="7:16" x14ac:dyDescent="0.25">
      <c r="G131" s="16" t="s">
        <v>143</v>
      </c>
      <c r="H131" s="16" t="s">
        <v>99</v>
      </c>
      <c r="I131" s="16" t="s">
        <v>144</v>
      </c>
      <c r="J131" s="16">
        <v>1</v>
      </c>
      <c r="K131" s="16" t="s">
        <v>107</v>
      </c>
      <c r="L131" s="16" t="s">
        <v>108</v>
      </c>
      <c r="M131" s="16" t="s">
        <v>383</v>
      </c>
      <c r="N131" s="23"/>
      <c r="O131" s="21">
        <v>5</v>
      </c>
      <c r="P131" s="18">
        <f t="shared" ref="P131:P153" si="2">N131*O131</f>
        <v>0</v>
      </c>
    </row>
    <row r="132" spans="7:16" x14ac:dyDescent="0.25">
      <c r="G132" s="16" t="s">
        <v>147</v>
      </c>
      <c r="H132" s="16" t="s">
        <v>115</v>
      </c>
      <c r="I132" s="16" t="s">
        <v>148</v>
      </c>
      <c r="J132" s="16">
        <v>1</v>
      </c>
      <c r="K132" s="16" t="s">
        <v>107</v>
      </c>
      <c r="L132" s="16" t="s">
        <v>108</v>
      </c>
      <c r="M132" s="16" t="s">
        <v>383</v>
      </c>
      <c r="N132" s="23"/>
      <c r="O132" s="21">
        <v>5</v>
      </c>
      <c r="P132" s="18">
        <f t="shared" si="2"/>
        <v>0</v>
      </c>
    </row>
    <row r="133" spans="7:16" x14ac:dyDescent="0.25">
      <c r="G133" s="16" t="s">
        <v>151</v>
      </c>
      <c r="H133" s="16" t="s">
        <v>115</v>
      </c>
      <c r="I133" s="16" t="s">
        <v>152</v>
      </c>
      <c r="J133" s="16">
        <v>1</v>
      </c>
      <c r="K133" s="16" t="s">
        <v>107</v>
      </c>
      <c r="L133" s="16" t="s">
        <v>108</v>
      </c>
      <c r="M133" s="16" t="s">
        <v>383</v>
      </c>
      <c r="N133" s="23"/>
      <c r="O133" s="21">
        <v>5</v>
      </c>
      <c r="P133" s="18">
        <f t="shared" si="2"/>
        <v>0</v>
      </c>
    </row>
    <row r="134" spans="7:16" x14ac:dyDescent="0.25">
      <c r="G134" s="16" t="s">
        <v>155</v>
      </c>
      <c r="H134" s="16" t="s">
        <v>115</v>
      </c>
      <c r="I134" s="16" t="s">
        <v>156</v>
      </c>
      <c r="J134" s="16">
        <v>1</v>
      </c>
      <c r="K134" s="16" t="s">
        <v>107</v>
      </c>
      <c r="L134" s="16" t="s">
        <v>108</v>
      </c>
      <c r="M134" s="16" t="s">
        <v>383</v>
      </c>
      <c r="N134" s="23"/>
      <c r="O134" s="21">
        <v>5</v>
      </c>
      <c r="P134" s="18">
        <f t="shared" si="2"/>
        <v>0</v>
      </c>
    </row>
    <row r="135" spans="7:16" x14ac:dyDescent="0.25">
      <c r="G135" s="16" t="s">
        <v>159</v>
      </c>
      <c r="H135" s="16" t="s">
        <v>115</v>
      </c>
      <c r="I135" s="16" t="s">
        <v>160</v>
      </c>
      <c r="J135" s="16">
        <v>1</v>
      </c>
      <c r="K135" s="16" t="s">
        <v>107</v>
      </c>
      <c r="L135" s="16" t="s">
        <v>108</v>
      </c>
      <c r="M135" s="16" t="s">
        <v>383</v>
      </c>
      <c r="N135" s="23"/>
      <c r="O135" s="21">
        <v>5</v>
      </c>
      <c r="P135" s="18">
        <f t="shared" si="2"/>
        <v>0</v>
      </c>
    </row>
    <row r="136" spans="7:16" x14ac:dyDescent="0.25">
      <c r="G136" s="16" t="s">
        <v>163</v>
      </c>
      <c r="H136" s="16" t="s">
        <v>164</v>
      </c>
      <c r="I136" s="16" t="s">
        <v>165</v>
      </c>
      <c r="J136" s="16">
        <v>1</v>
      </c>
      <c r="K136" s="16" t="s">
        <v>107</v>
      </c>
      <c r="L136" s="16" t="s">
        <v>108</v>
      </c>
      <c r="M136" s="16" t="s">
        <v>383</v>
      </c>
      <c r="N136" s="23"/>
      <c r="O136" s="21">
        <v>5</v>
      </c>
      <c r="P136" s="18">
        <f t="shared" si="2"/>
        <v>0</v>
      </c>
    </row>
    <row r="137" spans="7:16" x14ac:dyDescent="0.25">
      <c r="G137" s="16" t="s">
        <v>168</v>
      </c>
      <c r="H137" s="16" t="s">
        <v>169</v>
      </c>
      <c r="I137" s="16" t="s">
        <v>170</v>
      </c>
      <c r="J137" s="16">
        <v>1</v>
      </c>
      <c r="K137" s="16" t="s">
        <v>107</v>
      </c>
      <c r="L137" s="16" t="s">
        <v>108</v>
      </c>
      <c r="M137" s="16" t="s">
        <v>383</v>
      </c>
      <c r="N137" s="23"/>
      <c r="O137" s="21">
        <v>5</v>
      </c>
      <c r="P137" s="18">
        <f t="shared" si="2"/>
        <v>0</v>
      </c>
    </row>
    <row r="138" spans="7:16" x14ac:dyDescent="0.25">
      <c r="G138" s="16" t="s">
        <v>173</v>
      </c>
      <c r="H138" s="16" t="s">
        <v>174</v>
      </c>
      <c r="I138" s="16" t="s">
        <v>175</v>
      </c>
      <c r="J138" s="16">
        <v>1</v>
      </c>
      <c r="K138" s="16" t="s">
        <v>107</v>
      </c>
      <c r="L138" s="16" t="s">
        <v>108</v>
      </c>
      <c r="M138" s="16" t="s">
        <v>383</v>
      </c>
      <c r="N138" s="23"/>
      <c r="O138" s="21">
        <v>5</v>
      </c>
      <c r="P138" s="18">
        <f t="shared" si="2"/>
        <v>0</v>
      </c>
    </row>
    <row r="139" spans="7:16" x14ac:dyDescent="0.25">
      <c r="G139" s="16" t="s">
        <v>179</v>
      </c>
      <c r="H139" s="16" t="s">
        <v>180</v>
      </c>
      <c r="I139" s="16" t="s">
        <v>181</v>
      </c>
      <c r="J139" s="16">
        <v>1</v>
      </c>
      <c r="K139" s="16" t="s">
        <v>107</v>
      </c>
      <c r="L139" s="16" t="s">
        <v>108</v>
      </c>
      <c r="M139" s="16" t="s">
        <v>383</v>
      </c>
      <c r="N139" s="23"/>
      <c r="O139" s="21">
        <v>5</v>
      </c>
      <c r="P139" s="18">
        <f t="shared" si="2"/>
        <v>0</v>
      </c>
    </row>
    <row r="140" spans="7:16" x14ac:dyDescent="0.25">
      <c r="G140" s="16" t="s">
        <v>185</v>
      </c>
      <c r="H140" s="16" t="s">
        <v>180</v>
      </c>
      <c r="I140" s="16" t="s">
        <v>186</v>
      </c>
      <c r="J140" s="16">
        <v>1</v>
      </c>
      <c r="K140" s="16" t="s">
        <v>107</v>
      </c>
      <c r="L140" s="16" t="s">
        <v>108</v>
      </c>
      <c r="M140" s="16" t="s">
        <v>383</v>
      </c>
      <c r="N140" s="23"/>
      <c r="O140" s="21">
        <v>5</v>
      </c>
      <c r="P140" s="18">
        <f t="shared" si="2"/>
        <v>0</v>
      </c>
    </row>
    <row r="141" spans="7:16" x14ac:dyDescent="0.25">
      <c r="G141" s="16" t="s">
        <v>190</v>
      </c>
      <c r="H141" s="16" t="s">
        <v>191</v>
      </c>
      <c r="I141" s="16" t="s">
        <v>192</v>
      </c>
      <c r="J141" s="16">
        <v>1</v>
      </c>
      <c r="K141" s="16" t="s">
        <v>107</v>
      </c>
      <c r="L141" s="16" t="s">
        <v>108</v>
      </c>
      <c r="M141" s="16" t="s">
        <v>383</v>
      </c>
      <c r="N141" s="23"/>
      <c r="O141" s="21">
        <v>5</v>
      </c>
      <c r="P141" s="18">
        <f t="shared" si="2"/>
        <v>0</v>
      </c>
    </row>
    <row r="142" spans="7:16" x14ac:dyDescent="0.25">
      <c r="G142" s="16" t="s">
        <v>196</v>
      </c>
      <c r="H142" s="16" t="s">
        <v>197</v>
      </c>
      <c r="I142" s="16" t="s">
        <v>198</v>
      </c>
      <c r="J142" s="16">
        <v>1</v>
      </c>
      <c r="K142" s="16" t="s">
        <v>107</v>
      </c>
      <c r="L142" s="16" t="s">
        <v>108</v>
      </c>
      <c r="M142" s="16" t="s">
        <v>383</v>
      </c>
      <c r="N142" s="23"/>
      <c r="O142" s="21">
        <v>5</v>
      </c>
      <c r="P142" s="18">
        <f t="shared" si="2"/>
        <v>0</v>
      </c>
    </row>
    <row r="143" spans="7:16" x14ac:dyDescent="0.25">
      <c r="G143" s="16" t="s">
        <v>202</v>
      </c>
      <c r="H143" s="16" t="s">
        <v>203</v>
      </c>
      <c r="I143" s="16" t="s">
        <v>204</v>
      </c>
      <c r="J143" s="16">
        <v>1</v>
      </c>
      <c r="K143" s="16" t="s">
        <v>107</v>
      </c>
      <c r="L143" s="16" t="s">
        <v>108</v>
      </c>
      <c r="M143" s="16" t="s">
        <v>383</v>
      </c>
      <c r="N143" s="23"/>
      <c r="O143" s="21">
        <v>5</v>
      </c>
      <c r="P143" s="18">
        <f t="shared" si="2"/>
        <v>0</v>
      </c>
    </row>
    <row r="144" spans="7:16" x14ac:dyDescent="0.25">
      <c r="G144" s="16" t="s">
        <v>207</v>
      </c>
      <c r="H144" s="16" t="s">
        <v>208</v>
      </c>
      <c r="I144" s="16" t="s">
        <v>209</v>
      </c>
      <c r="J144" s="16">
        <v>1</v>
      </c>
      <c r="K144" s="16" t="s">
        <v>107</v>
      </c>
      <c r="L144" s="16" t="s">
        <v>108</v>
      </c>
      <c r="M144" s="16" t="s">
        <v>383</v>
      </c>
      <c r="N144" s="23"/>
      <c r="O144" s="21">
        <v>5</v>
      </c>
      <c r="P144" s="18">
        <f t="shared" si="2"/>
        <v>0</v>
      </c>
    </row>
    <row r="145" spans="7:16" x14ac:dyDescent="0.25">
      <c r="G145" s="16" t="s">
        <v>214</v>
      </c>
      <c r="H145" s="16" t="s">
        <v>215</v>
      </c>
      <c r="I145" s="16" t="s">
        <v>216</v>
      </c>
      <c r="J145" s="16">
        <v>1</v>
      </c>
      <c r="K145" s="16" t="s">
        <v>382</v>
      </c>
      <c r="L145" s="16" t="s">
        <v>108</v>
      </c>
      <c r="M145" s="16" t="s">
        <v>383</v>
      </c>
      <c r="N145" s="23"/>
      <c r="O145" s="21">
        <v>5</v>
      </c>
      <c r="P145" s="18">
        <f t="shared" si="2"/>
        <v>0</v>
      </c>
    </row>
    <row r="146" spans="7:16" x14ac:dyDescent="0.25">
      <c r="G146" s="16" t="s">
        <v>219</v>
      </c>
      <c r="H146" s="16" t="s">
        <v>220</v>
      </c>
      <c r="I146" s="16" t="s">
        <v>221</v>
      </c>
      <c r="J146" s="16">
        <v>1</v>
      </c>
      <c r="K146" s="16" t="s">
        <v>382</v>
      </c>
      <c r="L146" s="16" t="s">
        <v>108</v>
      </c>
      <c r="M146" s="16" t="s">
        <v>383</v>
      </c>
      <c r="N146" s="23"/>
      <c r="O146" s="21">
        <v>5</v>
      </c>
      <c r="P146" s="18">
        <f t="shared" si="2"/>
        <v>0</v>
      </c>
    </row>
    <row r="147" spans="7:16" x14ac:dyDescent="0.25">
      <c r="G147" s="16" t="s">
        <v>225</v>
      </c>
      <c r="H147" s="16" t="s">
        <v>220</v>
      </c>
      <c r="I147" s="16" t="s">
        <v>226</v>
      </c>
      <c r="J147" s="16">
        <v>1</v>
      </c>
      <c r="K147" s="16" t="s">
        <v>382</v>
      </c>
      <c r="L147" s="16" t="s">
        <v>108</v>
      </c>
      <c r="M147" s="16" t="s">
        <v>383</v>
      </c>
      <c r="N147" s="23"/>
      <c r="O147" s="21">
        <v>5</v>
      </c>
      <c r="P147" s="18">
        <f t="shared" si="2"/>
        <v>0</v>
      </c>
    </row>
    <row r="148" spans="7:16" x14ac:dyDescent="0.25">
      <c r="G148" s="16" t="s">
        <v>230</v>
      </c>
      <c r="H148" s="16" t="s">
        <v>220</v>
      </c>
      <c r="I148" s="16" t="s">
        <v>231</v>
      </c>
      <c r="J148" s="16">
        <v>1</v>
      </c>
      <c r="K148" s="16" t="s">
        <v>382</v>
      </c>
      <c r="L148" s="16" t="s">
        <v>108</v>
      </c>
      <c r="M148" s="16" t="s">
        <v>383</v>
      </c>
      <c r="N148" s="23"/>
      <c r="O148" s="21">
        <v>5</v>
      </c>
      <c r="P148" s="18">
        <f t="shared" si="2"/>
        <v>0</v>
      </c>
    </row>
    <row r="149" spans="7:16" x14ac:dyDescent="0.25">
      <c r="G149" s="16" t="s">
        <v>235</v>
      </c>
      <c r="H149" s="16" t="s">
        <v>220</v>
      </c>
      <c r="I149" s="16" t="s">
        <v>236</v>
      </c>
      <c r="J149" s="16">
        <v>1</v>
      </c>
      <c r="K149" s="16" t="s">
        <v>382</v>
      </c>
      <c r="L149" s="16" t="s">
        <v>108</v>
      </c>
      <c r="M149" s="16" t="s">
        <v>383</v>
      </c>
      <c r="N149" s="23"/>
      <c r="O149" s="21">
        <v>5</v>
      </c>
      <c r="P149" s="18">
        <f t="shared" si="2"/>
        <v>0</v>
      </c>
    </row>
    <row r="150" spans="7:16" x14ac:dyDescent="0.25">
      <c r="G150" s="16" t="s">
        <v>405</v>
      </c>
      <c r="H150" s="16"/>
      <c r="I150" s="16"/>
      <c r="J150" s="16"/>
      <c r="K150" s="16"/>
      <c r="L150" s="16"/>
      <c r="M150" s="16"/>
      <c r="N150" s="23"/>
      <c r="O150" s="21">
        <v>5</v>
      </c>
      <c r="P150" s="18">
        <f t="shared" si="2"/>
        <v>0</v>
      </c>
    </row>
    <row r="151" spans="7:16" x14ac:dyDescent="0.25">
      <c r="G151" s="16" t="s">
        <v>406</v>
      </c>
      <c r="H151" s="16"/>
      <c r="I151" s="16"/>
      <c r="J151" s="16"/>
      <c r="K151" s="16"/>
      <c r="L151" s="16"/>
      <c r="M151" s="16"/>
      <c r="N151" s="23"/>
      <c r="O151" s="21">
        <v>27</v>
      </c>
      <c r="P151" s="18">
        <f t="shared" si="2"/>
        <v>0</v>
      </c>
    </row>
    <row r="152" spans="7:16" x14ac:dyDescent="0.25">
      <c r="G152" s="16" t="s">
        <v>407</v>
      </c>
      <c r="H152" s="16"/>
      <c r="I152" s="16"/>
      <c r="J152" s="16"/>
      <c r="K152" s="16"/>
      <c r="L152" s="16"/>
      <c r="M152" s="16"/>
      <c r="N152" s="23"/>
      <c r="O152" s="21">
        <v>10</v>
      </c>
      <c r="P152" s="18">
        <f t="shared" si="2"/>
        <v>0</v>
      </c>
    </row>
    <row r="153" spans="7:16" x14ac:dyDescent="0.25">
      <c r="G153" s="16" t="s">
        <v>408</v>
      </c>
      <c r="H153" s="16"/>
      <c r="I153" s="16"/>
      <c r="J153" s="16"/>
      <c r="K153" s="16"/>
      <c r="L153" s="16"/>
      <c r="M153" s="16"/>
      <c r="N153" s="23"/>
      <c r="O153" s="21">
        <v>10</v>
      </c>
      <c r="P153" s="18">
        <f t="shared" si="2"/>
        <v>0</v>
      </c>
    </row>
    <row r="154" spans="7:16" x14ac:dyDescent="0.25">
      <c r="P154" s="35"/>
    </row>
    <row r="155" spans="7:16" x14ac:dyDescent="0.25">
      <c r="P155" s="35"/>
    </row>
    <row r="156" spans="7:16" x14ac:dyDescent="0.25">
      <c r="P156" s="35"/>
    </row>
    <row r="157" spans="7:16" x14ac:dyDescent="0.25">
      <c r="P157" s="35"/>
    </row>
    <row r="158" spans="7:16" x14ac:dyDescent="0.25">
      <c r="P158" s="35"/>
    </row>
    <row r="159" spans="7:16" x14ac:dyDescent="0.25">
      <c r="P159" s="35"/>
    </row>
    <row r="160" spans="7:16" x14ac:dyDescent="0.25">
      <c r="P160" s="35"/>
    </row>
    <row r="161" spans="16:16" x14ac:dyDescent="0.25">
      <c r="P161" s="35"/>
    </row>
    <row r="162" spans="16:16" x14ac:dyDescent="0.25">
      <c r="P162" s="35"/>
    </row>
    <row r="163" spans="16:16" x14ac:dyDescent="0.25">
      <c r="P163" s="35"/>
    </row>
    <row r="164" spans="16:16" x14ac:dyDescent="0.25">
      <c r="P164" s="35"/>
    </row>
    <row r="165" spans="16:16" x14ac:dyDescent="0.25">
      <c r="P165" s="35"/>
    </row>
    <row r="166" spans="16:16" x14ac:dyDescent="0.25">
      <c r="P166" s="35"/>
    </row>
    <row r="167" spans="16:16" x14ac:dyDescent="0.25">
      <c r="P167" s="35"/>
    </row>
    <row r="168" spans="16:16" x14ac:dyDescent="0.25">
      <c r="P168" s="35"/>
    </row>
    <row r="169" spans="16:16" x14ac:dyDescent="0.25">
      <c r="P169" s="35"/>
    </row>
    <row r="170" spans="16:16" x14ac:dyDescent="0.25">
      <c r="P170" s="35"/>
    </row>
    <row r="171" spans="16:16" x14ac:dyDescent="0.25">
      <c r="P171" s="35"/>
    </row>
    <row r="172" spans="16:16" x14ac:dyDescent="0.25">
      <c r="P172" s="35"/>
    </row>
    <row r="173" spans="16:16" x14ac:dyDescent="0.25">
      <c r="P173" s="35"/>
    </row>
    <row r="174" spans="16:16" x14ac:dyDescent="0.25">
      <c r="P174" s="35"/>
    </row>
    <row r="175" spans="16:16" x14ac:dyDescent="0.25">
      <c r="P175" s="35"/>
    </row>
    <row r="176" spans="16:16" x14ac:dyDescent="0.25">
      <c r="P176" s="35"/>
    </row>
    <row r="177" spans="16:16" x14ac:dyDescent="0.25">
      <c r="P177" s="35"/>
    </row>
    <row r="178" spans="16:16" x14ac:dyDescent="0.25">
      <c r="P178" s="35"/>
    </row>
    <row r="179" spans="16:16" x14ac:dyDescent="0.25">
      <c r="P179" s="35"/>
    </row>
    <row r="180" spans="16:16" x14ac:dyDescent="0.25">
      <c r="P180" s="35"/>
    </row>
    <row r="181" spans="16:16" x14ac:dyDescent="0.25">
      <c r="P181" s="35"/>
    </row>
    <row r="182" spans="16:16" x14ac:dyDescent="0.25">
      <c r="P182" s="35"/>
    </row>
    <row r="183" spans="16:16" x14ac:dyDescent="0.25">
      <c r="P183" s="35"/>
    </row>
    <row r="184" spans="16:16" x14ac:dyDescent="0.25">
      <c r="P184" s="35"/>
    </row>
    <row r="185" spans="16:16" x14ac:dyDescent="0.25">
      <c r="P185" s="35"/>
    </row>
    <row r="186" spans="16:16" x14ac:dyDescent="0.25">
      <c r="P186" s="35"/>
    </row>
    <row r="187" spans="16:16" x14ac:dyDescent="0.25">
      <c r="P187" s="35"/>
    </row>
    <row r="188" spans="16:16" x14ac:dyDescent="0.25">
      <c r="P188" s="35"/>
    </row>
    <row r="189" spans="16:16" x14ac:dyDescent="0.25">
      <c r="P189" s="35"/>
    </row>
    <row r="190" spans="16:16" x14ac:dyDescent="0.25">
      <c r="P190" s="35"/>
    </row>
    <row r="191" spans="16:16" x14ac:dyDescent="0.25">
      <c r="P191" s="35"/>
    </row>
    <row r="192" spans="16:16" x14ac:dyDescent="0.25">
      <c r="P192" s="35"/>
    </row>
    <row r="193" spans="16:16" x14ac:dyDescent="0.25">
      <c r="P193" s="35"/>
    </row>
    <row r="194" spans="16:16" x14ac:dyDescent="0.25">
      <c r="P194" s="35"/>
    </row>
    <row r="195" spans="16:16" x14ac:dyDescent="0.25">
      <c r="P195" s="35"/>
    </row>
    <row r="196" spans="16:16" x14ac:dyDescent="0.25">
      <c r="P196" s="35"/>
    </row>
    <row r="197" spans="16:16" x14ac:dyDescent="0.25">
      <c r="P197" s="35"/>
    </row>
    <row r="198" spans="16:16" x14ac:dyDescent="0.25">
      <c r="P198" s="35"/>
    </row>
    <row r="199" spans="16:16" x14ac:dyDescent="0.25">
      <c r="P199" s="35"/>
    </row>
    <row r="200" spans="16:16" x14ac:dyDescent="0.25">
      <c r="P200" s="35"/>
    </row>
    <row r="201" spans="16:16" x14ac:dyDescent="0.25">
      <c r="P201" s="35"/>
    </row>
    <row r="202" spans="16:16" x14ac:dyDescent="0.25">
      <c r="P202" s="35"/>
    </row>
    <row r="203" spans="16:16" x14ac:dyDescent="0.25">
      <c r="P203" s="35"/>
    </row>
    <row r="204" spans="16:16" x14ac:dyDescent="0.25">
      <c r="P204" s="35"/>
    </row>
    <row r="205" spans="16:16" x14ac:dyDescent="0.25">
      <c r="P205" s="35"/>
    </row>
    <row r="206" spans="16:16" x14ac:dyDescent="0.25">
      <c r="P206" s="35"/>
    </row>
    <row r="207" spans="16:16" x14ac:dyDescent="0.25">
      <c r="P207" s="35"/>
    </row>
    <row r="208" spans="16:16" x14ac:dyDescent="0.25">
      <c r="P208" s="35"/>
    </row>
    <row r="209" spans="16:16" x14ac:dyDescent="0.25">
      <c r="P209" s="35"/>
    </row>
    <row r="210" spans="16:16" x14ac:dyDescent="0.25">
      <c r="P210" s="35"/>
    </row>
    <row r="211" spans="16:16" x14ac:dyDescent="0.25">
      <c r="P211" s="35"/>
    </row>
    <row r="212" spans="16:16" x14ac:dyDescent="0.25">
      <c r="P212" s="35"/>
    </row>
    <row r="213" spans="16:16" x14ac:dyDescent="0.25">
      <c r="P213" s="35"/>
    </row>
    <row r="214" spans="16:16" x14ac:dyDescent="0.25">
      <c r="P214" s="35"/>
    </row>
    <row r="215" spans="16:16" x14ac:dyDescent="0.25">
      <c r="P215" s="35"/>
    </row>
    <row r="216" spans="16:16" x14ac:dyDescent="0.25">
      <c r="P216" s="35"/>
    </row>
    <row r="217" spans="16:16" x14ac:dyDescent="0.25">
      <c r="P217" s="35"/>
    </row>
    <row r="218" spans="16:16" x14ac:dyDescent="0.25">
      <c r="P218" s="35"/>
    </row>
    <row r="219" spans="16:16" x14ac:dyDescent="0.25">
      <c r="P219" s="35"/>
    </row>
    <row r="220" spans="16:16" x14ac:dyDescent="0.25">
      <c r="P220" s="35"/>
    </row>
    <row r="221" spans="16:16" x14ac:dyDescent="0.25">
      <c r="P221" s="35"/>
    </row>
    <row r="222" spans="16:16" x14ac:dyDescent="0.25">
      <c r="P222" s="35"/>
    </row>
    <row r="223" spans="16:16" x14ac:dyDescent="0.25">
      <c r="P223" s="35"/>
    </row>
    <row r="224" spans="16:16" x14ac:dyDescent="0.25">
      <c r="P224" s="35"/>
    </row>
    <row r="225" spans="16:16" x14ac:dyDescent="0.25">
      <c r="P225" s="35"/>
    </row>
    <row r="226" spans="16:16" x14ac:dyDescent="0.25">
      <c r="P226" s="35"/>
    </row>
    <row r="227" spans="16:16" x14ac:dyDescent="0.25">
      <c r="P227" s="35"/>
    </row>
    <row r="228" spans="16:16" x14ac:dyDescent="0.25">
      <c r="P228" s="35"/>
    </row>
    <row r="229" spans="16:16" x14ac:dyDescent="0.25">
      <c r="P229" s="35"/>
    </row>
    <row r="230" spans="16:16" x14ac:dyDescent="0.25">
      <c r="P230" s="35"/>
    </row>
    <row r="231" spans="16:16" x14ac:dyDescent="0.25">
      <c r="P231" s="35"/>
    </row>
    <row r="232" spans="16:16" x14ac:dyDescent="0.25">
      <c r="P232" s="35"/>
    </row>
    <row r="233" spans="16:16" x14ac:dyDescent="0.25">
      <c r="P233" s="35"/>
    </row>
    <row r="234" spans="16:16" x14ac:dyDescent="0.25">
      <c r="P234" s="35"/>
    </row>
    <row r="235" spans="16:16" x14ac:dyDescent="0.25">
      <c r="P235" s="35"/>
    </row>
    <row r="236" spans="16:16" x14ac:dyDescent="0.25">
      <c r="P236" s="35"/>
    </row>
    <row r="237" spans="16:16" x14ac:dyDescent="0.25">
      <c r="P237" s="35"/>
    </row>
    <row r="238" spans="16:16" x14ac:dyDescent="0.25">
      <c r="P238" s="35"/>
    </row>
    <row r="239" spans="16:16" x14ac:dyDescent="0.25">
      <c r="P239" s="35"/>
    </row>
    <row r="240" spans="16:16" x14ac:dyDescent="0.25">
      <c r="P240" s="35"/>
    </row>
    <row r="241" spans="16:16" x14ac:dyDescent="0.25">
      <c r="P241" s="35"/>
    </row>
    <row r="242" spans="16:16" x14ac:dyDescent="0.25">
      <c r="P242" s="35"/>
    </row>
    <row r="243" spans="16:16" x14ac:dyDescent="0.25">
      <c r="P243" s="35"/>
    </row>
    <row r="244" spans="16:16" x14ac:dyDescent="0.25">
      <c r="P244" s="35"/>
    </row>
    <row r="245" spans="16:16" x14ac:dyDescent="0.25">
      <c r="P245" s="35"/>
    </row>
    <row r="246" spans="16:16" x14ac:dyDescent="0.25">
      <c r="P246" s="35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8"/>
  <sheetViews>
    <sheetView workbookViewId="0">
      <selection activeCell="F8" sqref="F8"/>
    </sheetView>
  </sheetViews>
  <sheetFormatPr baseColWidth="10" defaultColWidth="11.42578125" defaultRowHeight="15" x14ac:dyDescent="0.25"/>
  <cols>
    <col min="2" max="2" width="31" style="24" bestFit="1" customWidth="1"/>
    <col min="3" max="3" width="16.42578125" style="24" customWidth="1"/>
    <col min="4" max="5" width="23.85546875" style="24" customWidth="1"/>
    <col min="6" max="6" width="12" style="24" bestFit="1" customWidth="1"/>
    <col min="7" max="8" width="11.42578125" style="24"/>
  </cols>
  <sheetData>
    <row r="1" spans="2:6" ht="15.75" thickBot="1" x14ac:dyDescent="0.3"/>
    <row r="2" spans="2:6" ht="15.75" thickBot="1" x14ac:dyDescent="0.3">
      <c r="B2" s="36" t="s">
        <v>0</v>
      </c>
    </row>
    <row r="4" spans="2:6" ht="15.75" thickBot="1" x14ac:dyDescent="0.3"/>
    <row r="5" spans="2:6" x14ac:dyDescent="0.25">
      <c r="B5" s="26"/>
      <c r="C5" s="27" t="s">
        <v>388</v>
      </c>
      <c r="D5" s="27" t="s">
        <v>391</v>
      </c>
      <c r="E5" s="37" t="s">
        <v>410</v>
      </c>
      <c r="F5" s="28" t="s">
        <v>387</v>
      </c>
    </row>
    <row r="6" spans="2:6" x14ac:dyDescent="0.25">
      <c r="B6" s="29" t="s">
        <v>389</v>
      </c>
      <c r="C6" s="25"/>
      <c r="D6" s="16">
        <v>24</v>
      </c>
      <c r="E6" s="38">
        <v>3</v>
      </c>
      <c r="F6" s="30">
        <f>C6*D6*E6</f>
        <v>0</v>
      </c>
    </row>
    <row r="7" spans="2:6" ht="15.75" thickBot="1" x14ac:dyDescent="0.3">
      <c r="B7" s="31" t="s">
        <v>390</v>
      </c>
      <c r="C7" s="32"/>
      <c r="D7" s="33">
        <v>12</v>
      </c>
      <c r="E7" s="39">
        <v>3</v>
      </c>
      <c r="F7" s="30">
        <f>C7*D7*E7</f>
        <v>0</v>
      </c>
    </row>
    <row r="8" spans="2:6" ht="15.75" thickBot="1" x14ac:dyDescent="0.3">
      <c r="D8" s="34" t="s">
        <v>392</v>
      </c>
      <c r="E8" s="40"/>
      <c r="F8" s="41">
        <f>SUM(F6:F7)</f>
        <v>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02E92AF22834FB05BCEB2693E653D" ma:contentTypeVersion="14" ma:contentTypeDescription="Crea un document nou" ma:contentTypeScope="" ma:versionID="d8956623af7d2d600f3e37701dec643a">
  <xsd:schema xmlns:xsd="http://www.w3.org/2001/XMLSchema" xmlns:xs="http://www.w3.org/2001/XMLSchema" xmlns:p="http://schemas.microsoft.com/office/2006/metadata/properties" xmlns:ns2="b10da62d-c77b-4324-a2cd-92294a91062c" xmlns:ns3="a23f2fce-2be8-45ff-b8f4-0de2615adda8" targetNamespace="http://schemas.microsoft.com/office/2006/metadata/properties" ma:root="true" ma:fieldsID="a29fbb82bc8fd69094bb65016bfa020f" ns2:_="" ns3:_="">
    <xsd:import namespace="b10da62d-c77b-4324-a2cd-92294a91062c"/>
    <xsd:import namespace="a23f2fce-2be8-45ff-b8f4-0de2615add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da62d-c77b-4324-a2cd-92294a9106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c3f7846d-f0e6-4cc5-afcf-2c5780da8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f2fce-2be8-45ff-b8f4-0de2615add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25b693-df2b-4d3f-bdeb-288fc8a7b29a}" ma:internalName="TaxCatchAll" ma:showField="CatchAllData" ma:web="a23f2fce-2be8-45ff-b8f4-0de2615add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0da62d-c77b-4324-a2cd-92294a91062c">
      <Terms xmlns="http://schemas.microsoft.com/office/infopath/2007/PartnerControls"/>
    </lcf76f155ced4ddcb4097134ff3c332f>
    <TaxCatchAll xmlns="a23f2fce-2be8-45ff-b8f4-0de2615adda8" xsi:nil="true"/>
  </documentManagement>
</p:properties>
</file>

<file path=customXml/itemProps1.xml><?xml version="1.0" encoding="utf-8"?>
<ds:datastoreItem xmlns:ds="http://schemas.openxmlformats.org/officeDocument/2006/customXml" ds:itemID="{A53DD4E2-D5A1-481D-A6A9-725707283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da62d-c77b-4324-a2cd-92294a91062c"/>
    <ds:schemaRef ds:uri="a23f2fce-2be8-45ff-b8f4-0de2615add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B1C7B7-8B3A-48E1-B846-F71CC3B18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361A49-0472-486A-A5F0-5041FEBA6342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a23f2fce-2be8-45ff-b8f4-0de2615adda8"/>
    <ds:schemaRef ds:uri="b10da62d-c77b-4324-a2cd-92294a91062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Lot 1 </vt:lpstr>
      <vt:lpstr>Lot 2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la Fuente Correa, Beatriz Patricia</dc:creator>
  <cp:keywords/>
  <dc:description/>
  <cp:lastModifiedBy>Sola Cuesta, Ines</cp:lastModifiedBy>
  <cp:revision/>
  <dcterms:created xsi:type="dcterms:W3CDTF">2019-05-03T10:58:12Z</dcterms:created>
  <dcterms:modified xsi:type="dcterms:W3CDTF">2025-07-24T08:47:33Z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285b0cac-3074-49aa-ab96-5539fd6fae41</vt:lpwstr>
  </property>
  <property fmtid="{D5CDD505-2E9C-101B-9397-08002B2CF9AE}" pid="3" name="Any">
    <vt:lpwstr>250;#2017|6416444d-45b7-4edf-af0b-282728662833</vt:lpwstr>
  </property>
  <property fmtid="{D5CDD505-2E9C-101B-9397-08002B2CF9AE}" pid="4" name="Expedient">
    <vt:lpwstr/>
  </property>
  <property fmtid="{D5CDD505-2E9C-101B-9397-08002B2CF9AE}" pid="5" name="ContentTypeId">
    <vt:lpwstr>0x0101009EA02E92AF22834FB05BCEB2693E653D</vt:lpwstr>
  </property>
  <property fmtid="{D5CDD505-2E9C-101B-9397-08002B2CF9AE}" pid="6" name="TMB_Proveidor">
    <vt:lpwstr>Sundis</vt:lpwstr>
  </property>
  <property fmtid="{D5CDD505-2E9C-101B-9397-08002B2CF9AE}" pid="7" name="eaedb32f61974917bc22b3946021685c">
    <vt:lpwstr/>
  </property>
  <property fmtid="{D5CDD505-2E9C-101B-9397-08002B2CF9AE}" pid="8" name="Proveïdor">
    <vt:lpwstr/>
  </property>
  <property fmtid="{D5CDD505-2E9C-101B-9397-08002B2CF9AE}" pid="9" name="b82b7a08db3a4ab5a955c48b15659d84">
    <vt:lpwstr/>
  </property>
  <property fmtid="{D5CDD505-2E9C-101B-9397-08002B2CF9AE}" pid="10" name="TMB_Docprov">
    <vt:lpwstr>55;#Ofertes|5e70acf2-5f52-4d0b-b1fd-80cbefbde9b6</vt:lpwstr>
  </property>
  <property fmtid="{D5CDD505-2E9C-101B-9397-08002B2CF9AE}" pid="11" name="TMB_Plecs">
    <vt:lpwstr/>
  </property>
  <property fmtid="{D5CDD505-2E9C-101B-9397-08002B2CF9AE}" pid="12" name="TMB_FaseDocProv">
    <vt:lpwstr>56;#Recep. ofertes|0cdfa851-af98-4f2d-a41e-90e12b265154</vt:lpwstr>
  </property>
  <property fmtid="{D5CDD505-2E9C-101B-9397-08002B2CF9AE}" pid="13" name="TMB_Tramitació">
    <vt:lpwstr/>
  </property>
  <property fmtid="{D5CDD505-2E9C-101B-9397-08002B2CF9AE}" pid="14" name="TMB_Tipus">
    <vt:lpwstr/>
  </property>
  <property fmtid="{D5CDD505-2E9C-101B-9397-08002B2CF9AE}" pid="15" name="b3a2275c509d4b0394d7e35eb2e777cd">
    <vt:lpwstr/>
  </property>
  <property fmtid="{D5CDD505-2E9C-101B-9397-08002B2CF9AE}" pid="16" name="b37f7dca411045a88b8e1f3020841951">
    <vt:lpwstr/>
  </property>
  <property fmtid="{D5CDD505-2E9C-101B-9397-08002B2CF9AE}" pid="17" name="g93776c333e34272ab15451ee7fa82be">
    <vt:lpwstr/>
  </property>
  <property fmtid="{D5CDD505-2E9C-101B-9397-08002B2CF9AE}" pid="18" name="TMB_OrganC">
    <vt:lpwstr/>
  </property>
  <property fmtid="{D5CDD505-2E9C-101B-9397-08002B2CF9AE}" pid="19" name="TMB_Tramitacio">
    <vt:lpwstr/>
  </property>
  <property fmtid="{D5CDD505-2E9C-101B-9397-08002B2CF9AE}" pid="20" name="TMB_TipusDoc">
    <vt:lpwstr/>
  </property>
  <property fmtid="{D5CDD505-2E9C-101B-9397-08002B2CF9AE}" pid="21" name="TMB_Procediment0">
    <vt:lpwstr/>
  </property>
  <property fmtid="{D5CDD505-2E9C-101B-9397-08002B2CF9AE}" pid="22" name="TMB_Fase">
    <vt:lpwstr/>
  </property>
  <property fmtid="{D5CDD505-2E9C-101B-9397-08002B2CF9AE}" pid="23" name="TMB_Sobres">
    <vt:lpwstr>60;#Sobre 3|385f3372-8aea-4a11-b828-a786bd20f9a3</vt:lpwstr>
  </property>
  <property fmtid="{D5CDD505-2E9C-101B-9397-08002B2CF9AE}" pid="24" name="ecb982cbbbba49edba287c0296970fd2">
    <vt:lpwstr/>
  </property>
  <property fmtid="{D5CDD505-2E9C-101B-9397-08002B2CF9AE}" pid="25" name="TMB_Empresa">
    <vt:lpwstr/>
  </property>
  <property fmtid="{D5CDD505-2E9C-101B-9397-08002B2CF9AE}" pid="26" name="TMB_Estat">
    <vt:lpwstr/>
  </property>
  <property fmtid="{D5CDD505-2E9C-101B-9397-08002B2CF9AE}" pid="27" name="MediaServiceImageTags">
    <vt:lpwstr/>
  </property>
</Properties>
</file>