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20" windowWidth="11580" windowHeight="4950" tabRatio="601"/>
  </bookViews>
  <sheets>
    <sheet name="Annex 4" sheetId="23" r:id="rId1"/>
  </sheets>
  <definedNames>
    <definedName name="_xlnm.Print_Area" localSheetId="0">'Annex 4'!$A$1:$K$37</definedName>
  </definedNames>
  <calcPr calcId="145621"/>
</workbook>
</file>

<file path=xl/calcChain.xml><?xml version="1.0" encoding="utf-8"?>
<calcChain xmlns="http://schemas.openxmlformats.org/spreadsheetml/2006/main">
  <c r="I29" i="23" l="1"/>
  <c r="I20" i="23" l="1"/>
  <c r="I19" i="23"/>
  <c r="I16" i="23"/>
  <c r="I15" i="23"/>
  <c r="I14" i="23"/>
  <c r="I13" i="23"/>
  <c r="I10" i="23"/>
  <c r="I9" i="23"/>
  <c r="I21" i="23" l="1"/>
  <c r="I11" i="23"/>
  <c r="I17" i="23"/>
  <c r="I27" i="23" l="1"/>
  <c r="I28" i="23"/>
  <c r="I30" i="23" l="1"/>
</calcChain>
</file>

<file path=xl/sharedStrings.xml><?xml version="1.0" encoding="utf-8"?>
<sst xmlns="http://schemas.openxmlformats.org/spreadsheetml/2006/main" count="48" uniqueCount="39">
  <si>
    <t>GESTIÓ DEL SERVEI D'ATENCIÓ INTEGRAL DE NOU BARRIS PER A PERSONES EN SITUACIÓ DE SENSELLARISME</t>
  </si>
  <si>
    <t>Codi</t>
  </si>
  <si>
    <t>Descripció</t>
  </si>
  <si>
    <t>Import sortida</t>
  </si>
  <si>
    <t>Despeses per preu GLOBAL</t>
  </si>
  <si>
    <t>PREU GLOBAL</t>
  </si>
  <si>
    <t>Subtotal preu global</t>
  </si>
  <si>
    <t xml:space="preserve">Despeses per preu UNITARI </t>
  </si>
  <si>
    <t>PREU UNITARI</t>
  </si>
  <si>
    <t>Subtotal preus unitaris</t>
  </si>
  <si>
    <t>Despeses per PROVISIONS</t>
  </si>
  <si>
    <t>PROVISIÓ</t>
  </si>
  <si>
    <t>Subtotal de provisions</t>
  </si>
  <si>
    <t>IMPORT:</t>
  </si>
  <si>
    <t>IVA (%):</t>
  </si>
  <si>
    <t>TOTAL:</t>
  </si>
  <si>
    <t>Barcelona, en la data de signatura</t>
  </si>
  <si>
    <t>Servei diürn - servei d'àpats</t>
  </si>
  <si>
    <t>Servei diürn - servei d'higiene</t>
  </si>
  <si>
    <t>Servei diürn - refrigeri centre de dia</t>
  </si>
  <si>
    <t>Mòduls</t>
  </si>
  <si>
    <t>Gestió global del servei diürn</t>
  </si>
  <si>
    <t>Gestió global del servei d'acolliment nocturn</t>
  </si>
  <si>
    <t>Preu u/t sortida</t>
  </si>
  <si>
    <t>Preu u/t  proveïdor</t>
  </si>
  <si>
    <t>Import  proveïdor</t>
  </si>
  <si>
    <t>Servei d'acolliment nocturn - àpats, higiene i rober</t>
  </si>
  <si>
    <t>Servei complementari, si s'escau, de Treballador familiar</t>
  </si>
  <si>
    <t>Serveis complementari, si s'escau, d'Educador/Treballador social</t>
  </si>
  <si>
    <t>Subtotal mòduls</t>
  </si>
  <si>
    <t>Les quantitats indicades per l’IMSS com a preu global net, així com cadascun dels preus unitaris nets determinats constitueixen la xifra màxima per sobre de la qual s'estimarà que les ofertes dels licitadors excedeixen el tipus de la licitació i, per tant, seran excloses.</t>
  </si>
  <si>
    <t>Ajuts econòmics per necessitats bàsiques servei diürn per any</t>
  </si>
  <si>
    <t>Ajuts econòmics per necessitats bàsiques servei acolliment nocturn per any</t>
  </si>
  <si>
    <t>Quantitat estimada 17 mesos</t>
  </si>
  <si>
    <t>17 mesos</t>
  </si>
  <si>
    <t>Base imposable</t>
  </si>
  <si>
    <t>Percentatge</t>
  </si>
  <si>
    <t>* El present annex s'ha de presentar en forma pdf i degudament signat</t>
  </si>
  <si>
    <t>EXP 015_P2400098                     ANNEX-3 BIS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</si>
</sst>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43" formatCode="_-* #,##0.00\ _€_-;\-* #,##0.00\ _€_-;_-* &quot;-&quot;??\ _€_-;_-@_-"/>
    <numFmt numFmtId="164" formatCode="_-* #,##0.00\ [$€-403]_-;\-* #,##0.00\ [$€-403]_-;_-* &quot;-&quot;??\ [$€-403]_-;_-@_-"/>
    <numFmt numFmtId="165" formatCode="#,##0_ ;\-#,##0\ "/>
    <numFmt numFmtId="166" formatCode="_-* #,##0.0000\ [$€-403]_-;\-* #,##0.0000\ [$€-403]_-;_-* &quot;-&quot;??\ [$€-403]_-;_-@_-"/>
    <numFmt numFmtId="167" formatCode="_-* #,##0.0000\ _€_-;\-* #,##0.0000\ _€_-;_-* &quot;-&quot;??\ _€_-;_-@_-"/>
  </numFmts>
  <fonts count="7" x14ac:knownFonts="1">
    <font>
      <sz val="10"/>
      <name val="Arial"/>
      <family val="2"/>
    </font>
    <font>
      <sz val="10"/>
      <name val="Arial"/>
      <family val="2"/>
    </font>
    <font>
      <sz val="10"/>
      <name val="Arial"/>
      <family val="2"/>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s>
  <fills count="7">
    <fill>
      <patternFill patternType="none"/>
    </fill>
    <fill>
      <patternFill patternType="gray125"/>
    </fill>
    <fill>
      <patternFill patternType="solid">
        <fgColor rgb="FFFFCC00"/>
        <bgColor rgb="FF000000"/>
      </patternFill>
    </fill>
    <fill>
      <patternFill patternType="solid">
        <fgColor rgb="FFFFFFFF"/>
        <bgColor rgb="FF000000"/>
      </patternFill>
    </fill>
    <fill>
      <patternFill patternType="solid">
        <fgColor rgb="FFC4D79B"/>
        <bgColor rgb="FF000000"/>
      </patternFill>
    </fill>
    <fill>
      <patternFill patternType="solid">
        <fgColor rgb="FFD9D9D9"/>
        <bgColor rgb="FF000000"/>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5">
    <xf numFmtId="0" fontId="0" fillId="0" borderId="0"/>
    <xf numFmtId="9"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64">
    <xf numFmtId="0" fontId="0" fillId="0" borderId="0" xfId="0"/>
    <xf numFmtId="0" fontId="4" fillId="0" borderId="0" xfId="0" applyFont="1" applyProtection="1"/>
    <xf numFmtId="0" fontId="6" fillId="0" borderId="0" xfId="0" applyFont="1" applyProtection="1"/>
    <xf numFmtId="0" fontId="3" fillId="2" borderId="10" xfId="0" applyFont="1" applyFill="1" applyBorder="1" applyAlignment="1" applyProtection="1">
      <alignment horizontal="center" vertical="center" wrapText="1"/>
    </xf>
    <xf numFmtId="164" fontId="4" fillId="0" borderId="0" xfId="0" applyNumberFormat="1" applyFont="1" applyAlignment="1" applyProtection="1">
      <alignment vertical="center"/>
    </xf>
    <xf numFmtId="0" fontId="6" fillId="0" borderId="0" xfId="0" applyFont="1" applyAlignment="1" applyProtection="1">
      <alignment horizontal="center" vertical="center" wrapText="1"/>
    </xf>
    <xf numFmtId="164" fontId="5" fillId="0" borderId="0" xfId="4" applyNumberFormat="1" applyFont="1" applyFill="1" applyBorder="1" applyAlignment="1" applyProtection="1">
      <alignment vertical="center"/>
    </xf>
    <xf numFmtId="0" fontId="6" fillId="0" borderId="0" xfId="0" applyFont="1" applyAlignment="1" applyProtection="1">
      <alignment vertical="center"/>
    </xf>
    <xf numFmtId="0" fontId="6" fillId="0" borderId="0" xfId="0" applyFont="1" applyAlignment="1" applyProtection="1">
      <alignment horizontal="center" vertical="center" wrapText="1"/>
      <protection locked="0"/>
    </xf>
    <xf numFmtId="164" fontId="4" fillId="0" borderId="0" xfId="0" applyNumberFormat="1" applyFont="1" applyAlignment="1" applyProtection="1">
      <alignment vertical="center"/>
      <protection locked="0"/>
    </xf>
    <xf numFmtId="164" fontId="6" fillId="4" borderId="1" xfId="0" applyNumberFormat="1" applyFont="1" applyFill="1" applyBorder="1" applyAlignment="1" applyProtection="1">
      <alignment vertical="center"/>
      <protection locked="0"/>
    </xf>
    <xf numFmtId="164" fontId="5" fillId="5" borderId="12" xfId="0" applyNumberFormat="1" applyFont="1" applyFill="1" applyBorder="1" applyAlignment="1" applyProtection="1">
      <alignment horizontal="right" vertical="center" wrapText="1"/>
      <protection locked="0"/>
    </xf>
    <xf numFmtId="164" fontId="5" fillId="0" borderId="0" xfId="4" applyNumberFormat="1" applyFont="1" applyFill="1" applyBorder="1" applyAlignment="1" applyProtection="1">
      <alignment vertical="center"/>
      <protection locked="0"/>
    </xf>
    <xf numFmtId="164" fontId="6" fillId="0" borderId="14" xfId="0" applyNumberFormat="1" applyFont="1" applyBorder="1" applyAlignment="1" applyProtection="1">
      <alignment vertical="center"/>
      <protection locked="0"/>
    </xf>
    <xf numFmtId="0" fontId="4" fillId="0" borderId="0" xfId="0" applyFont="1" applyAlignment="1" applyProtection="1">
      <alignment horizontal="right"/>
    </xf>
    <xf numFmtId="0" fontId="3" fillId="0" borderId="0" xfId="0" applyFont="1" applyProtection="1"/>
    <xf numFmtId="2" fontId="6" fillId="0" borderId="0" xfId="0" applyNumberFormat="1" applyFont="1" applyProtection="1"/>
    <xf numFmtId="0" fontId="3" fillId="2" borderId="8" xfId="0" applyFont="1" applyFill="1" applyBorder="1" applyAlignment="1" applyProtection="1">
      <alignment horizontal="center" vertical="center" wrapText="1"/>
    </xf>
    <xf numFmtId="2" fontId="3" fillId="2" borderId="10" xfId="0" applyNumberFormat="1"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3" borderId="0" xfId="0" quotePrefix="1" applyFont="1" applyFill="1" applyAlignment="1" applyProtection="1">
      <alignment horizontal="center" vertical="center" wrapText="1"/>
    </xf>
    <xf numFmtId="0" fontId="4" fillId="3" borderId="0" xfId="0" quotePrefix="1" applyFont="1" applyFill="1" applyAlignment="1" applyProtection="1">
      <alignment vertical="center" wrapText="1"/>
    </xf>
    <xf numFmtId="164" fontId="3" fillId="0" borderId="0" xfId="0" applyNumberFormat="1" applyFont="1" applyAlignment="1" applyProtection="1">
      <alignment horizontal="center" vertical="center"/>
    </xf>
    <xf numFmtId="164" fontId="3" fillId="0" borderId="2" xfId="0" applyNumberFormat="1" applyFont="1" applyBorder="1" applyAlignment="1" applyProtection="1">
      <alignment horizontal="center" vertical="center"/>
    </xf>
    <xf numFmtId="164" fontId="4" fillId="0" borderId="11" xfId="0" applyNumberFormat="1" applyFont="1" applyBorder="1" applyAlignment="1" applyProtection="1">
      <alignment vertical="center"/>
    </xf>
    <xf numFmtId="0" fontId="4" fillId="0" borderId="1" xfId="0" quotePrefix="1" applyFont="1" applyBorder="1" applyAlignment="1" applyProtection="1">
      <alignment horizontal="left" vertical="center" wrapText="1"/>
    </xf>
    <xf numFmtId="0" fontId="4" fillId="3" borderId="1" xfId="0" quotePrefix="1" applyFont="1" applyFill="1" applyBorder="1" applyAlignment="1" applyProtection="1">
      <alignment vertical="center" wrapText="1"/>
    </xf>
    <xf numFmtId="165" fontId="4" fillId="3" borderId="1" xfId="0" quotePrefix="1" applyNumberFormat="1" applyFont="1" applyFill="1" applyBorder="1" applyAlignment="1" applyProtection="1">
      <alignment horizontal="center" vertical="center" wrapText="1"/>
    </xf>
    <xf numFmtId="164" fontId="4" fillId="0" borderId="1" xfId="0" applyNumberFormat="1" applyFont="1" applyBorder="1" applyAlignment="1" applyProtection="1">
      <alignment horizontal="center" vertical="center"/>
    </xf>
    <xf numFmtId="164" fontId="4" fillId="0" borderId="1" xfId="0" applyNumberFormat="1" applyFont="1" applyBorder="1" applyAlignment="1" applyProtection="1">
      <alignment vertical="center"/>
    </xf>
    <xf numFmtId="164" fontId="3" fillId="5" borderId="6" xfId="0" applyNumberFormat="1" applyFont="1" applyFill="1" applyBorder="1" applyAlignment="1" applyProtection="1">
      <alignment vertical="center"/>
    </xf>
    <xf numFmtId="164" fontId="4" fillId="3" borderId="0" xfId="0" quotePrefix="1" applyNumberFormat="1" applyFont="1" applyFill="1" applyAlignment="1" applyProtection="1">
      <alignment vertical="center" wrapText="1"/>
    </xf>
    <xf numFmtId="0" fontId="6" fillId="0" borderId="1" xfId="0" applyFont="1" applyBorder="1" applyAlignment="1" applyProtection="1">
      <alignment horizontal="left" vertical="center" wrapText="1"/>
    </xf>
    <xf numFmtId="164" fontId="3" fillId="0" borderId="0" xfId="0" applyNumberFormat="1" applyFont="1" applyAlignment="1" applyProtection="1">
      <alignment horizontal="right" vertical="center"/>
    </xf>
    <xf numFmtId="164" fontId="6" fillId="0" borderId="0" xfId="0" applyNumberFormat="1" applyFont="1" applyAlignment="1" applyProtection="1">
      <alignment vertical="center"/>
    </xf>
    <xf numFmtId="164" fontId="4" fillId="0" borderId="0" xfId="0" applyNumberFormat="1" applyFont="1" applyBorder="1" applyAlignment="1" applyProtection="1">
      <alignment horizontal="left" vertical="center"/>
    </xf>
    <xf numFmtId="164" fontId="4" fillId="0" borderId="0" xfId="0" applyNumberFormat="1" applyFont="1" applyBorder="1" applyAlignment="1" applyProtection="1">
      <alignment horizontal="center" vertical="center"/>
    </xf>
    <xf numFmtId="164" fontId="6" fillId="0" borderId="0" xfId="0" applyNumberFormat="1" applyFont="1" applyBorder="1" applyAlignment="1" applyProtection="1">
      <alignment vertical="center"/>
    </xf>
    <xf numFmtId="164" fontId="3" fillId="5" borderId="0" xfId="3" applyNumberFormat="1" applyFont="1" applyFill="1" applyBorder="1" applyAlignment="1" applyProtection="1">
      <alignment vertical="center"/>
    </xf>
    <xf numFmtId="10" fontId="4" fillId="0" borderId="0" xfId="1" applyNumberFormat="1" applyFont="1" applyFill="1" applyBorder="1" applyAlignment="1" applyProtection="1">
      <alignment horizontal="center" vertical="center"/>
    </xf>
    <xf numFmtId="44" fontId="4" fillId="0" borderId="0" xfId="4" applyNumberFormat="1" applyFont="1" applyFill="1" applyBorder="1" applyAlignment="1" applyProtection="1">
      <alignment horizontal="center" vertical="center"/>
    </xf>
    <xf numFmtId="164" fontId="4" fillId="0" borderId="0" xfId="3" applyNumberFormat="1" applyFont="1" applyFill="1" applyBorder="1" applyAlignment="1" applyProtection="1">
      <alignment vertical="center"/>
    </xf>
    <xf numFmtId="164" fontId="3" fillId="0" borderId="0" xfId="0" applyNumberFormat="1" applyFont="1" applyBorder="1" applyAlignment="1" applyProtection="1">
      <alignment horizontal="left" vertical="center"/>
    </xf>
    <xf numFmtId="164" fontId="5" fillId="0" borderId="0" xfId="0" applyNumberFormat="1" applyFont="1" applyBorder="1" applyAlignment="1" applyProtection="1">
      <alignment vertical="center"/>
    </xf>
    <xf numFmtId="164" fontId="3" fillId="5" borderId="13" xfId="0" applyNumberFormat="1" applyFont="1" applyFill="1" applyBorder="1" applyAlignment="1" applyProtection="1">
      <alignment vertical="center"/>
    </xf>
    <xf numFmtId="166" fontId="4" fillId="0" borderId="0" xfId="0" applyNumberFormat="1" applyFont="1" applyAlignment="1" applyProtection="1">
      <alignment vertical="center"/>
    </xf>
    <xf numFmtId="166" fontId="5" fillId="0" borderId="0" xfId="4" applyNumberFormat="1" applyFont="1" applyFill="1" applyBorder="1" applyAlignment="1" applyProtection="1">
      <alignment vertical="center"/>
    </xf>
    <xf numFmtId="2" fontId="4" fillId="0" borderId="0" xfId="0" applyNumberFormat="1" applyFont="1" applyProtection="1"/>
    <xf numFmtId="0" fontId="4" fillId="0" borderId="0" xfId="0" applyFont="1" applyFill="1" applyProtection="1"/>
    <xf numFmtId="0" fontId="5" fillId="0" borderId="0" xfId="0" applyFont="1" applyProtection="1"/>
    <xf numFmtId="164" fontId="3" fillId="0" borderId="0" xfId="3" applyNumberFormat="1" applyFont="1" applyFill="1" applyBorder="1" applyProtection="1"/>
    <xf numFmtId="164" fontId="3" fillId="0" borderId="0" xfId="0" applyNumberFormat="1" applyFont="1" applyProtection="1"/>
    <xf numFmtId="0" fontId="3" fillId="0" borderId="3"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4" xfId="0" applyFont="1" applyBorder="1" applyAlignment="1" applyProtection="1">
      <alignment horizontal="center" vertical="center"/>
    </xf>
    <xf numFmtId="164" fontId="3" fillId="0" borderId="5" xfId="0" applyNumberFormat="1" applyFont="1" applyBorder="1" applyAlignment="1" applyProtection="1">
      <alignment horizontal="right" vertical="center"/>
    </xf>
    <xf numFmtId="164" fontId="3" fillId="0" borderId="12" xfId="0" applyNumberFormat="1" applyFont="1" applyBorder="1" applyAlignment="1" applyProtection="1">
      <alignment horizontal="right" vertical="center"/>
    </xf>
    <xf numFmtId="0" fontId="4" fillId="0" borderId="0" xfId="0" applyFont="1" applyAlignment="1" applyProtection="1">
      <alignment horizontal="justify" vertical="center" wrapText="1"/>
    </xf>
    <xf numFmtId="0" fontId="5" fillId="6" borderId="0" xfId="0" applyFont="1" applyFill="1" applyAlignment="1" applyProtection="1">
      <alignment horizontal="center" vertical="center" wrapText="1"/>
    </xf>
    <xf numFmtId="167" fontId="4" fillId="0" borderId="0" xfId="3" applyNumberFormat="1" applyFont="1" applyProtection="1"/>
    <xf numFmtId="164" fontId="5" fillId="0" borderId="0" xfId="0" applyNumberFormat="1" applyFont="1" applyBorder="1" applyAlignment="1" applyProtection="1">
      <alignment horizontal="left" vertical="center"/>
    </xf>
    <xf numFmtId="0" fontId="6" fillId="0" borderId="0" xfId="0" applyFont="1" applyBorder="1" applyAlignment="1" applyProtection="1">
      <alignment horizontal="right" vertical="center"/>
    </xf>
    <xf numFmtId="164" fontId="5" fillId="0" borderId="0" xfId="0" applyNumberFormat="1" applyFont="1" applyBorder="1" applyAlignment="1" applyProtection="1">
      <alignment horizontal="left" vertical="center" wrapText="1"/>
    </xf>
    <xf numFmtId="164" fontId="5" fillId="0" borderId="0" xfId="0" applyNumberFormat="1" applyFont="1" applyAlignment="1" applyProtection="1">
      <alignment horizontal="right"/>
    </xf>
  </cellXfs>
  <cellStyles count="5">
    <cellStyle name="Coma" xfId="3" builtinId="3"/>
    <cellStyle name="Moneda" xfId="4" builtinId="4"/>
    <cellStyle name="Normal" xfId="0" builtinId="0"/>
    <cellStyle name="Normal 2" xfId="2"/>
    <cellStyle name="Percentatge" xfId="1" builtinId="5"/>
  </cellStyles>
  <dxfs count="0"/>
  <tableStyles count="0" defaultTableStyle="TableStyleMedium9" defaultPivotStyle="PivotStyleLight16"/>
  <colors>
    <mruColors>
      <color rgb="FF66FF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37"/>
  <sheetViews>
    <sheetView tabSelected="1" zoomScale="80" zoomScaleNormal="80" workbookViewId="0">
      <selection activeCell="H20" sqref="H20"/>
    </sheetView>
  </sheetViews>
  <sheetFormatPr defaultColWidth="9.140625" defaultRowHeight="15" x14ac:dyDescent="0.25"/>
  <cols>
    <col min="1" max="2" width="9.140625" style="1"/>
    <col min="3" max="3" width="69.7109375" style="1" customWidth="1"/>
    <col min="4" max="4" width="20.42578125" style="1" customWidth="1"/>
    <col min="5" max="5" width="14.28515625" style="1" customWidth="1"/>
    <col min="6" max="6" width="17.85546875" style="1" bestFit="1" customWidth="1"/>
    <col min="7" max="7" width="18.140625" style="1" bestFit="1" customWidth="1"/>
    <col min="8" max="8" width="31.28515625" style="1" bestFit="1" customWidth="1"/>
    <col min="9" max="9" width="23.140625" style="1" bestFit="1" customWidth="1"/>
    <col min="10" max="13" width="9.140625" style="1"/>
    <col min="14" max="14" width="14.140625" style="1" bestFit="1" customWidth="1"/>
    <col min="15" max="15" width="16.7109375" style="1" customWidth="1"/>
    <col min="16" max="16384" width="9.140625" style="1"/>
  </cols>
  <sheetData>
    <row r="1" spans="1:12" x14ac:dyDescent="0.25">
      <c r="A1" s="48"/>
      <c r="B1" s="48"/>
      <c r="C1" s="48"/>
      <c r="D1" s="48"/>
      <c r="E1" s="48"/>
      <c r="F1" s="48"/>
      <c r="G1" s="48"/>
      <c r="H1" s="48"/>
      <c r="I1" s="48"/>
      <c r="J1" s="48"/>
      <c r="K1" s="48"/>
      <c r="L1" s="48"/>
    </row>
    <row r="2" spans="1:12" ht="15.75" thickBot="1" x14ac:dyDescent="0.3">
      <c r="A2" s="48"/>
      <c r="K2" s="48"/>
      <c r="L2" s="48"/>
    </row>
    <row r="3" spans="1:12" ht="15.75" thickBot="1" x14ac:dyDescent="0.3">
      <c r="A3" s="48"/>
      <c r="C3" s="52" t="s">
        <v>0</v>
      </c>
      <c r="D3" s="53"/>
      <c r="E3" s="53"/>
      <c r="F3" s="53"/>
      <c r="G3" s="54"/>
      <c r="H3" s="14"/>
      <c r="I3" s="14"/>
      <c r="K3" s="48"/>
      <c r="L3" s="48"/>
    </row>
    <row r="4" spans="1:12" x14ac:dyDescent="0.25">
      <c r="A4" s="48"/>
      <c r="I4" s="14"/>
      <c r="K4" s="48"/>
      <c r="L4" s="48"/>
    </row>
    <row r="5" spans="1:12" x14ac:dyDescent="0.25">
      <c r="A5" s="48"/>
      <c r="C5" s="15" t="s">
        <v>38</v>
      </c>
      <c r="D5" s="2"/>
      <c r="E5" s="2"/>
      <c r="F5" s="2"/>
      <c r="G5" s="16"/>
      <c r="H5" s="2"/>
      <c r="I5" s="2"/>
      <c r="K5" s="48"/>
      <c r="L5" s="48"/>
    </row>
    <row r="6" spans="1:12" ht="15.75" thickBot="1" x14ac:dyDescent="0.3">
      <c r="A6" s="48"/>
      <c r="C6" s="2"/>
      <c r="D6" s="2"/>
      <c r="E6" s="2"/>
      <c r="F6" s="2"/>
      <c r="G6" s="16"/>
      <c r="H6" s="2"/>
      <c r="I6" s="2"/>
      <c r="K6" s="48"/>
      <c r="L6" s="48"/>
    </row>
    <row r="7" spans="1:12" ht="45.75" thickBot="1" x14ac:dyDescent="0.3">
      <c r="A7" s="48"/>
      <c r="C7" s="17" t="s">
        <v>1</v>
      </c>
      <c r="D7" s="3" t="s">
        <v>2</v>
      </c>
      <c r="E7" s="3" t="s">
        <v>33</v>
      </c>
      <c r="F7" s="3" t="s">
        <v>23</v>
      </c>
      <c r="G7" s="18" t="s">
        <v>3</v>
      </c>
      <c r="H7" s="3" t="s">
        <v>24</v>
      </c>
      <c r="I7" s="19" t="s">
        <v>25</v>
      </c>
      <c r="K7" s="48"/>
      <c r="L7" s="48"/>
    </row>
    <row r="8" spans="1:12" x14ac:dyDescent="0.25">
      <c r="A8" s="48"/>
      <c r="C8" s="20" t="s">
        <v>4</v>
      </c>
      <c r="D8" s="21"/>
      <c r="E8" s="22"/>
      <c r="F8" s="23"/>
      <c r="G8" s="24"/>
      <c r="H8" s="4"/>
      <c r="I8" s="4"/>
      <c r="K8" s="48"/>
      <c r="L8" s="48"/>
    </row>
    <row r="9" spans="1:12" x14ac:dyDescent="0.25">
      <c r="A9" s="48"/>
      <c r="C9" s="25" t="s">
        <v>21</v>
      </c>
      <c r="D9" s="26" t="s">
        <v>5</v>
      </c>
      <c r="E9" s="27">
        <v>1</v>
      </c>
      <c r="F9" s="28">
        <v>1687610.9799999997</v>
      </c>
      <c r="G9" s="29">
        <v>1687610.9799999997</v>
      </c>
      <c r="H9" s="10"/>
      <c r="I9" s="29">
        <f>H9*E9</f>
        <v>0</v>
      </c>
      <c r="K9" s="48"/>
      <c r="L9" s="48"/>
    </row>
    <row r="10" spans="1:12" x14ac:dyDescent="0.25">
      <c r="A10" s="48"/>
      <c r="C10" s="25" t="s">
        <v>22</v>
      </c>
      <c r="D10" s="26" t="s">
        <v>5</v>
      </c>
      <c r="E10" s="27">
        <v>1</v>
      </c>
      <c r="F10" s="28">
        <v>874505.41999999993</v>
      </c>
      <c r="G10" s="29">
        <v>874505.41999999993</v>
      </c>
      <c r="H10" s="10"/>
      <c r="I10" s="29">
        <f>H10*E10</f>
        <v>0</v>
      </c>
      <c r="K10" s="48"/>
      <c r="L10" s="48"/>
    </row>
    <row r="11" spans="1:12" ht="15.75" thickBot="1" x14ac:dyDescent="0.3">
      <c r="A11" s="48"/>
      <c r="C11" s="21"/>
      <c r="D11" s="21"/>
      <c r="E11" s="55" t="s">
        <v>6</v>
      </c>
      <c r="F11" s="56"/>
      <c r="G11" s="30">
        <v>2562116.3999999994</v>
      </c>
      <c r="H11" s="11"/>
      <c r="I11" s="44">
        <f>I9+I10</f>
        <v>0</v>
      </c>
      <c r="K11" s="48"/>
      <c r="L11" s="48"/>
    </row>
    <row r="12" spans="1:12" x14ac:dyDescent="0.25">
      <c r="A12" s="48"/>
      <c r="C12" s="20" t="s">
        <v>7</v>
      </c>
      <c r="D12" s="21"/>
      <c r="E12" s="31"/>
      <c r="F12" s="31"/>
      <c r="G12" s="31"/>
      <c r="H12" s="9"/>
      <c r="I12" s="45"/>
      <c r="K12" s="48"/>
      <c r="L12" s="48"/>
    </row>
    <row r="13" spans="1:12" x14ac:dyDescent="0.25">
      <c r="A13" s="48"/>
      <c r="C13" s="25" t="s">
        <v>17</v>
      </c>
      <c r="D13" s="26" t="s">
        <v>8</v>
      </c>
      <c r="E13" s="27">
        <v>38700</v>
      </c>
      <c r="F13" s="28">
        <v>5.85</v>
      </c>
      <c r="G13" s="29">
        <v>226395</v>
      </c>
      <c r="H13" s="10"/>
      <c r="I13" s="29">
        <f>H13*E13</f>
        <v>0</v>
      </c>
      <c r="K13" s="48"/>
      <c r="L13" s="48"/>
    </row>
    <row r="14" spans="1:12" x14ac:dyDescent="0.25">
      <c r="A14" s="48"/>
      <c r="C14" s="25" t="s">
        <v>18</v>
      </c>
      <c r="D14" s="26" t="s">
        <v>8</v>
      </c>
      <c r="E14" s="27">
        <v>15480</v>
      </c>
      <c r="F14" s="28">
        <v>1.25</v>
      </c>
      <c r="G14" s="29">
        <v>19350</v>
      </c>
      <c r="H14" s="10"/>
      <c r="I14" s="29">
        <f>H14*E14</f>
        <v>0</v>
      </c>
      <c r="K14" s="48"/>
      <c r="L14" s="48"/>
    </row>
    <row r="15" spans="1:12" x14ac:dyDescent="0.25">
      <c r="A15" s="48"/>
      <c r="C15" s="32" t="s">
        <v>19</v>
      </c>
      <c r="D15" s="26" t="s">
        <v>8</v>
      </c>
      <c r="E15" s="27">
        <v>41280</v>
      </c>
      <c r="F15" s="28">
        <v>1.3</v>
      </c>
      <c r="G15" s="29">
        <v>53664</v>
      </c>
      <c r="H15" s="10"/>
      <c r="I15" s="29">
        <f>H15*E15</f>
        <v>0</v>
      </c>
      <c r="K15" s="48"/>
      <c r="L15" s="48"/>
    </row>
    <row r="16" spans="1:12" x14ac:dyDescent="0.25">
      <c r="A16" s="48"/>
      <c r="C16" s="32" t="s">
        <v>26</v>
      </c>
      <c r="D16" s="26" t="s">
        <v>8</v>
      </c>
      <c r="E16" s="27">
        <v>33024</v>
      </c>
      <c r="F16" s="28">
        <v>7.16</v>
      </c>
      <c r="G16" s="29">
        <v>236451.84</v>
      </c>
      <c r="H16" s="10"/>
      <c r="I16" s="29">
        <f>H16*E16</f>
        <v>0</v>
      </c>
      <c r="K16" s="48"/>
      <c r="L16" s="48"/>
    </row>
    <row r="17" spans="1:15" ht="15.75" thickBot="1" x14ac:dyDescent="0.3">
      <c r="A17" s="48"/>
      <c r="B17" s="5"/>
      <c r="C17" s="5"/>
      <c r="D17" s="5"/>
      <c r="E17" s="55" t="s">
        <v>9</v>
      </c>
      <c r="F17" s="56"/>
      <c r="G17" s="30">
        <v>535860.84</v>
      </c>
      <c r="H17" s="11"/>
      <c r="I17" s="44">
        <f>I13+I14+I15+I16</f>
        <v>0</v>
      </c>
      <c r="J17" s="5"/>
      <c r="K17" s="48"/>
      <c r="L17" s="48"/>
    </row>
    <row r="18" spans="1:15" x14ac:dyDescent="0.25">
      <c r="A18" s="48"/>
      <c r="B18" s="5"/>
      <c r="C18" s="20" t="s">
        <v>20</v>
      </c>
      <c r="D18" s="5"/>
      <c r="E18" s="5"/>
      <c r="F18" s="5"/>
      <c r="G18" s="5"/>
      <c r="H18" s="8"/>
      <c r="I18" s="5"/>
      <c r="J18" s="5"/>
      <c r="K18" s="48"/>
      <c r="L18" s="48"/>
      <c r="O18" s="59"/>
    </row>
    <row r="19" spans="1:15" x14ac:dyDescent="0.25">
      <c r="A19" s="48"/>
      <c r="C19" s="32" t="s">
        <v>27</v>
      </c>
      <c r="D19" s="26" t="s">
        <v>8</v>
      </c>
      <c r="E19" s="27">
        <v>170</v>
      </c>
      <c r="F19" s="28">
        <v>36.049999999999997</v>
      </c>
      <c r="G19" s="29">
        <v>6128.5</v>
      </c>
      <c r="H19" s="10"/>
      <c r="I19" s="29">
        <f>H19*E19</f>
        <v>0</v>
      </c>
      <c r="K19" s="48"/>
      <c r="L19" s="48"/>
      <c r="N19" s="59"/>
      <c r="O19" s="59"/>
    </row>
    <row r="20" spans="1:15" x14ac:dyDescent="0.25">
      <c r="A20" s="48"/>
      <c r="C20" s="32" t="s">
        <v>28</v>
      </c>
      <c r="D20" s="26" t="s">
        <v>8</v>
      </c>
      <c r="E20" s="27">
        <v>177</v>
      </c>
      <c r="F20" s="28">
        <v>144.19999999999999</v>
      </c>
      <c r="G20" s="29">
        <v>25523.399999999998</v>
      </c>
      <c r="H20" s="10"/>
      <c r="I20" s="29">
        <f>H20*E20</f>
        <v>0</v>
      </c>
      <c r="K20" s="48"/>
      <c r="L20" s="48"/>
      <c r="N20" s="59"/>
      <c r="O20" s="59"/>
    </row>
    <row r="21" spans="1:15" ht="15.75" thickBot="1" x14ac:dyDescent="0.3">
      <c r="A21" s="48"/>
      <c r="E21" s="55" t="s">
        <v>29</v>
      </c>
      <c r="F21" s="56"/>
      <c r="G21" s="30">
        <v>31651.899999999998</v>
      </c>
      <c r="H21" s="11"/>
      <c r="I21" s="44">
        <f>I19+I20</f>
        <v>0</v>
      </c>
      <c r="K21" s="48"/>
      <c r="L21" s="48"/>
    </row>
    <row r="22" spans="1:15" x14ac:dyDescent="0.25">
      <c r="A22" s="48"/>
      <c r="C22" s="20" t="s">
        <v>10</v>
      </c>
      <c r="D22" s="7"/>
      <c r="E22" s="33"/>
      <c r="F22" s="33"/>
      <c r="G22" s="6"/>
      <c r="H22" s="12"/>
      <c r="I22" s="46"/>
      <c r="K22" s="48"/>
      <c r="L22" s="48"/>
    </row>
    <row r="23" spans="1:15" x14ac:dyDescent="0.25">
      <c r="A23" s="48"/>
      <c r="C23" s="32" t="s">
        <v>31</v>
      </c>
      <c r="D23" s="26" t="s">
        <v>11</v>
      </c>
      <c r="E23" s="27" t="s">
        <v>34</v>
      </c>
      <c r="F23" s="28">
        <v>6000</v>
      </c>
      <c r="G23" s="29">
        <v>8500</v>
      </c>
      <c r="H23" s="13"/>
      <c r="I23" s="29">
        <v>8500</v>
      </c>
      <c r="K23" s="48"/>
      <c r="L23" s="48"/>
    </row>
    <row r="24" spans="1:15" ht="27.75" customHeight="1" x14ac:dyDescent="0.25">
      <c r="A24" s="48"/>
      <c r="C24" s="32" t="s">
        <v>32</v>
      </c>
      <c r="D24" s="26" t="s">
        <v>11</v>
      </c>
      <c r="E24" s="27" t="s">
        <v>34</v>
      </c>
      <c r="F24" s="28">
        <v>6000</v>
      </c>
      <c r="G24" s="29">
        <v>8500</v>
      </c>
      <c r="H24" s="13"/>
      <c r="I24" s="29">
        <v>8500</v>
      </c>
      <c r="K24" s="48"/>
      <c r="L24" s="48"/>
    </row>
    <row r="25" spans="1:15" ht="15.75" thickBot="1" x14ac:dyDescent="0.3">
      <c r="A25" s="48"/>
      <c r="C25" s="5"/>
      <c r="D25" s="7"/>
      <c r="E25" s="55" t="s">
        <v>12</v>
      </c>
      <c r="F25" s="56"/>
      <c r="G25" s="30">
        <v>17000</v>
      </c>
      <c r="H25" s="11"/>
      <c r="I25" s="30">
        <v>17000</v>
      </c>
      <c r="K25" s="48"/>
      <c r="L25" s="48"/>
    </row>
    <row r="26" spans="1:15" x14ac:dyDescent="0.25">
      <c r="A26" s="48"/>
      <c r="C26" s="5"/>
      <c r="D26" s="7"/>
      <c r="E26" s="22"/>
      <c r="F26" s="22"/>
      <c r="G26" s="34"/>
      <c r="H26" s="7"/>
      <c r="I26" s="34"/>
      <c r="K26" s="48"/>
      <c r="L26" s="48"/>
    </row>
    <row r="27" spans="1:15" x14ac:dyDescent="0.25">
      <c r="A27" s="48"/>
      <c r="C27" s="5"/>
      <c r="D27" s="35" t="s">
        <v>13</v>
      </c>
      <c r="E27" s="36" t="s">
        <v>36</v>
      </c>
      <c r="F27" s="37" t="s">
        <v>35</v>
      </c>
      <c r="G27" s="38">
        <v>3146629.1399999992</v>
      </c>
      <c r="H27" s="60"/>
      <c r="I27" s="38">
        <f>SUM(I11+I17+I21+I25)</f>
        <v>17000</v>
      </c>
      <c r="K27" s="48"/>
      <c r="L27" s="48"/>
    </row>
    <row r="28" spans="1:15" x14ac:dyDescent="0.25">
      <c r="A28" s="48"/>
      <c r="C28" s="58" t="s">
        <v>37</v>
      </c>
      <c r="D28" s="35" t="s">
        <v>14</v>
      </c>
      <c r="E28" s="39">
        <v>0.1</v>
      </c>
      <c r="F28" s="40">
        <v>3129629.1399999992</v>
      </c>
      <c r="G28" s="41">
        <v>312962.90999999997</v>
      </c>
      <c r="H28" s="61"/>
      <c r="I28" s="41">
        <f>SUM(I11+I17+I21)*10%</f>
        <v>0</v>
      </c>
      <c r="K28" s="48"/>
      <c r="L28" s="48"/>
    </row>
    <row r="29" spans="1:15" x14ac:dyDescent="0.25">
      <c r="A29" s="48"/>
      <c r="C29" s="58"/>
      <c r="D29" s="35" t="s">
        <v>14</v>
      </c>
      <c r="E29" s="39">
        <v>0</v>
      </c>
      <c r="F29" s="40">
        <v>17000</v>
      </c>
      <c r="G29" s="41">
        <v>0</v>
      </c>
      <c r="H29" s="61"/>
      <c r="I29" s="41">
        <f>F29*0%</f>
        <v>0</v>
      </c>
      <c r="K29" s="48"/>
      <c r="L29" s="48"/>
    </row>
    <row r="30" spans="1:15" x14ac:dyDescent="0.25">
      <c r="A30" s="48"/>
      <c r="C30" s="58"/>
      <c r="D30" s="42" t="s">
        <v>15</v>
      </c>
      <c r="E30" s="42"/>
      <c r="F30" s="43"/>
      <c r="G30" s="38">
        <v>3459592.0499999993</v>
      </c>
      <c r="H30" s="62"/>
      <c r="I30" s="38">
        <f>I27+I28+I29</f>
        <v>17000</v>
      </c>
      <c r="K30" s="48"/>
      <c r="L30" s="48"/>
    </row>
    <row r="31" spans="1:15" x14ac:dyDescent="0.25">
      <c r="A31" s="48"/>
      <c r="C31" s="5"/>
      <c r="D31" s="2"/>
      <c r="E31" s="15"/>
      <c r="F31" s="49"/>
      <c r="G31" s="50"/>
      <c r="H31" s="63"/>
      <c r="I31" s="51"/>
      <c r="K31" s="48"/>
      <c r="L31" s="48"/>
    </row>
    <row r="32" spans="1:15" x14ac:dyDescent="0.25">
      <c r="A32" s="48"/>
      <c r="C32" s="5"/>
      <c r="D32" s="1" t="s">
        <v>16</v>
      </c>
      <c r="G32" s="47"/>
      <c r="K32" s="48"/>
      <c r="L32" s="48"/>
    </row>
    <row r="33" spans="1:12" x14ac:dyDescent="0.25">
      <c r="A33" s="48"/>
      <c r="C33" s="5"/>
      <c r="D33" s="57" t="s">
        <v>30</v>
      </c>
      <c r="E33" s="57"/>
      <c r="F33" s="57"/>
      <c r="G33" s="57"/>
      <c r="H33" s="57"/>
      <c r="I33" s="57"/>
      <c r="K33" s="48"/>
      <c r="L33" s="48"/>
    </row>
    <row r="34" spans="1:12" x14ac:dyDescent="0.25">
      <c r="A34" s="48"/>
      <c r="C34" s="5"/>
      <c r="D34" s="57"/>
      <c r="E34" s="57"/>
      <c r="F34" s="57"/>
      <c r="G34" s="57"/>
      <c r="H34" s="57"/>
      <c r="I34" s="57"/>
      <c r="K34" s="48"/>
      <c r="L34" s="48"/>
    </row>
    <row r="35" spans="1:12" x14ac:dyDescent="0.25">
      <c r="A35" s="48"/>
      <c r="C35" s="5"/>
      <c r="D35" s="57"/>
      <c r="E35" s="57"/>
      <c r="F35" s="57"/>
      <c r="G35" s="57"/>
      <c r="H35" s="57"/>
      <c r="I35" s="57"/>
      <c r="K35" s="48"/>
      <c r="L35" s="48"/>
    </row>
    <row r="36" spans="1:12" x14ac:dyDescent="0.25">
      <c r="A36" s="48"/>
      <c r="C36" s="5"/>
      <c r="D36" s="57"/>
      <c r="E36" s="57"/>
      <c r="F36" s="57"/>
      <c r="G36" s="57"/>
      <c r="H36" s="57"/>
      <c r="I36" s="57"/>
      <c r="K36" s="48"/>
      <c r="L36" s="48"/>
    </row>
    <row r="37" spans="1:12" x14ac:dyDescent="0.25">
      <c r="A37" s="48"/>
      <c r="B37" s="48"/>
      <c r="C37" s="48"/>
      <c r="D37" s="48"/>
      <c r="E37" s="48"/>
      <c r="F37" s="48"/>
      <c r="G37" s="48"/>
      <c r="H37" s="48"/>
      <c r="I37" s="48"/>
      <c r="J37" s="48"/>
      <c r="K37" s="48"/>
    </row>
  </sheetData>
  <sheetProtection password="CED6" sheet="1" objects="1" scenarios="1"/>
  <mergeCells count="7">
    <mergeCell ref="C3:G3"/>
    <mergeCell ref="E11:F11"/>
    <mergeCell ref="E21:F21"/>
    <mergeCell ref="E25:F25"/>
    <mergeCell ref="D33:I36"/>
    <mergeCell ref="E17:F17"/>
    <mergeCell ref="C28:C30"/>
  </mergeCells>
  <pageMargins left="0.70866141732283472" right="0.70866141732283472" top="0.74803149606299213" bottom="0.74803149606299213" header="0.31496062992125984" footer="0.31496062992125984"/>
  <pageSetup paperSize="8"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Annex 4</vt:lpstr>
      <vt:lpstr>'Annex 4'!Àrea_d'impressió</vt:lpstr>
    </vt:vector>
  </TitlesOfParts>
  <Company>Ajuntament de Barcelona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 de Xarxa</dc:creator>
  <cp:lastModifiedBy>Ajuntament de Barcelona</cp:lastModifiedBy>
  <cp:lastPrinted>2025-07-04T07:07:17Z</cp:lastPrinted>
  <dcterms:created xsi:type="dcterms:W3CDTF">2005-12-20T09:42:34Z</dcterms:created>
  <dcterms:modified xsi:type="dcterms:W3CDTF">2025-07-07T14:54:55Z</dcterms:modified>
</cp:coreProperties>
</file>