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Andrea\2025\HSU00004_2025 Material d'oficina\plecs\"/>
    </mc:Choice>
  </mc:AlternateContent>
  <bookViews>
    <workbookView xWindow="0" yWindow="0" windowWidth="28800" windowHeight="1259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2" l="1"/>
  <c r="D57" i="2"/>
  <c r="D56" i="2"/>
  <c r="D55" i="2"/>
  <c r="J48" i="2"/>
  <c r="G48" i="2"/>
  <c r="J47" i="2"/>
  <c r="G47" i="2"/>
  <c r="J46" i="2"/>
  <c r="G46" i="2"/>
  <c r="J45" i="2"/>
  <c r="G45" i="2"/>
  <c r="J40" i="2"/>
  <c r="G40" i="2"/>
  <c r="J41" i="2"/>
  <c r="G41" i="2"/>
  <c r="J42" i="2"/>
  <c r="G42" i="2"/>
  <c r="J43" i="2"/>
  <c r="G43" i="2"/>
  <c r="J36" i="2"/>
  <c r="G36" i="2"/>
  <c r="J37" i="2"/>
  <c r="G37" i="2"/>
  <c r="J29" i="2"/>
  <c r="G29" i="2"/>
  <c r="J30" i="2"/>
  <c r="G30" i="2"/>
  <c r="J31" i="2"/>
  <c r="G31" i="2"/>
  <c r="J32" i="2"/>
  <c r="G32" i="2"/>
  <c r="J22" i="2"/>
  <c r="G22" i="2"/>
  <c r="D61" i="2" l="1"/>
  <c r="J28" i="2" l="1"/>
  <c r="G28" i="2"/>
  <c r="G26" i="2" l="1"/>
  <c r="G33" i="2"/>
  <c r="G35" i="2"/>
  <c r="G38" i="2"/>
  <c r="G50" i="2"/>
  <c r="J26" i="2"/>
  <c r="J33" i="2"/>
  <c r="J35" i="2"/>
  <c r="J38" i="2"/>
  <c r="J25" i="2" l="1"/>
  <c r="G25" i="2"/>
  <c r="D60" i="2"/>
  <c r="D59" i="2"/>
  <c r="J23" i="2"/>
  <c r="G23" i="2"/>
  <c r="D11" i="2"/>
  <c r="D10" i="2"/>
  <c r="D9" i="2"/>
  <c r="D8" i="2"/>
  <c r="D7" i="2"/>
</calcChain>
</file>

<file path=xl/sharedStrings.xml><?xml version="1.0" encoding="utf-8"?>
<sst xmlns="http://schemas.openxmlformats.org/spreadsheetml/2006/main" count="116" uniqueCount="72">
  <si>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</si>
  <si>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</si>
  <si>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</si>
  <si>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</si>
  <si>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</si>
  <si>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</si>
  <si>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</si>
  <si>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</si>
  <si>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</si>
  <si>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</si>
  <si>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</si>
  <si>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</si>
  <si>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</si>
  <si>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</si>
  <si>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</si>
  <si>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</si>
  <si>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</si>
  <si>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</si>
  <si>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</si>
  <si>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</si>
  <si>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</si>
  <si>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</si>
  <si>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</si>
  <si>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</si>
  <si>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</si>
  <si>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</si>
  <si>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</si>
  <si>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</si>
  <si>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</si>
  <si>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Percentatge (%) de descompte</t>
  </si>
  <si>
    <t>%</t>
  </si>
  <si>
    <t>HSU00004/2025</t>
  </si>
  <si>
    <t>Subministrament de material d’oficina, consumibles i perifèrics informàtics per a la Universitat Oberta de Catalunya - Lot 1</t>
  </si>
  <si>
    <t>LOT 1</t>
  </si>
  <si>
    <t>Arxiu</t>
  </si>
  <si>
    <t>Arxiu definitiu foli perllongat 390 x 275 x 120 mm (100mm llom)</t>
  </si>
  <si>
    <t>Rotlle gomets redons Ø 10,5 mm (rottles de diferents colors)</t>
  </si>
  <si>
    <t>Embalatge</t>
  </si>
  <si>
    <t>Caixes de cartró 680x680x1280</t>
  </si>
  <si>
    <t>Bosses de cartró rígid 353x518 - A3 fuelle 50mm</t>
  </si>
  <si>
    <t>Escriptura</t>
  </si>
  <si>
    <t>Retolador amb Tinta a base d'Aigua amb punta de fibra sintètica Diferents colors.</t>
  </si>
  <si>
    <t>Bolígraf de tinta viscosa fluida VFI. Punta de níquel de 1,0 mm,. (tipus BIC*) diferents colors</t>
  </si>
  <si>
    <t>Roller de tinta de gel pigmentada amb cautxú inferior. Punta de bola d'acer inoxidable de 0.7 mm. de diàmetre. Ample de traç: 0.5 mm. Diferents colors</t>
  </si>
  <si>
    <t>Resaltador fluorescent per a ressaltar i destacar textos De diferents colors</t>
  </si>
  <si>
    <t>Retolador per a pissarra blanca, cristall i altres superfícies no poroses. Punta cònica. Caputxó amb clip. Color blau. Traç de 2 mm. De diferents colors</t>
  </si>
  <si>
    <t>Cintes amb tecnologia de transferència tèrmica de polièster opac molt resistent. D1 9mmx7m (Tipus DIMO*)</t>
  </si>
  <si>
    <t>Paper</t>
  </si>
  <si>
    <t>Paper RECICLAT mida A4 de 80gr. Segell Àngel Blau i Etiqueta Ecològica Europea EEE, o equivalent (en cas de presentar equivalencia s’haurà d’acreditar compleix els mateixos criteris ambientals)</t>
  </si>
  <si>
    <t>Paper mida A4 de 80gr.</t>
  </si>
  <si>
    <t xml:space="preserve">Paper mida A3 de 80gr. </t>
  </si>
  <si>
    <t xml:space="preserve">Paper mida A4 de 100gr. </t>
  </si>
  <si>
    <t>Sobretaula</t>
  </si>
  <si>
    <t>Llibreta mida 165 x 215 mm - 80 fulles - Gramatge 90 gr. Tapa tova. Quadrícula (Tipus OXFORD*)</t>
  </si>
  <si>
    <t>Llibreta mida 310 x 214 mm - 80 fulles - Gramatge 90 gr. Tapa tova. Quadrícula (Tipus OXFORD*)</t>
  </si>
  <si>
    <t xml:space="preserve">Notes autoadhesives Color groc. Mesura: 76 x 127 mm. Bloc de 100 fulles. </t>
  </si>
  <si>
    <t>Cinta adhesiva invisible permet escriure sobre ella. Mides 19mmx33m</t>
  </si>
  <si>
    <t>Varis</t>
  </si>
  <si>
    <t>Lanyard portanoms blau marí</t>
  </si>
  <si>
    <t>Piles alcalines AA - Blister 4 unitats (Tipus DURACELL)</t>
  </si>
  <si>
    <t>Piles alcalines AAA - Blister 4 unitats (Tipus DURACELL)</t>
  </si>
  <si>
    <t>Paquet 15 planxes DM 3mm 31x61cm</t>
  </si>
  <si>
    <t>% de descompte en el preu del catàleg del proveïdor</t>
  </si>
  <si>
    <t xml:space="preserve">Que el catàleg del proveïdor pugui ser consultat on-line per l’usuari administrador UOC amb el preu final. És a dir, amb el descompte  aplicat </t>
  </si>
  <si>
    <t xml:space="preserve">El formulari de comanda disposarà de 2 camps lliures per ús administratiu intern de la UOC (1 camps lliure, és requeriment). </t>
  </si>
  <si>
    <t xml:space="preserve">La cistella de comanda té consideració de “reserva” per una termini de 24 hores. (el material disposat a la cistella no pot ser demanat per cap altre client no UOC en un termini de 24 hores). </t>
  </si>
  <si>
    <t xml:space="preserve">El web generarà avisos a l’usuari administrador quan hi hagi una comanda pendent de validar, enviant un e-mail a la bústia de l’usuari administrador. </t>
  </si>
  <si>
    <t xml:space="preserve">El web generarà avisos a l’usuari gestor quan l’administrador hagi validat la seva comanda, enviant un e-mail a la bústia del gestor sol·licitant. </t>
  </si>
  <si>
    <t>L’embalatge de l’adjudicatari disposa del segell que acredita que compleix la normativa que regula la fabricació de productes reciclables. És a dir, l’acreditació “el punt verd” (Llei 11/97 de Envases y Residuos de Envases) o equivalent</t>
  </si>
  <si>
    <t>Certificat de Petjada de Carboni: Document que acrediti el càlcul de les emissions de gasos d'efecte hivernacle (GEH) associades a les seves activitats relacionades amb l'execució del contracte, segons les normatives ISO 14064 o ISO 14067 o equivalents.</t>
  </si>
  <si>
    <t xml:space="preserve">Descompte </t>
  </si>
  <si>
    <t>Mínim del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</si>
</sst>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sz val="10"/>
      <color rgb="FF000000"/>
      <name val="Arial"/>
      <family val="2"/>
      <scheme val="minor"/>
    </font>
    <font>
      <b/>
      <sz val="10"/>
      <name val="Arial"/>
      <family val="2"/>
      <scheme val="minor"/>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tint="-0.249977111117893"/>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1" fillId="2" borderId="6" xfId="0" applyFont="1" applyFill="1" applyBorder="1" applyAlignment="1">
      <alignment horizontal="left" vertical="center"/>
    </xf>
    <xf numFmtId="0" fontId="10" fillId="6" borderId="5" xfId="0" applyFont="1" applyFill="1" applyBorder="1" applyAlignment="1">
      <alignment horizontal="center"/>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 fillId="2" borderId="3"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4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74"/>
  <sheetViews>
    <sheetView tabSelected="1" zoomScale="130" zoomScaleNormal="130" workbookViewId="0">
      <selection activeCell="F55" sqref="F55"/>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7" customWidth="1"/>
    <col min="6" max="6" width="20.81640625" customWidth="1"/>
    <col min="7" max="7" width="16.54296875" customWidth="1"/>
    <col min="8" max="8" width="11.1796875" customWidth="1"/>
    <col min="9" max="9" width="22"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63">
      <c r="B12" s="13" t="s">
        <v>14</v>
      </c>
      <c r="C12" s="31" t="s">
        <v>32</v>
      </c>
      <c r="D12" s="14"/>
      <c r="E12" s="2"/>
      <c r="F12" s="2"/>
      <c r="G12" s="2"/>
      <c r="H12" s="2"/>
      <c r="I12" s="1"/>
    </row>
    <row r="13" spans="2:10" ht="13">
      <c r="B13" s="13" t="s">
        <v>15</v>
      </c>
      <c r="C13" s="31" t="s">
        <v>31</v>
      </c>
      <c r="D13" s="14"/>
      <c r="E13" s="2"/>
      <c r="F13" s="2"/>
      <c r="G13" s="2"/>
      <c r="H13" s="2"/>
      <c r="I13" s="1"/>
    </row>
    <row r="14" spans="2:10" ht="15.75" customHeight="1">
      <c r="B14" s="2"/>
      <c r="C14" s="2"/>
      <c r="D14" s="2"/>
      <c r="E14" s="2"/>
      <c r="F14" s="2"/>
      <c r="G14" s="2"/>
      <c r="H14" s="2"/>
      <c r="I14" s="1"/>
    </row>
    <row r="15" spans="2:10" ht="53.15" customHeight="1">
      <c r="B15" s="39" t="s">
        <v>26</v>
      </c>
      <c r="C15" s="40"/>
      <c r="D15" s="40"/>
      <c r="E15" s="40"/>
      <c r="F15" s="40"/>
      <c r="G15" s="40"/>
      <c r="H15" s="40"/>
    </row>
    <row r="16" spans="2:10" ht="13">
      <c r="B16" s="3"/>
    </row>
    <row r="17" spans="2:10" ht="14">
      <c r="B17" s="15"/>
    </row>
    <row r="18" spans="2:10" ht="13">
      <c r="B18" s="3"/>
    </row>
    <row r="19" spans="2:10" ht="13">
      <c r="B19" s="35" t="s">
        <v>33</v>
      </c>
      <c r="C19" s="41" t="s">
        <v>16</v>
      </c>
      <c r="D19" s="42"/>
      <c r="E19" s="43"/>
      <c r="F19" s="44" t="s">
        <v>17</v>
      </c>
      <c r="G19" s="42"/>
      <c r="H19" s="42"/>
      <c r="I19" s="43"/>
    </row>
    <row r="20" spans="2:10" ht="41" customHeight="1">
      <c r="B20" s="34" t="s">
        <v>2</v>
      </c>
      <c r="C20" s="17" t="s">
        <v>18</v>
      </c>
      <c r="D20" s="26" t="s">
        <v>19</v>
      </c>
      <c r="E20" s="17" t="s">
        <v>20</v>
      </c>
      <c r="F20" s="17" t="s">
        <v>21</v>
      </c>
      <c r="G20" s="17" t="s">
        <v>20</v>
      </c>
      <c r="H20" s="17" t="s">
        <v>22</v>
      </c>
      <c r="I20" s="17" t="s">
        <v>23</v>
      </c>
      <c r="J20" s="17" t="s">
        <v>3</v>
      </c>
    </row>
    <row r="21" spans="2:10" ht="15.5" customHeight="1">
      <c r="B21" s="16" t="s">
        <v>34</v>
      </c>
      <c r="C21" s="17"/>
      <c r="D21" s="26"/>
      <c r="E21" s="17"/>
      <c r="F21" s="17"/>
      <c r="G21" s="17"/>
      <c r="H21" s="17"/>
      <c r="I21" s="17"/>
      <c r="J21" s="17"/>
    </row>
    <row r="22" spans="2:10" s="33" customFormat="1" ht="37.5">
      <c r="B22" s="27" t="s">
        <v>35</v>
      </c>
      <c r="C22" s="6" t="s">
        <v>27</v>
      </c>
      <c r="D22" s="18">
        <v>1.4</v>
      </c>
      <c r="E22" s="19" t="s">
        <v>28</v>
      </c>
      <c r="F22" s="22"/>
      <c r="G22" s="19" t="str">
        <f t="shared" ref="G22" si="2">E22</f>
        <v>€</v>
      </c>
      <c r="H22" s="22"/>
      <c r="I22" s="22"/>
      <c r="J22" s="7" t="str">
        <f t="shared" ref="J22"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ht="37.5">
      <c r="B23" s="27" t="s">
        <v>36</v>
      </c>
      <c r="C23" s="6" t="s">
        <v>27</v>
      </c>
      <c r="D23" s="18">
        <v>22</v>
      </c>
      <c r="E23" s="19" t="s">
        <v>28</v>
      </c>
      <c r="F23" s="22"/>
      <c r="G23" s="19" t="str">
        <f t="shared" ref="G23:G50" si="4">E23</f>
        <v>€</v>
      </c>
      <c r="H23" s="22"/>
      <c r="I23" s="22"/>
      <c r="J23" s="7" t="str">
        <f t="shared" ref="J23:J38" si="5">IF(F23="","Pendent incloure import ofertat.S'han d'informar tots els conceptes que componen l'oferta",IF(C23="Preu (€)",IF(F23&gt;D23,"L'import indicat supera el preu màxim admès. Aquest fet suposarà l'exclusió del procediment de licitació",""),IF(C23="Percentatge (%) de recàrrec",IF(F23&gt;D23,"El percentatge indicat supera el percentatge màxim admès. Aquest fet suposarà l'exclusió del procediment de licitació",""),(IF(C23="Percentatge (%) de descompte",IF(F23&lt;D23,"El percentatge indicat és inferior al percentatge mínim admès. Aquest fet suposarà l'exclusió del procediment de licitació",""),IF(F23="","Pendent incloure import ofertat.S'han d'informar tots els conceptes que componen l'oferta",IF(C23="Preu ($)",IF(F23&gt;D23,"L'import indicat supera el preu màxim admès. Aquest fet suposarà l'exclusió del procediment de licitació",""))))))))</f>
        <v>Pendent incloure import ofertat.S'han d'informar tots els conceptes que componen l'oferta</v>
      </c>
    </row>
    <row r="24" spans="2:10" s="32" customFormat="1" ht="17" customHeight="1">
      <c r="B24" s="16" t="s">
        <v>37</v>
      </c>
      <c r="C24" s="17"/>
      <c r="D24" s="26"/>
      <c r="E24" s="17"/>
      <c r="F24" s="17"/>
      <c r="G24" s="17"/>
      <c r="H24" s="17"/>
      <c r="I24" s="17"/>
      <c r="J24" s="17"/>
    </row>
    <row r="25" spans="2:10" ht="37.5">
      <c r="B25" s="27" t="s">
        <v>38</v>
      </c>
      <c r="C25" s="6" t="s">
        <v>27</v>
      </c>
      <c r="D25" s="18">
        <v>21.52</v>
      </c>
      <c r="E25" s="19" t="s">
        <v>28</v>
      </c>
      <c r="F25" s="22"/>
      <c r="G25" s="19" t="str">
        <f t="shared" si="4"/>
        <v>€</v>
      </c>
      <c r="H25" s="22"/>
      <c r="I25" s="22"/>
      <c r="J25" s="7" t="str">
        <f t="shared" si="5"/>
        <v>Pendent incloure import ofertat.S'han d'informar tots els conceptes que componen l'oferta</v>
      </c>
    </row>
    <row r="26" spans="2:10" s="28" customFormat="1" ht="36.5" customHeight="1">
      <c r="B26" s="27" t="s">
        <v>39</v>
      </c>
      <c r="C26" s="6" t="s">
        <v>27</v>
      </c>
      <c r="D26" s="18">
        <v>1533</v>
      </c>
      <c r="E26" s="19" t="s">
        <v>28</v>
      </c>
      <c r="F26" s="22"/>
      <c r="G26" s="19" t="str">
        <f t="shared" si="4"/>
        <v>€</v>
      </c>
      <c r="H26" s="22"/>
      <c r="I26" s="22"/>
      <c r="J26" s="7" t="str">
        <f t="shared" si="5"/>
        <v>Pendent incloure import ofertat.S'han d'informar tots els conceptes que componen l'oferta</v>
      </c>
    </row>
    <row r="27" spans="2:10" s="32" customFormat="1" ht="19.5" customHeight="1">
      <c r="B27" s="16" t="s">
        <v>40</v>
      </c>
      <c r="C27" s="17"/>
      <c r="D27" s="26"/>
      <c r="E27" s="17"/>
      <c r="F27" s="17"/>
      <c r="G27" s="17"/>
      <c r="H27" s="17"/>
      <c r="I27" s="17"/>
      <c r="J27" s="17"/>
    </row>
    <row r="28" spans="2:10" s="30" customFormat="1" ht="37.5">
      <c r="B28" s="27" t="s">
        <v>41</v>
      </c>
      <c r="C28" s="6" t="s">
        <v>27</v>
      </c>
      <c r="D28" s="18">
        <v>2.4</v>
      </c>
      <c r="E28" s="19" t="s">
        <v>28</v>
      </c>
      <c r="F28" s="22"/>
      <c r="G28" s="19" t="str">
        <f t="shared" ref="G28:G32" si="6">E28</f>
        <v>€</v>
      </c>
      <c r="H28" s="22"/>
      <c r="I28" s="22"/>
      <c r="J28" s="7" t="str">
        <f t="shared" ref="J28:J32" si="7">IF(F28="","Pendent incloure import ofertat.S'han d'informar tots els conceptes que componen l'oferta",IF(C28="Preu (€)",IF(F28&gt;D28,"L'import indicat supera el preu màxim admès. Aquest fet suposarà l'exclusió del procediment de licitació",""),IF(C28="Percentatge (%) de recàrrec",IF(F28&gt;D28,"El percentatge indicat supera el percentatge màxim admès. Aquest fet suposarà l'exclusió del procediment de licitació",""),(IF(C28="Percentatge (%) de descompte",IF(F28&lt;D28,"El percentatge indicat és inferior al percentatge mínim admès. Aquest fet suposarà l'exclusió del procediment de licitació",""),IF(F28="","Pendent incloure import ofertat.S'han d'informar tots els conceptes que componen l'oferta",IF(C28="Preu ($)",IF(F28&gt;D28,"L'import indicat supera el preu màxim admès. Aquest fet suposarà l'exclusió del procediment de licitació",""))))))))</f>
        <v>Pendent incloure import ofertat.S'han d'informar tots els conceptes que componen l'oferta</v>
      </c>
    </row>
    <row r="29" spans="2:10" s="33" customFormat="1" ht="37.5">
      <c r="B29" s="27" t="s">
        <v>42</v>
      </c>
      <c r="C29" s="6" t="s">
        <v>27</v>
      </c>
      <c r="D29" s="18">
        <v>0.42</v>
      </c>
      <c r="E29" s="19" t="s">
        <v>28</v>
      </c>
      <c r="F29" s="22"/>
      <c r="G29" s="19" t="str">
        <f t="shared" ref="G29" si="8">E29</f>
        <v>€</v>
      </c>
      <c r="H29" s="22"/>
      <c r="I29" s="22"/>
      <c r="J29" s="7" t="str">
        <f t="shared" ref="J29" si="9">IF(F29="","Pendent incloure import ofertat.S'han d'informar tots els conceptes que componen l'oferta",IF(C29="Preu (€)",IF(F29&gt;D29,"L'import indicat supera el preu màxim admès. Aquest fet suposarà l'exclusió del procediment de licitació",""),IF(C29="Percentatge (%) de recàrrec",IF(F29&gt;D29,"El percentatge indicat supera el percentatge màxim admès. Aquest fet suposarà l'exclusió del procediment de licitació",""),(IF(C29="Percentatge (%) de descompte",IF(F29&lt;D29,"El percentatge indicat és inferior al percentatge mínim admès. Aquest fet suposarà l'exclusió del procediment de licitació",""),IF(F29="","Pendent incloure import ofertat.S'han d'informar tots els conceptes que componen l'oferta",IF(C29="Preu ($)",IF(F29&gt;D29,"L'import indicat supera el preu màxim admès. Aquest fet suposarà l'exclusió del procediment de licitació",""))))))))</f>
        <v>Pendent incloure import ofertat.S'han d'informar tots els conceptes que componen l'oferta</v>
      </c>
    </row>
    <row r="30" spans="2:10" s="33" customFormat="1" ht="37.5">
      <c r="B30" s="27" t="s">
        <v>43</v>
      </c>
      <c r="C30" s="6" t="s">
        <v>27</v>
      </c>
      <c r="D30" s="18">
        <v>1.8</v>
      </c>
      <c r="E30" s="19" t="s">
        <v>28</v>
      </c>
      <c r="F30" s="22"/>
      <c r="G30" s="19" t="str">
        <f t="shared" si="6"/>
        <v>€</v>
      </c>
      <c r="H30" s="22"/>
      <c r="I30" s="22"/>
      <c r="J30" s="7" t="str">
        <f t="shared" si="7"/>
        <v>Pendent incloure import ofertat.S'han d'informar tots els conceptes que componen l'oferta</v>
      </c>
    </row>
    <row r="31" spans="2:10" s="33" customFormat="1" ht="37.5">
      <c r="B31" s="27" t="s">
        <v>44</v>
      </c>
      <c r="C31" s="6" t="s">
        <v>27</v>
      </c>
      <c r="D31" s="18">
        <v>0.7</v>
      </c>
      <c r="E31" s="19" t="s">
        <v>28</v>
      </c>
      <c r="F31" s="22"/>
      <c r="G31" s="19" t="str">
        <f t="shared" ref="G31" si="10">E31</f>
        <v>€</v>
      </c>
      <c r="H31" s="22"/>
      <c r="I31" s="22"/>
      <c r="J31" s="7" t="str">
        <f t="shared" ref="J31" si="11">IF(F31="","Pendent incloure import ofertat.S'han d'informar tots els conceptes que componen l'oferta",IF(C31="Preu (€)",IF(F31&gt;D31,"L'import indicat supera el preu màxim admès. Aquest fet suposarà l'exclusió del procediment de licitació",""),IF(C31="Percentatge (%) de recàrrec",IF(F31&gt;D31,"El percentatge indicat supera el percentatge màxim admès. Aquest fet suposarà l'exclusió del procediment de licitació",""),(IF(C31="Percentatge (%) de descompte",IF(F31&lt;D31,"El percentatge indicat és inferior al percentatge mínim admès. Aquest fet suposarà l'exclusió del procediment de licitació",""),IF(F31="","Pendent incloure import ofertat.S'han d'informar tots els conceptes que componen l'oferta",IF(C31="Preu ($)",IF(F31&gt;D31,"L'import indicat supera el preu màxim admès. Aquest fet suposarà l'exclusió del procediment de licitació",""))))))))</f>
        <v>Pendent incloure import ofertat.S'han d'informar tots els conceptes que componen l'oferta</v>
      </c>
    </row>
    <row r="32" spans="2:10" s="33" customFormat="1" ht="37.5">
      <c r="B32" s="27" t="s">
        <v>45</v>
      </c>
      <c r="C32" s="6" t="s">
        <v>27</v>
      </c>
      <c r="D32" s="18">
        <v>2.5</v>
      </c>
      <c r="E32" s="19" t="s">
        <v>28</v>
      </c>
      <c r="F32" s="22"/>
      <c r="G32" s="19" t="str">
        <f t="shared" si="6"/>
        <v>€</v>
      </c>
      <c r="H32" s="22"/>
      <c r="I32" s="22"/>
      <c r="J32" s="7" t="str">
        <f t="shared" si="7"/>
        <v>Pendent incloure import ofertat.S'han d'informar tots els conceptes que componen l'oferta</v>
      </c>
    </row>
    <row r="33" spans="2:10" s="28" customFormat="1" ht="37.5">
      <c r="B33" s="27" t="s">
        <v>46</v>
      </c>
      <c r="C33" s="6" t="s">
        <v>27</v>
      </c>
      <c r="D33" s="18">
        <v>22.7</v>
      </c>
      <c r="E33" s="19" t="s">
        <v>28</v>
      </c>
      <c r="F33" s="22"/>
      <c r="G33" s="19" t="str">
        <f t="shared" si="4"/>
        <v>€</v>
      </c>
      <c r="H33" s="22"/>
      <c r="I33" s="22"/>
      <c r="J33" s="7" t="str">
        <f t="shared" si="5"/>
        <v>Pendent incloure import ofertat.S'han d'informar tots els conceptes que componen l'oferta</v>
      </c>
    </row>
    <row r="34" spans="2:10" s="32" customFormat="1" ht="20.5" customHeight="1">
      <c r="B34" s="16" t="s">
        <v>47</v>
      </c>
      <c r="C34" s="17"/>
      <c r="D34" s="26"/>
      <c r="E34" s="17"/>
      <c r="F34" s="17"/>
      <c r="G34" s="17"/>
      <c r="H34" s="17"/>
      <c r="I34" s="17"/>
      <c r="J34" s="17"/>
    </row>
    <row r="35" spans="2:10" s="28" customFormat="1" ht="50">
      <c r="B35" s="27" t="s">
        <v>48</v>
      </c>
      <c r="C35" s="6" t="s">
        <v>27</v>
      </c>
      <c r="D35" s="18">
        <v>5.5</v>
      </c>
      <c r="E35" s="19" t="s">
        <v>28</v>
      </c>
      <c r="F35" s="22"/>
      <c r="G35" s="19" t="str">
        <f t="shared" si="4"/>
        <v>€</v>
      </c>
      <c r="H35" s="22"/>
      <c r="I35" s="22"/>
      <c r="J35" s="7" t="str">
        <f t="shared" si="5"/>
        <v>Pendent incloure import ofertat.S'han d'informar tots els conceptes que componen l'oferta</v>
      </c>
    </row>
    <row r="36" spans="2:10" s="33" customFormat="1" ht="37.5">
      <c r="B36" s="27" t="s">
        <v>49</v>
      </c>
      <c r="C36" s="6" t="s">
        <v>27</v>
      </c>
      <c r="D36" s="18">
        <v>5</v>
      </c>
      <c r="E36" s="19" t="s">
        <v>28</v>
      </c>
      <c r="F36" s="22"/>
      <c r="G36" s="19" t="str">
        <f t="shared" si="4"/>
        <v>€</v>
      </c>
      <c r="H36" s="22"/>
      <c r="I36" s="22"/>
      <c r="J36" s="7" t="str">
        <f t="shared" si="5"/>
        <v>Pendent incloure import ofertat.S'han d'informar tots els conceptes que componen l'oferta</v>
      </c>
    </row>
    <row r="37" spans="2:10" s="33" customFormat="1" ht="37.5">
      <c r="B37" s="27" t="s">
        <v>50</v>
      </c>
      <c r="C37" s="6" t="s">
        <v>27</v>
      </c>
      <c r="D37" s="18">
        <v>14</v>
      </c>
      <c r="E37" s="19" t="s">
        <v>28</v>
      </c>
      <c r="F37" s="22"/>
      <c r="G37" s="19" t="str">
        <f t="shared" ref="G37" si="12">E37</f>
        <v>€</v>
      </c>
      <c r="H37" s="22"/>
      <c r="I37" s="22"/>
      <c r="J37" s="7" t="str">
        <f t="shared" ref="J37" si="13">IF(F37="","Pendent incloure import ofertat.S'han d'informar tots els conceptes que componen l'oferta",IF(C37="Preu (€)",IF(F37&gt;D37,"L'import indicat supera el preu màxim admès. Aquest fet suposarà l'exclusió del procediment de licitació",""),IF(C37="Percentatge (%) de recàrrec",IF(F37&gt;D37,"El percentatge indicat supera el percentatge màxim admès. Aquest fet suposarà l'exclusió del procediment de licitació",""),(IF(C37="Percentatge (%) de descompte",IF(F37&lt;D37,"El percentatge indicat és inferior al percentatge mínim admès. Aquest fet suposarà l'exclusió del procediment de licitació",""),IF(F37="","Pendent incloure import ofertat.S'han d'informar tots els conceptes que componen l'oferta",IF(C37="Preu ($)",IF(F37&gt;D37,"L'import indicat supera el preu màxim admès. Aquest fet suposarà l'exclusió del procediment de licitació",""))))))))</f>
        <v>Pendent incloure import ofertat.S'han d'informar tots els conceptes que componen l'oferta</v>
      </c>
    </row>
    <row r="38" spans="2:10" s="28" customFormat="1" ht="37.5">
      <c r="B38" s="27" t="s">
        <v>51</v>
      </c>
      <c r="C38" s="6" t="s">
        <v>27</v>
      </c>
      <c r="D38" s="18">
        <v>7</v>
      </c>
      <c r="E38" s="19" t="s">
        <v>28</v>
      </c>
      <c r="F38" s="22"/>
      <c r="G38" s="19" t="str">
        <f t="shared" si="4"/>
        <v>€</v>
      </c>
      <c r="H38" s="22"/>
      <c r="I38" s="22"/>
      <c r="J38" s="7" t="str">
        <f t="shared" si="5"/>
        <v>Pendent incloure import ofertat.S'han d'informar tots els conceptes que componen l'oferta</v>
      </c>
    </row>
    <row r="39" spans="2:10" s="33" customFormat="1" ht="20.5" customHeight="1">
      <c r="B39" s="16" t="s">
        <v>52</v>
      </c>
      <c r="C39" s="17"/>
      <c r="D39" s="26"/>
      <c r="E39" s="17"/>
      <c r="F39" s="17"/>
      <c r="G39" s="17"/>
      <c r="H39" s="17"/>
      <c r="I39" s="17"/>
      <c r="J39" s="17"/>
    </row>
    <row r="40" spans="2:10" s="33" customFormat="1" ht="37.5">
      <c r="B40" s="27" t="s">
        <v>53</v>
      </c>
      <c r="C40" s="6" t="s">
        <v>27</v>
      </c>
      <c r="D40" s="18">
        <v>2.1</v>
      </c>
      <c r="E40" s="19" t="s">
        <v>28</v>
      </c>
      <c r="F40" s="22"/>
      <c r="G40" s="19" t="str">
        <f t="shared" ref="G40" si="14">E40</f>
        <v>€</v>
      </c>
      <c r="H40" s="22"/>
      <c r="I40" s="22"/>
      <c r="J40" s="7" t="str">
        <f t="shared" ref="J40" si="15">IF(F40="","Pendent incloure import ofertat.S'han d'informar tots els conceptes que componen l'oferta",IF(C40="Preu (€)",IF(F40&gt;D40,"L'import indicat supera el preu màxim admès. Aquest fet suposarà l'exclusió del procediment de licitació",""),IF(C40="Percentatge (%) de recàrrec",IF(F40&gt;D40,"El percentatge indicat supera el percentatge màxim admès. Aquest fet suposarà l'exclusió del procediment de licitació",""),(IF(C40="Percentatge (%) de descompte",IF(F40&lt;D40,"El percentatge indicat és inferior al percentatge mínim admès. Aquest fet suposarà l'exclusió del procediment de licitació",""),IF(F40="","Pendent incloure import ofertat.S'han d'informar tots els conceptes que componen l'oferta",IF(C40="Preu ($)",IF(F40&gt;D40,"L'import indicat supera el preu màxim admès. Aquest fet suposarà l'exclusió del procediment de licitació",""))))))))</f>
        <v>Pendent incloure import ofertat.S'han d'informar tots els conceptes que componen l'oferta</v>
      </c>
    </row>
    <row r="41" spans="2:10" s="33" customFormat="1" ht="37.5">
      <c r="B41" s="27" t="s">
        <v>54</v>
      </c>
      <c r="C41" s="6" t="s">
        <v>27</v>
      </c>
      <c r="D41" s="18">
        <v>3.1</v>
      </c>
      <c r="E41" s="19" t="s">
        <v>28</v>
      </c>
      <c r="F41" s="22"/>
      <c r="G41" s="19" t="str">
        <f t="shared" ref="G41" si="16">E41</f>
        <v>€</v>
      </c>
      <c r="H41" s="22"/>
      <c r="I41" s="22"/>
      <c r="J41" s="7" t="str">
        <f t="shared" ref="J41" si="17">IF(F41="","Pendent incloure import ofertat.S'han d'informar tots els conceptes que componen l'oferta",IF(C41="Preu (€)",IF(F41&gt;D41,"L'import indicat supera el preu màxim admès. Aquest fet suposarà l'exclusió del procediment de licitació",""),IF(C41="Percentatge (%) de recàrrec",IF(F41&gt;D41,"El percentatge indicat supera el percentatge màxim admès. Aquest fet suposarà l'exclusió del procediment de licitació",""),(IF(C41="Percentatge (%) de descompte",IF(F41&lt;D41,"El percentatge indicat és inferior al percentatge mínim admès. Aquest fet suposarà l'exclusió del procediment de licitació",""),IF(F41="","Pendent incloure import ofertat.S'han d'informar tots els conceptes que componen l'oferta",IF(C41="Preu ($)",IF(F41&gt;D41,"L'import indicat supera el preu màxim admès. Aquest fet suposarà l'exclusió del procediment de licitació",""))))))))</f>
        <v>Pendent incloure import ofertat.S'han d'informar tots els conceptes que componen l'oferta</v>
      </c>
    </row>
    <row r="42" spans="2:10" s="33" customFormat="1" ht="37.5">
      <c r="B42" s="27" t="s">
        <v>55</v>
      </c>
      <c r="C42" s="6" t="s">
        <v>27</v>
      </c>
      <c r="D42" s="18">
        <v>2.9</v>
      </c>
      <c r="E42" s="19" t="s">
        <v>28</v>
      </c>
      <c r="F42" s="22"/>
      <c r="G42" s="19" t="str">
        <f t="shared" ref="G42" si="18">E42</f>
        <v>€</v>
      </c>
      <c r="H42" s="22"/>
      <c r="I42" s="22"/>
      <c r="J42" s="7" t="str">
        <f t="shared" ref="J42" si="19">IF(F42="","Pendent incloure import ofertat.S'han d'informar tots els conceptes que componen l'oferta",IF(C42="Preu (€)",IF(F42&gt;D42,"L'import indicat supera el preu màxim admès. Aquest fet suposarà l'exclusió del procediment de licitació",""),IF(C42="Percentatge (%) de recàrrec",IF(F42&gt;D42,"El percentatge indicat supera el percentatge màxim admès. Aquest fet suposarà l'exclusió del procediment de licitació",""),(IF(C42="Percentatge (%) de descompte",IF(F42&lt;D42,"El percentatge indicat és inferior al percentatge mínim admès. Aquest fet suposarà l'exclusió del procediment de licitació",""),IF(F42="","Pendent incloure import ofertat.S'han d'informar tots els conceptes que componen l'oferta",IF(C42="Preu ($)",IF(F42&gt;D42,"L'import indicat supera el preu màxim admès. Aquest fet suposarà l'exclusió del procediment de licitació",""))))))))</f>
        <v>Pendent incloure import ofertat.S'han d'informar tots els conceptes que componen l'oferta</v>
      </c>
    </row>
    <row r="43" spans="2:10" s="33" customFormat="1" ht="37.5">
      <c r="B43" s="27" t="s">
        <v>56</v>
      </c>
      <c r="C43" s="6" t="s">
        <v>27</v>
      </c>
      <c r="D43" s="18">
        <v>5.0199999999999996</v>
      </c>
      <c r="E43" s="19" t="s">
        <v>28</v>
      </c>
      <c r="F43" s="22"/>
      <c r="G43" s="19" t="str">
        <f t="shared" ref="G43" si="20">E43</f>
        <v>€</v>
      </c>
      <c r="H43" s="22"/>
      <c r="I43" s="22"/>
      <c r="J43" s="7" t="str">
        <f t="shared" ref="J43" si="21">IF(F43="","Pendent incloure import ofertat.S'han d'informar tots els conceptes que componen l'oferta",IF(C43="Preu (€)",IF(F43&gt;D43,"L'import indicat supera el preu màxim admès. Aquest fet suposarà l'exclusió del procediment de licitació",""),IF(C43="Percentatge (%) de recàrrec",IF(F43&gt;D43,"El percentatge indicat supera el percentatge màxim admès. Aquest fet suposarà l'exclusió del procediment de licitació",""),(IF(C43="Percentatge (%) de descompte",IF(F43&lt;D43,"El percentatge indicat és inferior al percentatge mínim admès. Aquest fet suposarà l'exclusió del procediment de licitació",""),IF(F43="","Pendent incloure import ofertat.S'han d'informar tots els conceptes que componen l'oferta",IF(C43="Preu ($)",IF(F43&gt;D43,"L'import indicat supera el preu màxim admès. Aquest fet suposarà l'exclusió del procediment de licitació",""))))))))</f>
        <v>Pendent incloure import ofertat.S'han d'informar tots els conceptes que componen l'oferta</v>
      </c>
    </row>
    <row r="44" spans="2:10" s="33" customFormat="1" ht="20.5" customHeight="1">
      <c r="B44" s="16" t="s">
        <v>57</v>
      </c>
      <c r="C44" s="17"/>
      <c r="D44" s="26"/>
      <c r="E44" s="17"/>
      <c r="F44" s="17"/>
      <c r="G44" s="17"/>
      <c r="H44" s="17"/>
      <c r="I44" s="17"/>
      <c r="J44" s="17"/>
    </row>
    <row r="45" spans="2:10" s="33" customFormat="1" ht="37.5">
      <c r="B45" s="27" t="s">
        <v>58</v>
      </c>
      <c r="C45" s="6" t="s">
        <v>27</v>
      </c>
      <c r="D45" s="18">
        <v>2.15</v>
      </c>
      <c r="E45" s="19" t="s">
        <v>28</v>
      </c>
      <c r="F45" s="22"/>
      <c r="G45" s="19" t="str">
        <f t="shared" ref="G45:G48" si="22">E45</f>
        <v>€</v>
      </c>
      <c r="H45" s="22"/>
      <c r="I45" s="22"/>
      <c r="J45" s="7" t="str">
        <f t="shared" ref="J45:J48" si="23">IF(F45="","Pendent incloure import ofertat.S'han d'informar tots els conceptes que componen l'oferta",IF(C45="Preu (€)",IF(F45&gt;D45,"L'import indicat supera el preu màxim admès. Aquest fet suposarà l'exclusió del procediment de licitació",""),IF(C45="Percentatge (%) de recàrrec",IF(F45&gt;D45,"El percentatge indicat supera el percentatge màxim admès. Aquest fet suposarà l'exclusió del procediment de licitació",""),(IF(C45="Percentatge (%) de descompte",IF(F45&lt;D45,"El percentatge indicat és inferior al percentatge mínim admès. Aquest fet suposarà l'exclusió del procediment de licitació",""),IF(F45="","Pendent incloure import ofertat.S'han d'informar tots els conceptes que componen l'oferta",IF(C45="Preu ($)",IF(F45&gt;D45,"L'import indicat supera el preu màxim admès. Aquest fet suposarà l'exclusió del procediment de licitació",""))))))))</f>
        <v>Pendent incloure import ofertat.S'han d'informar tots els conceptes que componen l'oferta</v>
      </c>
    </row>
    <row r="46" spans="2:10" s="33" customFormat="1" ht="37.5">
      <c r="B46" s="27" t="s">
        <v>59</v>
      </c>
      <c r="C46" s="6" t="s">
        <v>27</v>
      </c>
      <c r="D46" s="18">
        <v>6.15</v>
      </c>
      <c r="E46" s="19" t="s">
        <v>28</v>
      </c>
      <c r="F46" s="22"/>
      <c r="G46" s="19" t="str">
        <f t="shared" si="22"/>
        <v>€</v>
      </c>
      <c r="H46" s="22"/>
      <c r="I46" s="22"/>
      <c r="J46" s="7" t="str">
        <f t="shared" si="23"/>
        <v>Pendent incloure import ofertat.S'han d'informar tots els conceptes que componen l'oferta</v>
      </c>
    </row>
    <row r="47" spans="2:10" s="33" customFormat="1" ht="37.5">
      <c r="B47" s="27" t="s">
        <v>60</v>
      </c>
      <c r="C47" s="6" t="s">
        <v>27</v>
      </c>
      <c r="D47" s="18">
        <v>5.96</v>
      </c>
      <c r="E47" s="19" t="s">
        <v>28</v>
      </c>
      <c r="F47" s="22"/>
      <c r="G47" s="19" t="str">
        <f t="shared" si="22"/>
        <v>€</v>
      </c>
      <c r="H47" s="22"/>
      <c r="I47" s="22"/>
      <c r="J47" s="7" t="str">
        <f t="shared" si="23"/>
        <v>Pendent incloure import ofertat.S'han d'informar tots els conceptes que componen l'oferta</v>
      </c>
    </row>
    <row r="48" spans="2:10" s="33" customFormat="1" ht="37.5">
      <c r="B48" s="27" t="s">
        <v>61</v>
      </c>
      <c r="C48" s="6" t="s">
        <v>27</v>
      </c>
      <c r="D48" s="18">
        <v>150</v>
      </c>
      <c r="E48" s="19" t="s">
        <v>28</v>
      </c>
      <c r="F48" s="22"/>
      <c r="G48" s="19" t="str">
        <f t="shared" si="22"/>
        <v>€</v>
      </c>
      <c r="H48" s="22"/>
      <c r="I48" s="22"/>
      <c r="J48" s="7" t="str">
        <f t="shared" si="23"/>
        <v>Pendent incloure import ofertat.S'han d'informar tots els conceptes que componen l'oferta</v>
      </c>
    </row>
    <row r="49" spans="2:10" s="32" customFormat="1" ht="20" customHeight="1">
      <c r="B49" s="16" t="s">
        <v>70</v>
      </c>
      <c r="C49" s="17"/>
      <c r="D49" s="26"/>
      <c r="E49" s="17"/>
      <c r="F49" s="17"/>
      <c r="G49" s="17"/>
      <c r="H49" s="17"/>
      <c r="I49" s="17"/>
      <c r="J49" s="17"/>
    </row>
    <row r="50" spans="2:10" s="28" customFormat="1" ht="38.5" customHeight="1">
      <c r="B50" s="27" t="s">
        <v>62</v>
      </c>
      <c r="C50" s="6" t="s">
        <v>29</v>
      </c>
      <c r="D50" s="18" t="s">
        <v>71</v>
      </c>
      <c r="E50" s="19" t="s">
        <v>30</v>
      </c>
      <c r="F50" s="22"/>
      <c r="G50" s="19" t="str">
        <f t="shared" si="4"/>
        <v>%</v>
      </c>
      <c r="H50" s="22"/>
      <c r="I50" s="22"/>
      <c r="J50" s="7"/>
    </row>
    <row r="51" spans="2:10" ht="12.5"/>
    <row r="52" spans="2:10" ht="12.5"/>
    <row r="53" spans="2:10" ht="14">
      <c r="B53" s="15"/>
    </row>
    <row r="54" spans="2:10" ht="13">
      <c r="B54" s="4" t="s">
        <v>24</v>
      </c>
      <c r="C54" s="5" t="s">
        <v>25</v>
      </c>
      <c r="D54" s="5" t="s">
        <v>8</v>
      </c>
    </row>
    <row r="55" spans="2:10" s="33" customFormat="1" ht="38" customHeight="1">
      <c r="B55" s="29" t="s">
        <v>63</v>
      </c>
      <c r="C55" s="25"/>
      <c r="D55" s="20" t="str">
        <f t="shared" ref="D55:D58" si="24">IF(C55="","Pendent resposta","")</f>
        <v>Pendent resposta</v>
      </c>
    </row>
    <row r="56" spans="2:10" s="33" customFormat="1" ht="37.5">
      <c r="B56" s="29" t="s">
        <v>64</v>
      </c>
      <c r="C56" s="25"/>
      <c r="D56" s="20" t="str">
        <f t="shared" si="24"/>
        <v>Pendent resposta</v>
      </c>
    </row>
    <row r="57" spans="2:10" s="33" customFormat="1" ht="50">
      <c r="B57" s="29" t="s">
        <v>65</v>
      </c>
      <c r="C57" s="25"/>
      <c r="D57" s="20" t="str">
        <f t="shared" si="24"/>
        <v>Pendent resposta</v>
      </c>
    </row>
    <row r="58" spans="2:10" s="33" customFormat="1" ht="38" customHeight="1">
      <c r="B58" s="29" t="s">
        <v>66</v>
      </c>
      <c r="C58" s="25"/>
      <c r="D58" s="20" t="str">
        <f t="shared" si="24"/>
        <v>Pendent resposta</v>
      </c>
    </row>
    <row r="59" spans="2:10" ht="38" customHeight="1">
      <c r="B59" s="29" t="s">
        <v>67</v>
      </c>
      <c r="C59" s="25"/>
      <c r="D59" s="20" t="str">
        <f t="shared" ref="D59:D60" si="25">IF(C59="","Pendent resposta","")</f>
        <v>Pendent resposta</v>
      </c>
    </row>
    <row r="60" spans="2:10" ht="62.5">
      <c r="B60" s="29" t="s">
        <v>68</v>
      </c>
      <c r="C60" s="25"/>
      <c r="D60" s="20" t="str">
        <f t="shared" si="25"/>
        <v>Pendent resposta</v>
      </c>
    </row>
    <row r="61" spans="2:10" s="32" customFormat="1" ht="62.5">
      <c r="B61" s="29" t="s">
        <v>69</v>
      </c>
      <c r="C61" s="25"/>
      <c r="D61" s="20" t="str">
        <f t="shared" ref="D61" si="26">IF(C61="","Pendent resposta","")</f>
        <v>Pendent resposta</v>
      </c>
    </row>
    <row r="62" spans="2:10" ht="13">
      <c r="B62" s="8"/>
    </row>
    <row r="63" spans="2:10" ht="13">
      <c r="B63" s="21" t="s">
        <v>4</v>
      </c>
    </row>
    <row r="64" spans="2:10" ht="21" customHeight="1">
      <c r="B64" s="8"/>
    </row>
    <row r="65" spans="2:8" ht="60" customHeight="1">
      <c r="B65" s="36" t="s">
        <v>5</v>
      </c>
      <c r="C65" s="36"/>
      <c r="D65" s="36"/>
      <c r="E65" s="36"/>
      <c r="F65" s="36"/>
      <c r="G65" s="36"/>
      <c r="H65" s="36"/>
    </row>
    <row r="66" spans="2:8" ht="12.5"/>
    <row r="67" spans="2:8" ht="37.5" customHeight="1"/>
    <row r="68" spans="2:8" ht="12.5">
      <c r="B68" s="9"/>
    </row>
    <row r="69" spans="2:8" ht="50.15" customHeight="1">
      <c r="B69" s="10"/>
    </row>
    <row r="70" spans="2:8" ht="15.75" customHeight="1">
      <c r="B70" s="9"/>
    </row>
    <row r="72" spans="2:8" ht="12.5"/>
    <row r="73" spans="2:8" ht="12.5"/>
    <row r="74" spans="2:8" ht="12.5"/>
  </sheetData>
  <sheetProtection algorithmName="SHA-512" hashValue="8lZszbqCekvEBKcXJZf9cFtdiwLnf+ze6bv0Gy6x2N4nQllIop6SknKu9Rt6zX0BQccXdaFIKeBP+1/Ew+rVsw==" saltValue="5nrMFHJcGw7xXdaEPQJqyA==" spinCount="100000" sheet="1" objects="1" scenarios="1"/>
  <mergeCells count="6">
    <mergeCell ref="B65:H65"/>
    <mergeCell ref="B3:J3"/>
    <mergeCell ref="B4:J4"/>
    <mergeCell ref="B15:H15"/>
    <mergeCell ref="C19:E19"/>
    <mergeCell ref="F19:I19"/>
  </mergeCells>
  <conditionalFormatting sqref="D7:F11 D59:D60">
    <cfRule type="cellIs" dxfId="45" priority="77" operator="equal">
      <formula>"Correcte"</formula>
    </cfRule>
    <cfRule type="cellIs" dxfId="44" priority="78" operator="equal">
      <formula>"Pendent incloure informació"</formula>
    </cfRule>
  </conditionalFormatting>
  <conditionalFormatting sqref="J23 J25">
    <cfRule type="cellIs" dxfId="43" priority="79" operator="equal">
      <formula>"Correcte"</formula>
    </cfRule>
    <cfRule type="notContainsBlanks" dxfId="42" priority="80">
      <formula>LEN(TRIM(J23))&gt;0</formula>
    </cfRule>
  </conditionalFormatting>
  <conditionalFormatting sqref="J26 J33 J35 J50 J38">
    <cfRule type="cellIs" dxfId="41" priority="75" operator="equal">
      <formula>"Correcte"</formula>
    </cfRule>
    <cfRule type="notContainsBlanks" dxfId="40" priority="76">
      <formula>LEN(TRIM(J26))&gt;0</formula>
    </cfRule>
  </conditionalFormatting>
  <conditionalFormatting sqref="J28">
    <cfRule type="cellIs" dxfId="39" priority="49" operator="equal">
      <formula>"Correcte"</formula>
    </cfRule>
    <cfRule type="notContainsBlanks" dxfId="38" priority="50">
      <formula>LEN(TRIM(J28))&gt;0</formula>
    </cfRule>
  </conditionalFormatting>
  <conditionalFormatting sqref="D61">
    <cfRule type="cellIs" dxfId="37" priority="37" operator="equal">
      <formula>"Correcte"</formula>
    </cfRule>
    <cfRule type="cellIs" dxfId="36" priority="38" operator="equal">
      <formula>"Pendent incloure informació"</formula>
    </cfRule>
  </conditionalFormatting>
  <conditionalFormatting sqref="J22">
    <cfRule type="cellIs" dxfId="35" priority="35" operator="equal">
      <formula>"Correcte"</formula>
    </cfRule>
    <cfRule type="notContainsBlanks" dxfId="34" priority="36">
      <formula>LEN(TRIM(J22))&gt;0</formula>
    </cfRule>
  </conditionalFormatting>
  <conditionalFormatting sqref="J32">
    <cfRule type="cellIs" dxfId="33" priority="33" operator="equal">
      <formula>"Correcte"</formula>
    </cfRule>
    <cfRule type="notContainsBlanks" dxfId="32" priority="34">
      <formula>LEN(TRIM(J32))&gt;0</formula>
    </cfRule>
  </conditionalFormatting>
  <conditionalFormatting sqref="J31">
    <cfRule type="cellIs" dxfId="31" priority="31" operator="equal">
      <formula>"Correcte"</formula>
    </cfRule>
    <cfRule type="notContainsBlanks" dxfId="30" priority="32">
      <formula>LEN(TRIM(J31))&gt;0</formula>
    </cfRule>
  </conditionalFormatting>
  <conditionalFormatting sqref="J30">
    <cfRule type="cellIs" dxfId="29" priority="29" operator="equal">
      <formula>"Correcte"</formula>
    </cfRule>
    <cfRule type="notContainsBlanks" dxfId="28" priority="30">
      <formula>LEN(TRIM(J30))&gt;0</formula>
    </cfRule>
  </conditionalFormatting>
  <conditionalFormatting sqref="J29">
    <cfRule type="cellIs" dxfId="27" priority="27" operator="equal">
      <formula>"Correcte"</formula>
    </cfRule>
    <cfRule type="notContainsBlanks" dxfId="26" priority="28">
      <formula>LEN(TRIM(J29))&gt;0</formula>
    </cfRule>
  </conditionalFormatting>
  <conditionalFormatting sqref="J37">
    <cfRule type="cellIs" dxfId="25" priority="25" operator="equal">
      <formula>"Correcte"</formula>
    </cfRule>
    <cfRule type="notContainsBlanks" dxfId="24" priority="26">
      <formula>LEN(TRIM(J37))&gt;0</formula>
    </cfRule>
  </conditionalFormatting>
  <conditionalFormatting sqref="J36">
    <cfRule type="cellIs" dxfId="23" priority="23" operator="equal">
      <formula>"Correcte"</formula>
    </cfRule>
    <cfRule type="notContainsBlanks" dxfId="22" priority="24">
      <formula>LEN(TRIM(J36))&gt;0</formula>
    </cfRule>
  </conditionalFormatting>
  <conditionalFormatting sqref="J43">
    <cfRule type="cellIs" dxfId="21" priority="21" operator="equal">
      <formula>"Correcte"</formula>
    </cfRule>
    <cfRule type="notContainsBlanks" dxfId="20" priority="22">
      <formula>LEN(TRIM(J43))&gt;0</formula>
    </cfRule>
  </conditionalFormatting>
  <conditionalFormatting sqref="J42">
    <cfRule type="cellIs" dxfId="19" priority="19" operator="equal">
      <formula>"Correcte"</formula>
    </cfRule>
    <cfRule type="notContainsBlanks" dxfId="18" priority="20">
      <formula>LEN(TRIM(J42))&gt;0</formula>
    </cfRule>
  </conditionalFormatting>
  <conditionalFormatting sqref="J41">
    <cfRule type="cellIs" dxfId="17" priority="17" operator="equal">
      <formula>"Correcte"</formula>
    </cfRule>
    <cfRule type="notContainsBlanks" dxfId="16" priority="18">
      <formula>LEN(TRIM(J41))&gt;0</formula>
    </cfRule>
  </conditionalFormatting>
  <conditionalFormatting sqref="J40">
    <cfRule type="cellIs" dxfId="15" priority="15" operator="equal">
      <formula>"Correcte"</formula>
    </cfRule>
    <cfRule type="notContainsBlanks" dxfId="14" priority="16">
      <formula>LEN(TRIM(J40))&gt;0</formula>
    </cfRule>
  </conditionalFormatting>
  <conditionalFormatting sqref="J48">
    <cfRule type="cellIs" dxfId="13" priority="13" operator="equal">
      <formula>"Correcte"</formula>
    </cfRule>
    <cfRule type="notContainsBlanks" dxfId="12" priority="14">
      <formula>LEN(TRIM(J48))&gt;0</formula>
    </cfRule>
  </conditionalFormatting>
  <conditionalFormatting sqref="J47">
    <cfRule type="cellIs" dxfId="11" priority="11" operator="equal">
      <formula>"Correcte"</formula>
    </cfRule>
    <cfRule type="notContainsBlanks" dxfId="10" priority="12">
      <formula>LEN(TRIM(J47))&gt;0</formula>
    </cfRule>
  </conditionalFormatting>
  <conditionalFormatting sqref="J46">
    <cfRule type="cellIs" dxfId="9" priority="9" operator="equal">
      <formula>"Correcte"</formula>
    </cfRule>
    <cfRule type="notContainsBlanks" dxfId="8" priority="10">
      <formula>LEN(TRIM(J46))&gt;0</formula>
    </cfRule>
  </conditionalFormatting>
  <conditionalFormatting sqref="J45">
    <cfRule type="cellIs" dxfId="7" priority="7" operator="equal">
      <formula>"Correcte"</formula>
    </cfRule>
    <cfRule type="notContainsBlanks" dxfId="6" priority="8">
      <formula>LEN(TRIM(J45))&gt;0</formula>
    </cfRule>
  </conditionalFormatting>
  <conditionalFormatting sqref="D55:D56">
    <cfRule type="cellIs" dxfId="5" priority="5" operator="equal">
      <formula>"Correcte"</formula>
    </cfRule>
    <cfRule type="cellIs" dxfId="4" priority="6" operator="equal">
      <formula>"Pendent incloure informació"</formula>
    </cfRule>
  </conditionalFormatting>
  <conditionalFormatting sqref="D57">
    <cfRule type="cellIs" dxfId="3" priority="3" operator="equal">
      <formula>"Correcte"</formula>
    </cfRule>
    <cfRule type="cellIs" dxfId="2" priority="4" operator="equal">
      <formula>"Pendent incloure informació"</formula>
    </cfRule>
  </conditionalFormatting>
  <conditionalFormatting sqref="D58">
    <cfRule type="cellIs" dxfId="1" priority="1" operator="equal">
      <formula>"Correcte"</formula>
    </cfRule>
    <cfRule type="cellIs" dxfId="0" priority="2" operator="equal">
      <formula>"Pendent incloure informació"</formula>
    </cfRule>
  </conditionalFormatting>
  <dataValidations xWindow="668" yWindow="723" count="4">
    <dataValidation type="list" allowBlank="1" showErrorMessage="1" sqref="C22:C23 C28:C33 C50 C25:C26 C35:C38 C40:C43 C45:C48">
      <formula1>"Preu (€),Percentatge (%) de recàrrec,Percentatge (%) de descompte,Preu ($)"</formula1>
    </dataValidation>
    <dataValidation type="list" allowBlank="1" showErrorMessage="1" sqref="C55:C61">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3 F22:F23 F28:F33 F50 H50:I50 F25:F26 H25:I26 H28:I33 H35:I38 F35:F38 F40:F43 H40:I43 F45:F48 H45:I4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2025-07-18T11:01:52Z</dcterms:modified>
</cp:coreProperties>
</file>