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irManObr\GESTIO MANTENIMENT\EXPEDIENTS\2026\OM\PO\140.079 SERV MANT ASCENSORS HUVH\"/>
    </mc:Choice>
  </mc:AlternateContent>
  <bookViews>
    <workbookView xWindow="0" yWindow="0" windowWidth="24000" windowHeight="9000"/>
  </bookViews>
  <sheets>
    <sheet name="DETALL EQUIPS" sheetId="1" r:id="rId1"/>
    <sheet name="IMP_LICITACIO" sheetId="2" r:id="rId2"/>
  </sheets>
  <definedNames>
    <definedName name="_xlnm._FilterDatabase" localSheetId="0" hidden="1">'DETALL EQUIPS'!$A$1:$T$91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B4" i="2" l="1"/>
  <c r="D4" i="2" s="1"/>
  <c r="E4" i="2" s="1"/>
  <c r="B3" i="2"/>
  <c r="J102" i="1"/>
  <c r="D3" i="2" l="1"/>
  <c r="I3" i="2"/>
  <c r="I4" i="2" s="1"/>
  <c r="I5" i="2" s="1"/>
  <c r="I6" i="2" s="1"/>
  <c r="B5" i="2"/>
  <c r="D5" i="2" l="1"/>
  <c r="E3" i="2"/>
  <c r="E5" i="2" s="1"/>
  <c r="H3" i="2"/>
  <c r="I7" i="2"/>
  <c r="H4" i="2" l="1"/>
  <c r="J3" i="2"/>
  <c r="K3" i="2" s="1"/>
  <c r="H5" i="2" l="1"/>
  <c r="J4" i="2"/>
  <c r="K4" i="2" s="1"/>
  <c r="H6" i="2" l="1"/>
  <c r="J6" i="2" s="1"/>
  <c r="K6" i="2" s="1"/>
  <c r="H7" i="2"/>
  <c r="J5" i="2"/>
  <c r="K5" i="2" s="1"/>
  <c r="K7" i="2" s="1"/>
  <c r="J7" i="2" l="1"/>
</calcChain>
</file>

<file path=xl/sharedStrings.xml><?xml version="1.0" encoding="utf-8"?>
<sst xmlns="http://schemas.openxmlformats.org/spreadsheetml/2006/main" count="1612" uniqueCount="571">
  <si>
    <t>Núm inventari</t>
  </si>
  <si>
    <t>Centre</t>
  </si>
  <si>
    <t>IT_EMPLAÇAMENT</t>
  </si>
  <si>
    <t>RAE</t>
  </si>
  <si>
    <t>MARCA</t>
  </si>
  <si>
    <t>Model</t>
  </si>
  <si>
    <t>Tipus aparell</t>
  </si>
  <si>
    <t>SÈRIE</t>
  </si>
  <si>
    <t>Núm Equip nou</t>
  </si>
  <si>
    <t>POTÈNCIA</t>
  </si>
  <si>
    <t>MARCATGE CE</t>
  </si>
  <si>
    <t>MANTENIMENT</t>
  </si>
  <si>
    <t>Fabricante</t>
  </si>
  <si>
    <t>Carga 
(kg )</t>
  </si>
  <si>
    <t>Velocidad 
(m/s )</t>
  </si>
  <si>
    <t>Paradas</t>
  </si>
  <si>
    <t>desc_asc</t>
  </si>
  <si>
    <t>1088569</t>
  </si>
  <si>
    <t>AREA MATERNOINFANTIL</t>
  </si>
  <si>
    <t xml:space="preserve">42. HOSPITAL MATERNOINFANTIL (MATERNAL ) </t>
  </si>
  <si>
    <t>1-080019838</t>
  </si>
  <si>
    <t>SCHINDLER</t>
  </si>
  <si>
    <t>Electromecànic</t>
  </si>
  <si>
    <t>20016984</t>
  </si>
  <si>
    <t>19</t>
  </si>
  <si>
    <t>CE0099/0099</t>
  </si>
  <si>
    <t/>
  </si>
  <si>
    <t>TOT RISC</t>
  </si>
  <si>
    <t>1088570</t>
  </si>
  <si>
    <t xml:space="preserve">42. HOSPITAL MATERNOINFANTIL (MATERNAL) </t>
  </si>
  <si>
    <t>1-990011963J</t>
  </si>
  <si>
    <t>220027393</t>
  </si>
  <si>
    <t>20027393</t>
  </si>
  <si>
    <t>16</t>
  </si>
  <si>
    <t>1088572</t>
  </si>
  <si>
    <t>42. HOSPITAL MATERNOINFANTIL (MATERNAL) BRUT</t>
  </si>
  <si>
    <t>1-080019842</t>
  </si>
  <si>
    <t>8005569</t>
  </si>
  <si>
    <t>??</t>
  </si>
  <si>
    <t>1088573</t>
  </si>
  <si>
    <t xml:space="preserve">42. HOSPITAL MATERNOINFANTIL (MATERNAL)  NETEJA </t>
  </si>
  <si>
    <t>1-080019836</t>
  </si>
  <si>
    <t>8005547</t>
  </si>
  <si>
    <t>1088574</t>
  </si>
  <si>
    <t>1-080019832</t>
  </si>
  <si>
    <t>8005558</t>
  </si>
  <si>
    <t>1088575</t>
  </si>
  <si>
    <t>1-080028217</t>
  </si>
  <si>
    <t>1088576</t>
  </si>
  <si>
    <t>1-080028218</t>
  </si>
  <si>
    <t>8017141</t>
  </si>
  <si>
    <t>1116601</t>
  </si>
  <si>
    <t>AREA GENERAL</t>
  </si>
  <si>
    <t>33. HOSPITAL GENERAL BQ</t>
  </si>
  <si>
    <t>1-990009088V</t>
  </si>
  <si>
    <t>10569128</t>
  </si>
  <si>
    <t>18,9</t>
  </si>
  <si>
    <t>CE0035/0099</t>
  </si>
  <si>
    <t>1116602</t>
  </si>
  <si>
    <t>AREA GENERAL-B.QUIRÚRGIC</t>
  </si>
  <si>
    <t xml:space="preserve"> 1-990011707-S</t>
  </si>
  <si>
    <t>1031094-1</t>
  </si>
  <si>
    <t>10310924-1</t>
  </si>
  <si>
    <t>10,8</t>
  </si>
  <si>
    <t>1116603</t>
  </si>
  <si>
    <t>1-990011706-E</t>
  </si>
  <si>
    <t>10569123</t>
  </si>
  <si>
    <t>1116604</t>
  </si>
  <si>
    <t xml:space="preserve"> 1-990011709-Z</t>
  </si>
  <si>
    <t>10569125</t>
  </si>
  <si>
    <t>1116605</t>
  </si>
  <si>
    <t>1-990009087F</t>
  </si>
  <si>
    <t>10569119</t>
  </si>
  <si>
    <t>1116606</t>
  </si>
  <si>
    <t>1- 990011708-D</t>
  </si>
  <si>
    <t>10569122</t>
  </si>
  <si>
    <t>1116607</t>
  </si>
  <si>
    <t>1- 990011710-A</t>
  </si>
  <si>
    <t>10310926-2</t>
  </si>
  <si>
    <t>4,6</t>
  </si>
  <si>
    <t>1138621</t>
  </si>
  <si>
    <t xml:space="preserve">42. HOSPITAL MATERNOINFANTIL (INFANTIL) </t>
  </si>
  <si>
    <t>1-14-2006397-Q</t>
  </si>
  <si>
    <t>15,1</t>
  </si>
  <si>
    <t xml:space="preserve">CE0099 </t>
  </si>
  <si>
    <t>1138622</t>
  </si>
  <si>
    <t>Edifici Laboratoris</t>
  </si>
  <si>
    <t>27. EDIFICI MICROBACTERIOLOGIA Laboratoris</t>
  </si>
  <si>
    <t>1-14-2005707-Q</t>
  </si>
  <si>
    <t>Oleodinàmic</t>
  </si>
  <si>
    <t>A11/0099CR0072</t>
  </si>
  <si>
    <t>1139489</t>
  </si>
  <si>
    <t>1-14-2004038-Q</t>
  </si>
  <si>
    <t>1163075</t>
  </si>
  <si>
    <t>EDIFICI COMPACT_ASCENSOR 1</t>
  </si>
  <si>
    <t>EDIFICI COMPACT PERE VIRGILI</t>
  </si>
  <si>
    <t>14-2009083-Q</t>
  </si>
  <si>
    <t>ORONA (03G_2016)</t>
  </si>
  <si>
    <t>OV.1068031</t>
  </si>
  <si>
    <t>1756810</t>
  </si>
  <si>
    <t>99</t>
  </si>
  <si>
    <t>1163076</t>
  </si>
  <si>
    <t>EDIFICI COMPACT_ASCENSOR 2</t>
  </si>
  <si>
    <t>14-2009082-Q</t>
  </si>
  <si>
    <t>OV.1068032</t>
  </si>
  <si>
    <t>1756811</t>
  </si>
  <si>
    <t>1163077</t>
  </si>
  <si>
    <t>EDIFICI COMPACT_ASCENSOR 3</t>
  </si>
  <si>
    <t>14-2009084-Q</t>
  </si>
  <si>
    <t>OV.1068029</t>
  </si>
  <si>
    <t>1756812</t>
  </si>
  <si>
    <t>1163078</t>
  </si>
  <si>
    <t>EDIFICI COMPACT_ASCENSOR 4</t>
  </si>
  <si>
    <t>14-2009085-Q</t>
  </si>
  <si>
    <t>OV.1068030</t>
  </si>
  <si>
    <t>1756813</t>
  </si>
  <si>
    <t>14968</t>
  </si>
  <si>
    <t xml:space="preserve">05. INSTITUT DE RECERCA (VHIR) EDIFICI COLLSEROLA </t>
  </si>
  <si>
    <t>1-990002390P</t>
  </si>
  <si>
    <t>SCHINDLER SCH 5400</t>
  </si>
  <si>
    <t>10457118</t>
  </si>
  <si>
    <t>6,8</t>
  </si>
  <si>
    <t>VHIR</t>
  </si>
  <si>
    <t>14969</t>
  </si>
  <si>
    <t>1-990002391N</t>
  </si>
  <si>
    <t>SCHINDLER SCH 5300</t>
  </si>
  <si>
    <t>10457116</t>
  </si>
  <si>
    <t>3,6</t>
  </si>
  <si>
    <t>CE0400/0099</t>
  </si>
  <si>
    <t>14971</t>
  </si>
  <si>
    <t>Pavelló Docent CEMCAT</t>
  </si>
  <si>
    <t xml:space="preserve">06. EDIFICI PAVELLÓ DOCENT CEMCAT </t>
  </si>
  <si>
    <t>1-990010410Y</t>
  </si>
  <si>
    <t>10587011</t>
  </si>
  <si>
    <t>14972</t>
  </si>
  <si>
    <t>06. EDIFICI PAVELLÓ DOCENT CEMCAT</t>
  </si>
  <si>
    <t>1-990010404V</t>
  </si>
  <si>
    <t>10587012</t>
  </si>
  <si>
    <t>14973</t>
  </si>
  <si>
    <t>Pavelló Docent</t>
  </si>
  <si>
    <t>06. EDIFICI PAVELLO DOCENT</t>
  </si>
  <si>
    <t>N/A</t>
  </si>
  <si>
    <t>1001235</t>
  </si>
  <si>
    <t>14974</t>
  </si>
  <si>
    <t>1001236</t>
  </si>
  <si>
    <t>14976</t>
  </si>
  <si>
    <t xml:space="preserve">Edifici Blau-Laboratoris clínics </t>
  </si>
  <si>
    <t>26. MODULS DE LABORATORIS CLÍNICS. MODUL BLAU</t>
  </si>
  <si>
    <t>1-080143505</t>
  </si>
  <si>
    <t>10436266</t>
  </si>
  <si>
    <t>14981</t>
  </si>
  <si>
    <t>1-080134710</t>
  </si>
  <si>
    <t>10130265</t>
  </si>
  <si>
    <t>920800011-5</t>
  </si>
  <si>
    <t>14982</t>
  </si>
  <si>
    <t>10130266</t>
  </si>
  <si>
    <t>14983</t>
  </si>
  <si>
    <t>42. HOSPITAL MATERNOINFANTIL (INFANTIL)</t>
  </si>
  <si>
    <t>8892873</t>
  </si>
  <si>
    <t>14984</t>
  </si>
  <si>
    <t>8892851</t>
  </si>
  <si>
    <t>14985</t>
  </si>
  <si>
    <t>8892862</t>
  </si>
  <si>
    <t>14987</t>
  </si>
  <si>
    <t>Modul C</t>
  </si>
  <si>
    <t>47. PLANTA BAIXA MODUL C</t>
  </si>
  <si>
    <t>1-080134779</t>
  </si>
  <si>
    <t>FAIN</t>
  </si>
  <si>
    <t>1066404</t>
  </si>
  <si>
    <t>12</t>
  </si>
  <si>
    <t>CE0056</t>
  </si>
  <si>
    <t>14988</t>
  </si>
  <si>
    <t>Accés Hospital (Esc.mecànica)</t>
  </si>
  <si>
    <t>48. ACCÉS PRINCIPAL HUVH</t>
  </si>
  <si>
    <t>RK: 79823/8026403</t>
  </si>
  <si>
    <t>14989</t>
  </si>
  <si>
    <t>RK: 79824/8026425</t>
  </si>
  <si>
    <t>14991</t>
  </si>
  <si>
    <t>RK:79825/8026436</t>
  </si>
  <si>
    <t>14992</t>
  </si>
  <si>
    <t>RK:79826/8026447</t>
  </si>
  <si>
    <t>250360</t>
  </si>
  <si>
    <t>AREA TRAUMATOLOGIA</t>
  </si>
  <si>
    <t>14. HOSPITAL TRAUMATOLOGIA REHABILITACIÓ I CREMATS (CCEE)</t>
  </si>
  <si>
    <t>1-080080490</t>
  </si>
  <si>
    <t>HIDRAULIC-8024346</t>
  </si>
  <si>
    <t>2,5</t>
  </si>
  <si>
    <t>250385</t>
  </si>
  <si>
    <t>14. HOSPITAL TRAUMATOLOGIA REHABILITACIÓ I CREMATS (CUINA)</t>
  </si>
  <si>
    <t>1-080082516</t>
  </si>
  <si>
    <t>8034356</t>
  </si>
  <si>
    <t>25</t>
  </si>
  <si>
    <t>250504</t>
  </si>
  <si>
    <t>14. HOSPITAL TRAUMATOLOGIA REHABILITACIÓ I CREMATS (VESTÍBUL INTERIOR ENTRADA)</t>
  </si>
  <si>
    <t>1-080019875</t>
  </si>
  <si>
    <t>GIESA SCHINDLER</t>
  </si>
  <si>
    <t>250505</t>
  </si>
  <si>
    <t>14. HOSPITAL TRAUMATOLOGIA REHABILITACIÓ I CREMATS (PRINCIPALS)</t>
  </si>
  <si>
    <t>1-080019874</t>
  </si>
  <si>
    <t>20069226</t>
  </si>
  <si>
    <t>250506</t>
  </si>
  <si>
    <t>1-080019835</t>
  </si>
  <si>
    <t>20069228</t>
  </si>
  <si>
    <t>250507</t>
  </si>
  <si>
    <t>1-080019873</t>
  </si>
  <si>
    <t>20069229</t>
  </si>
  <si>
    <t>250508</t>
  </si>
  <si>
    <t>14. HOSPITAL TRAUMATOLOGIA REHABILITACIÓ I CREMATS</t>
  </si>
  <si>
    <t>20009314</t>
  </si>
  <si>
    <t>250509</t>
  </si>
  <si>
    <t>20009316</t>
  </si>
  <si>
    <t>250510</t>
  </si>
  <si>
    <t>14. HOSPITAL TRAUMATOLOGIA REHABILITACIÓ I CREMATS (ANNEX)</t>
  </si>
  <si>
    <t>1-080024826</t>
  </si>
  <si>
    <t>08013170/60842</t>
  </si>
  <si>
    <t>250511</t>
  </si>
  <si>
    <t>1-080024827</t>
  </si>
  <si>
    <t>08013181/60843</t>
  </si>
  <si>
    <t>253471</t>
  </si>
  <si>
    <t>1-080122317</t>
  </si>
  <si>
    <t>19082013580</t>
  </si>
  <si>
    <t>10</t>
  </si>
  <si>
    <t>641331</t>
  </si>
  <si>
    <t>Ed.Antiga Escola d'infermeria</t>
  </si>
  <si>
    <t>12. ANTIGA ESCOLA INFERMERIA</t>
  </si>
  <si>
    <t>1-080019843</t>
  </si>
  <si>
    <t>8005723</t>
  </si>
  <si>
    <t>641332</t>
  </si>
  <si>
    <t>1-080019845</t>
  </si>
  <si>
    <t>8005701</t>
  </si>
  <si>
    <t>641333</t>
  </si>
  <si>
    <t>1-080019844</t>
  </si>
  <si>
    <t>8005712</t>
  </si>
  <si>
    <t>641334</t>
  </si>
  <si>
    <t>1-080019839</t>
  </si>
  <si>
    <t>8005690</t>
  </si>
  <si>
    <t>641353</t>
  </si>
  <si>
    <t>1-080043097</t>
  </si>
  <si>
    <t>PUBLIC /8023180</t>
  </si>
  <si>
    <t>4,8</t>
  </si>
  <si>
    <t>641401</t>
  </si>
  <si>
    <t>Anatomia patològica</t>
  </si>
  <si>
    <t>27. EDIFICI ANATOMIA PATOLOGICA</t>
  </si>
  <si>
    <t>1-080045638</t>
  </si>
  <si>
    <t>MIXTE / 8022916</t>
  </si>
  <si>
    <t>641402</t>
  </si>
  <si>
    <t>1-080045639</t>
  </si>
  <si>
    <t>MIXTE / 8022927</t>
  </si>
  <si>
    <t>641411</t>
  </si>
  <si>
    <t>1-080060033</t>
  </si>
  <si>
    <t>MIXTE / 8044201</t>
  </si>
  <si>
    <t>641412</t>
  </si>
  <si>
    <t>1-080060036</t>
  </si>
  <si>
    <t>MIXTE / 8044212</t>
  </si>
  <si>
    <t>9,2</t>
  </si>
  <si>
    <t>641803</t>
  </si>
  <si>
    <t>Accés Hospital PK_MINUSVALIDS</t>
  </si>
  <si>
    <t>48. ACCÉS PRINCIPAL HUVH - MINUSVÀLITS</t>
  </si>
  <si>
    <t>1-080078807</t>
  </si>
  <si>
    <t>PUBLIC/8026381</t>
  </si>
  <si>
    <t>9284</t>
  </si>
  <si>
    <t xml:space="preserve">AREA GENERAL </t>
  </si>
  <si>
    <t>33. HOSPITAL GENERAL OEST</t>
  </si>
  <si>
    <t xml:space="preserve">OTIS </t>
  </si>
  <si>
    <t>1336739</t>
  </si>
  <si>
    <t>9285</t>
  </si>
  <si>
    <t>33. HOSPITAL GENERAL ANNEX</t>
  </si>
  <si>
    <t>1-080029082</t>
  </si>
  <si>
    <t>8016866</t>
  </si>
  <si>
    <t>9286</t>
  </si>
  <si>
    <t>1-080029081</t>
  </si>
  <si>
    <t>8016877</t>
  </si>
  <si>
    <t>9287</t>
  </si>
  <si>
    <t>1-080029080</t>
  </si>
  <si>
    <t>8016888</t>
  </si>
  <si>
    <t>9289</t>
  </si>
  <si>
    <t>1-080125127</t>
  </si>
  <si>
    <t>20003096</t>
  </si>
  <si>
    <t>7,5</t>
  </si>
  <si>
    <t>CE 0099/0099</t>
  </si>
  <si>
    <t>9290</t>
  </si>
  <si>
    <t>1-080125537</t>
  </si>
  <si>
    <t>20003097</t>
  </si>
  <si>
    <t>CE 0099/0099+</t>
  </si>
  <si>
    <t>ASCENSOR CUINA NUM 6</t>
  </si>
  <si>
    <t>9291</t>
  </si>
  <si>
    <t>1-080005995</t>
  </si>
  <si>
    <t>8018747</t>
  </si>
  <si>
    <t>9292</t>
  </si>
  <si>
    <t>33. HOSPITAL GENERAL CENTRE</t>
  </si>
  <si>
    <t>1-080028733</t>
  </si>
  <si>
    <t>OTIS</t>
  </si>
  <si>
    <t>1338109</t>
  </si>
  <si>
    <t>9293</t>
  </si>
  <si>
    <t>1-080028732</t>
  </si>
  <si>
    <t>1338108</t>
  </si>
  <si>
    <t>9294</t>
  </si>
  <si>
    <t>1-080138342</t>
  </si>
  <si>
    <t>20012766</t>
  </si>
  <si>
    <t>23,5</t>
  </si>
  <si>
    <t>9295</t>
  </si>
  <si>
    <t>33.HOSPITAL GENERAL CENTRE</t>
  </si>
  <si>
    <t>1-080026052</t>
  </si>
  <si>
    <t>1338106</t>
  </si>
  <si>
    <t>9296</t>
  </si>
  <si>
    <t>33. HOSPITAL GENERAL EST</t>
  </si>
  <si>
    <t>1-080006000</t>
  </si>
  <si>
    <t>8018758</t>
  </si>
  <si>
    <t>9297</t>
  </si>
  <si>
    <t>1-080006001</t>
  </si>
  <si>
    <t>8018769</t>
  </si>
  <si>
    <t>9298</t>
  </si>
  <si>
    <t>1-080064771</t>
  </si>
  <si>
    <t>8003666</t>
  </si>
  <si>
    <t>14</t>
  </si>
  <si>
    <t>9299</t>
  </si>
  <si>
    <t>1-990012056C</t>
  </si>
  <si>
    <t>20027415</t>
  </si>
  <si>
    <t>9300</t>
  </si>
  <si>
    <t>1-080020630</t>
  </si>
  <si>
    <t>8014710</t>
  </si>
  <si>
    <t>9301</t>
  </si>
  <si>
    <t>1-080140530</t>
  </si>
  <si>
    <t>20010143</t>
  </si>
  <si>
    <t>9302</t>
  </si>
  <si>
    <t>1-080140629</t>
  </si>
  <si>
    <t>20010144</t>
  </si>
  <si>
    <t>9307</t>
  </si>
  <si>
    <t>1-080063996</t>
  </si>
  <si>
    <t>8001499</t>
  </si>
  <si>
    <t>9308</t>
  </si>
  <si>
    <t>1-080063997</t>
  </si>
  <si>
    <t>8001500</t>
  </si>
  <si>
    <t>9309</t>
  </si>
  <si>
    <t>1-080057409</t>
  </si>
  <si>
    <t>8038701</t>
  </si>
  <si>
    <t>9310</t>
  </si>
  <si>
    <t>1-080057410</t>
  </si>
  <si>
    <t>8038712</t>
  </si>
  <si>
    <t>9319</t>
  </si>
  <si>
    <t>1-080087353</t>
  </si>
  <si>
    <t>ZENER</t>
  </si>
  <si>
    <t>1327007</t>
  </si>
  <si>
    <t>9320</t>
  </si>
  <si>
    <t>1-080139690</t>
  </si>
  <si>
    <t>20009608</t>
  </si>
  <si>
    <t>9321</t>
  </si>
  <si>
    <t>1-080136698</t>
  </si>
  <si>
    <t>20009611</t>
  </si>
  <si>
    <t>9322</t>
  </si>
  <si>
    <t>1-080079232</t>
  </si>
  <si>
    <t>8023653</t>
  </si>
  <si>
    <t>9323</t>
  </si>
  <si>
    <t>1-080079233</t>
  </si>
  <si>
    <t>8023642</t>
  </si>
  <si>
    <t>9325</t>
  </si>
  <si>
    <t>1-080022745</t>
  </si>
  <si>
    <t>8013137</t>
  </si>
  <si>
    <t>9326</t>
  </si>
  <si>
    <t>1-080084505</t>
  </si>
  <si>
    <t>8023664</t>
  </si>
  <si>
    <t>12,5</t>
  </si>
  <si>
    <t>9327</t>
  </si>
  <si>
    <t>42. HOSPITAL MATERNOINFANTIL (MATERNAL )</t>
  </si>
  <si>
    <t>08-023675</t>
  </si>
  <si>
    <t>9414</t>
  </si>
  <si>
    <t>9436</t>
  </si>
  <si>
    <t>42. HOSPITAL MATERNOINFANTIL (MATERNAL )ZONA TALLERS</t>
  </si>
  <si>
    <t>1327006</t>
  </si>
  <si>
    <t>Ed.Mediterrànea</t>
  </si>
  <si>
    <t>35.EDIFICI MEDITERRÀNIA</t>
  </si>
  <si>
    <t>1600</t>
  </si>
  <si>
    <t>1.6</t>
  </si>
  <si>
    <t>17</t>
  </si>
  <si>
    <t>GIESA</t>
  </si>
  <si>
    <t>450</t>
  </si>
  <si>
    <t>1</t>
  </si>
  <si>
    <t>15</t>
  </si>
  <si>
    <t xml:space="preserve">HOSP. MATERNAL Nº 6  </t>
  </si>
  <si>
    <t xml:space="preserve">HOSP. MATERNAL Nº 4  </t>
  </si>
  <si>
    <t xml:space="preserve">HOSP. MATERNAL Nº 5  </t>
  </si>
  <si>
    <t>1500</t>
  </si>
  <si>
    <t>1.5</t>
  </si>
  <si>
    <t xml:space="preserve">HOSP. MATERNAL Nº 8  </t>
  </si>
  <si>
    <t>1275</t>
  </si>
  <si>
    <t>7</t>
  </si>
  <si>
    <t>6</t>
  </si>
  <si>
    <t>675</t>
  </si>
  <si>
    <t>2</t>
  </si>
  <si>
    <t>5</t>
  </si>
  <si>
    <t xml:space="preserve">HOSPITAL VALL D'HEBRON MAT. 3  </t>
  </si>
  <si>
    <t>ORONA</t>
  </si>
  <si>
    <t>1.00</t>
  </si>
  <si>
    <t xml:space="preserve">ASCENSOR 1  </t>
  </si>
  <si>
    <t xml:space="preserve">ASCENSOR 2  </t>
  </si>
  <si>
    <t>4</t>
  </si>
  <si>
    <t xml:space="preserve">ASCENSOR 3  </t>
  </si>
  <si>
    <t xml:space="preserve">ASCENSOR 4  </t>
  </si>
  <si>
    <t>3</t>
  </si>
  <si>
    <t>HIDRAL</t>
  </si>
  <si>
    <t>150</t>
  </si>
  <si>
    <t>0.1</t>
  </si>
  <si>
    <t xml:space="preserve">SALVAESCALERAS 180º  </t>
  </si>
  <si>
    <t xml:space="preserve">SALVAESCALERAS 90º  </t>
  </si>
  <si>
    <t>500</t>
  </si>
  <si>
    <t>0.20</t>
  </si>
  <si>
    <t>50</t>
  </si>
  <si>
    <t>0.30</t>
  </si>
  <si>
    <t xml:space="preserve">HOSP. INFANTIL Nº 11  </t>
  </si>
  <si>
    <t>400</t>
  </si>
  <si>
    <t>0.4</t>
  </si>
  <si>
    <t xml:space="preserve">HOSP. INFANTIL Nº 9  </t>
  </si>
  <si>
    <t xml:space="preserve">HOSP. INFANTIL Nº 10  </t>
  </si>
  <si>
    <t>630</t>
  </si>
  <si>
    <t>0.60</t>
  </si>
  <si>
    <t xml:space="preserve">ASCENSOR MODULO "C"  </t>
  </si>
  <si>
    <t>0.5</t>
  </si>
  <si>
    <t xml:space="preserve">ESCALERA MECANICA Nº 4  </t>
  </si>
  <si>
    <t xml:space="preserve">ESCALERA MECANICA Nº 5  </t>
  </si>
  <si>
    <t xml:space="preserve">ESCALERA MECANICA Nº 6  </t>
  </si>
  <si>
    <t xml:space="preserve">ESCALERA MECANICA Nº 7  </t>
  </si>
  <si>
    <t>600</t>
  </si>
  <si>
    <t>0.63</t>
  </si>
  <si>
    <t xml:space="preserve">HOSP. TRAUMA Nº 9  </t>
  </si>
  <si>
    <t>1800</t>
  </si>
  <si>
    <t>9</t>
  </si>
  <si>
    <t xml:space="preserve">HOSP. TRAUMA Nº 10  </t>
  </si>
  <si>
    <t>8</t>
  </si>
  <si>
    <t xml:space="preserve">HOSP. TRAUMA Nº 2  </t>
  </si>
  <si>
    <t xml:space="preserve">HOSP.TRAUMA Nº 1  </t>
  </si>
  <si>
    <t xml:space="preserve">HOSP.TRAUMA Nº 4  </t>
  </si>
  <si>
    <t xml:space="preserve">HOSP. TRAUMA Nº 3  </t>
  </si>
  <si>
    <t>0.2</t>
  </si>
  <si>
    <t>100</t>
  </si>
  <si>
    <t>0.35</t>
  </si>
  <si>
    <t xml:space="preserve">HOSP. TRAUMA Nº 7  </t>
  </si>
  <si>
    <t xml:space="preserve">HOSP. TRAUMA Nº 8  </t>
  </si>
  <si>
    <t>1000</t>
  </si>
  <si>
    <t xml:space="preserve">ESCUELAS ENFERMERAS Nº 1  </t>
  </si>
  <si>
    <t xml:space="preserve">ESCUELAS ENFERMERAS Nº 3  </t>
  </si>
  <si>
    <t xml:space="preserve">ESCUELA ENFERMERAS Nº 2  </t>
  </si>
  <si>
    <t>300</t>
  </si>
  <si>
    <t xml:space="preserve">ESCUELAS ENFERMERAS Nº 4  </t>
  </si>
  <si>
    <t>0.8</t>
  </si>
  <si>
    <t>1125</t>
  </si>
  <si>
    <t xml:space="preserve">ANATOMIA PATOLOGICA Nº 1  </t>
  </si>
  <si>
    <t xml:space="preserve">ANATOMIA PATOLOGICA Nº 2  </t>
  </si>
  <si>
    <t xml:space="preserve">MICROBIOLOGIA Nº 1  </t>
  </si>
  <si>
    <t xml:space="preserve">MICROBIOLOGIA Nº 2  </t>
  </si>
  <si>
    <t xml:space="preserve">PARKING MINUSVALIDOS  Nº 3  </t>
  </si>
  <si>
    <t>0.10</t>
  </si>
  <si>
    <t>1.60</t>
  </si>
  <si>
    <t xml:space="preserve">HOSP. GENERAL Nº 1  </t>
  </si>
  <si>
    <t xml:space="preserve">HOSP. GENERAL Nº 2  </t>
  </si>
  <si>
    <t xml:space="preserve">HOSP. GENERAL Nº 3  </t>
  </si>
  <si>
    <t>NO ESPECIFICADO</t>
  </si>
  <si>
    <t>750</t>
  </si>
  <si>
    <t xml:space="preserve">HOSPITAL GENERAL Nº 5  </t>
  </si>
  <si>
    <t xml:space="preserve">HOSP. GENERAL Nº 7  </t>
  </si>
  <si>
    <t>2.4</t>
  </si>
  <si>
    <t>11</t>
  </si>
  <si>
    <t>2.3</t>
  </si>
  <si>
    <t>2.5</t>
  </si>
  <si>
    <t xml:space="preserve">HOSP. GENERAL Nº 12  </t>
  </si>
  <si>
    <t xml:space="preserve">HOSP. GENERAL Nº 13  </t>
  </si>
  <si>
    <t xml:space="preserve">HOSP. GENERAL Nº 14  </t>
  </si>
  <si>
    <t>0.95</t>
  </si>
  <si>
    <t xml:space="preserve">HOSP. GENERAL N° 17  </t>
  </si>
  <si>
    <t>1200</t>
  </si>
  <si>
    <t>0.52</t>
  </si>
  <si>
    <t xml:space="preserve">HOSP. GENERAL Nº  25  </t>
  </si>
  <si>
    <t xml:space="preserve">HOSP. GENERAL N° 26  </t>
  </si>
  <si>
    <t>DIPLOMAT</t>
  </si>
  <si>
    <t xml:space="preserve">HOSP. GENERAL Nº 27  </t>
  </si>
  <si>
    <t xml:space="preserve">HOSP. GENERAL Nº 28  </t>
  </si>
  <si>
    <t>0.64</t>
  </si>
  <si>
    <t xml:space="preserve">HOSP.INFANTIL Nº 2  </t>
  </si>
  <si>
    <t xml:space="preserve">HOSP. INFANTIL Nº 3  </t>
  </si>
  <si>
    <t xml:space="preserve">HOSP. INFANTIL Nº 4  </t>
  </si>
  <si>
    <t xml:space="preserve">HOSP. INFANTIL Nº 6  </t>
  </si>
  <si>
    <t xml:space="preserve">HOSP. INFANTIL Nº 7  </t>
  </si>
  <si>
    <t xml:space="preserve">HOSP. INFANTIL Nº 8  </t>
  </si>
  <si>
    <t xml:space="preserve">SALVAESCALERAS Nº 1  </t>
  </si>
  <si>
    <t>2000</t>
  </si>
  <si>
    <t xml:space="preserve">PLATAFORMA ZENER  </t>
  </si>
  <si>
    <t>HOSP. MATERNAL Nº 1</t>
  </si>
  <si>
    <t>HOSP. MATERNAL Nº 2</t>
  </si>
  <si>
    <t xml:space="preserve">BLOC QUIRURGIC NUM. 30  </t>
  </si>
  <si>
    <t>BLOC QUIRURGIC NUM. 31</t>
  </si>
  <si>
    <t>BLOC QUIRURGIC NUM. 32</t>
  </si>
  <si>
    <t>BLOC QUIRURGIC NUM. 33</t>
  </si>
  <si>
    <t>BLOC QUIRURGIC NUM. 34</t>
  </si>
  <si>
    <t>BLOC QUIRURGIC NUM. 35</t>
  </si>
  <si>
    <t>BLOC QUIRURGIC NUM. 36</t>
  </si>
  <si>
    <t>ED.MEDITERRANIA NUM.2</t>
  </si>
  <si>
    <t>ED.MEDITERRANIA NUM.1</t>
  </si>
  <si>
    <t>HOSP. GENERAL Nº 8</t>
  </si>
  <si>
    <t>HOSP. GENERAL Nº 9</t>
  </si>
  <si>
    <t>HOSP. GENERAL Nº 10</t>
  </si>
  <si>
    <t>HOSP. GENERAL Nº 11</t>
  </si>
  <si>
    <t>HOSP. GENERAL Nº 15</t>
  </si>
  <si>
    <t>HOSP. GENERAL N° 18</t>
  </si>
  <si>
    <t>HOSP. GENERAL N° 19</t>
  </si>
  <si>
    <t>HOSP.INFANTIL Nº 1</t>
  </si>
  <si>
    <t>H.GENERAL MINICARGA  NUM 29</t>
  </si>
  <si>
    <t>ASCENSOR PLATAFORMA NUM. 5</t>
  </si>
  <si>
    <t>ASCENSOR MUNTA INSTRUMENTAL NUM. 6</t>
  </si>
  <si>
    <t>HOSP. TRAUMA Nº 11</t>
  </si>
  <si>
    <t>ASCENSOR ZENER N.6731</t>
  </si>
  <si>
    <t>MICROBIOLOGÍA 3</t>
  </si>
  <si>
    <t>HOSP. INFANTIL Nº 5</t>
  </si>
  <si>
    <t>HOSP. MATERNAL Nº 7</t>
  </si>
  <si>
    <t>CEMCAT NUM 1</t>
  </si>
  <si>
    <t>CEMCAT NUM 2</t>
  </si>
  <si>
    <t>MODUL BLAU NUM 1</t>
  </si>
  <si>
    <t>Recerca Collserola 2</t>
  </si>
  <si>
    <t>Recerca Collserola 1</t>
  </si>
  <si>
    <t>Escala mecànica</t>
  </si>
  <si>
    <t>LABORATORIO Nº 3  edif. Mediterranea</t>
  </si>
  <si>
    <t>x</t>
  </si>
  <si>
    <t>ORDINARI</t>
  </si>
  <si>
    <t>RECERCA EDIF. CENTRAL Nº5</t>
  </si>
  <si>
    <t>RECERCA EDIF. CENTRAL Nº6</t>
  </si>
  <si>
    <t>RECERCA EDIF. CENTRAL Nº4</t>
  </si>
  <si>
    <t>RECERCA EDIF. CENTRAL Nº7</t>
  </si>
  <si>
    <t>RECERCA EDIF. CENTRAL Nº3</t>
  </si>
  <si>
    <t>RECERCA EDIF. CENTRAL Nº1</t>
  </si>
  <si>
    <t>RECERCA EDIF. CENTRAL Nº2</t>
  </si>
  <si>
    <t>EDIFICI CENTRAL</t>
  </si>
  <si>
    <t xml:space="preserve">EDIFICI CENTRAL </t>
  </si>
  <si>
    <t>VHIR-LOT 2</t>
  </si>
  <si>
    <t>HUVH-LOT 1</t>
  </si>
  <si>
    <t>ANY CONSTRUCCIÓ</t>
  </si>
  <si>
    <t>SIST. MANTENIMENT</t>
  </si>
  <si>
    <t>PREU LICITACIÓ 2026-2029 S/IVA</t>
  </si>
  <si>
    <t>IRF03007</t>
  </si>
  <si>
    <t>IRF03008</t>
  </si>
  <si>
    <t>IRF03009</t>
  </si>
  <si>
    <t>IRF03010</t>
  </si>
  <si>
    <t>IRF03011</t>
  </si>
  <si>
    <t>IRF03012</t>
  </si>
  <si>
    <t>IRF03013</t>
  </si>
  <si>
    <t>1-14-2016446-Q</t>
  </si>
  <si>
    <t>1-14-2016443-Q</t>
  </si>
  <si>
    <t>1-14-2016449-Q</t>
  </si>
  <si>
    <t>1-14-2016444-Q</t>
  </si>
  <si>
    <t>1-14-2016448-Q</t>
  </si>
  <si>
    <t>1-14-2016447-Q</t>
  </si>
  <si>
    <t>1-14-2016452-Q</t>
  </si>
  <si>
    <t>RD 203/2016</t>
  </si>
  <si>
    <t xml:space="preserve">Recerca-Edifici Collcerola </t>
  </si>
  <si>
    <t>HUVH</t>
  </si>
  <si>
    <t xml:space="preserve">VHIR </t>
  </si>
  <si>
    <t>TOTAL S/IVA</t>
  </si>
  <si>
    <t>TOTAL A/IVA</t>
  </si>
  <si>
    <t>ANY 2026</t>
  </si>
  <si>
    <t>ANY 2027</t>
  </si>
  <si>
    <t>ANY 2028</t>
  </si>
  <si>
    <t>ANY 2029</t>
  </si>
  <si>
    <t>LOT 1 - HUVH</t>
  </si>
  <si>
    <t>LOT 2 - VHIR</t>
  </si>
  <si>
    <t>IMPORT ANUAL S/IVA</t>
  </si>
  <si>
    <t>IMPORT ANUAL A/IVA</t>
  </si>
  <si>
    <t>IMPORT MANT. ANUAL S/IVA</t>
  </si>
  <si>
    <t>IMPORT ACT. NO PREVISTES S/IVA</t>
  </si>
  <si>
    <t>Lehner Lifttechnik - Delta</t>
  </si>
  <si>
    <t xml:space="preserve"> LE 52301</t>
  </si>
  <si>
    <t xml:space="preserve"> LE 52302</t>
  </si>
  <si>
    <t>98/37/CE i 2006/42/CE</t>
  </si>
  <si>
    <t>Lehner Lifttechnik</t>
  </si>
  <si>
    <t>H_INFANTIL SALVA ESCALERAS PL 1 ONCO HEMATO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</si>
</sst>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charset val="204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1">
    <xf numFmtId="0" fontId="0" fillId="0" borderId="0" xfId="0"/>
    <xf numFmtId="0" fontId="0" fillId="0" borderId="0" xfId="0" applyAlignment="1"/>
    <xf numFmtId="0" fontId="2" fillId="0" borderId="2" xfId="1" applyFont="1" applyFill="1" applyBorder="1" applyAlignment="1"/>
    <xf numFmtId="0" fontId="3" fillId="0" borderId="2" xfId="1" applyFont="1" applyFill="1" applyBorder="1" applyAlignment="1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1" applyFont="1" applyFill="1" applyBorder="1" applyAlignment="1"/>
    <xf numFmtId="0" fontId="0" fillId="5" borderId="0" xfId="0" applyFill="1" applyAlignment="1">
      <alignment horizontal="center" vertical="center" wrapText="1"/>
    </xf>
    <xf numFmtId="0" fontId="0" fillId="6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4" xfId="1" applyFont="1" applyFill="1" applyBorder="1" applyAlignment="1"/>
    <xf numFmtId="0" fontId="2" fillId="0" borderId="3" xfId="1" applyFont="1" applyFill="1" applyBorder="1" applyAlignment="1">
      <alignment horizontal="right"/>
    </xf>
    <xf numFmtId="0" fontId="2" fillId="3" borderId="3" xfId="1" applyFont="1" applyFill="1" applyBorder="1" applyAlignment="1">
      <alignment horizontal="right"/>
    </xf>
    <xf numFmtId="4" fontId="2" fillId="0" borderId="3" xfId="1" applyNumberFormat="1" applyFont="1" applyFill="1" applyBorder="1" applyAlignment="1">
      <alignment horizontal="right"/>
    </xf>
    <xf numFmtId="0" fontId="2" fillId="0" borderId="3" xfId="1" applyFont="1" applyFill="1" applyBorder="1" applyAlignment="1"/>
    <xf numFmtId="0" fontId="0" fillId="0" borderId="3" xfId="0" applyBorder="1" applyAlignme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3" borderId="3" xfId="0" applyFill="1" applyBorder="1" applyAlignment="1"/>
    <xf numFmtId="0" fontId="2" fillId="3" borderId="3" xfId="1" applyFont="1" applyFill="1" applyBorder="1" applyAlignment="1"/>
    <xf numFmtId="0" fontId="2" fillId="2" borderId="5" xfId="1" applyFont="1" applyFill="1" applyBorder="1" applyAlignment="1">
      <alignment horizontal="center" vertical="center" wrapText="1"/>
    </xf>
    <xf numFmtId="0" fontId="0" fillId="0" borderId="3" xfId="0" applyFill="1" applyBorder="1" applyAlignment="1"/>
    <xf numFmtId="0" fontId="0" fillId="4" borderId="3" xfId="0" applyFill="1" applyBorder="1" applyAlignment="1"/>
    <xf numFmtId="0" fontId="0" fillId="6" borderId="3" xfId="0" applyFill="1" applyBorder="1" applyAlignment="1"/>
    <xf numFmtId="0" fontId="0" fillId="7" borderId="3" xfId="0" applyFill="1" applyBorder="1" applyAlignment="1"/>
    <xf numFmtId="0" fontId="2" fillId="0" borderId="6" xfId="1" applyFont="1" applyFill="1" applyBorder="1" applyAlignment="1"/>
    <xf numFmtId="0" fontId="2" fillId="0" borderId="7" xfId="1" applyFont="1" applyFill="1" applyBorder="1" applyAlignment="1"/>
    <xf numFmtId="0" fontId="0" fillId="0" borderId="3" xfId="0" applyFill="1" applyBorder="1" applyAlignment="1">
      <alignment horizontal="left"/>
    </xf>
    <xf numFmtId="0" fontId="0" fillId="0" borderId="3" xfId="0" applyFill="1" applyBorder="1"/>
    <xf numFmtId="0" fontId="6" fillId="0" borderId="2" xfId="1" applyFont="1" applyFill="1" applyBorder="1" applyAlignment="1"/>
    <xf numFmtId="0" fontId="6" fillId="0" borderId="4" xfId="1" applyFont="1" applyFill="1" applyBorder="1" applyAlignment="1"/>
    <xf numFmtId="0" fontId="6" fillId="0" borderId="3" xfId="1" applyFont="1" applyFill="1" applyBorder="1" applyAlignment="1">
      <alignment horizontal="right"/>
    </xf>
    <xf numFmtId="0" fontId="6" fillId="6" borderId="3" xfId="1" applyFont="1" applyFill="1" applyBorder="1" applyAlignment="1">
      <alignment horizontal="right"/>
    </xf>
    <xf numFmtId="4" fontId="6" fillId="0" borderId="3" xfId="1" applyNumberFormat="1" applyFont="1" applyFill="1" applyBorder="1" applyAlignment="1">
      <alignment horizontal="right"/>
    </xf>
    <xf numFmtId="0" fontId="6" fillId="0" borderId="3" xfId="1" applyFont="1" applyFill="1" applyBorder="1" applyAlignment="1"/>
    <xf numFmtId="0" fontId="7" fillId="0" borderId="3" xfId="0" applyFont="1" applyBorder="1" applyAlignment="1"/>
    <xf numFmtId="0" fontId="7" fillId="6" borderId="3" xfId="0" applyFont="1" applyFill="1" applyBorder="1" applyAlignment="1">
      <alignment horizontal="right"/>
    </xf>
    <xf numFmtId="0" fontId="7" fillId="6" borderId="3" xfId="0" applyFont="1" applyFill="1" applyBorder="1" applyAlignment="1">
      <alignment horizontal="left"/>
    </xf>
    <xf numFmtId="0" fontId="7" fillId="0" borderId="0" xfId="0" applyFont="1"/>
    <xf numFmtId="0" fontId="8" fillId="2" borderId="5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/>
    <xf numFmtId="4" fontId="0" fillId="0" borderId="0" xfId="0" applyNumberFormat="1"/>
    <xf numFmtId="4" fontId="9" fillId="0" borderId="0" xfId="0" applyNumberFormat="1" applyFont="1"/>
    <xf numFmtId="4" fontId="12" fillId="0" borderId="0" xfId="0" applyNumberFormat="1" applyFont="1"/>
    <xf numFmtId="4" fontId="9" fillId="0" borderId="3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Border="1"/>
    <xf numFmtId="4" fontId="12" fillId="0" borderId="0" xfId="0" applyNumberFormat="1" applyFont="1" applyBorder="1"/>
    <xf numFmtId="4" fontId="10" fillId="0" borderId="3" xfId="0" applyNumberFormat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pane ySplit="1" topLeftCell="A2" activePane="bottomLeft" state="frozen"/>
      <selection activeCell="C1" sqref="C1"/>
      <selection pane="bottomLeft" activeCell="C16" sqref="C16"/>
    </sheetView>
  </sheetViews>
  <sheetFormatPr defaultColWidth="8.7109375" defaultRowHeight="15" x14ac:dyDescent="0.25"/>
  <cols>
    <col min="1" max="1" width="13.85546875" bestFit="1" customWidth="1"/>
    <col min="2" max="2" width="30.42578125" bestFit="1" customWidth="1"/>
    <col min="3" max="3" width="82" bestFit="1" customWidth="1"/>
    <col min="4" max="4" width="14.7109375" bestFit="1" customWidth="1"/>
    <col min="5" max="5" width="23.5703125" customWidth="1"/>
    <col min="6" max="6" width="14.42578125" bestFit="1" customWidth="1"/>
    <col min="7" max="7" width="12.28515625" bestFit="1" customWidth="1"/>
    <col min="8" max="8" width="18.42578125" bestFit="1" customWidth="1"/>
    <col min="9" max="9" width="14.7109375" bestFit="1" customWidth="1"/>
    <col min="10" max="10" width="14.85546875" customWidth="1"/>
    <col min="11" max="11" width="10" bestFit="1" customWidth="1"/>
    <col min="12" max="12" width="26.5703125" customWidth="1"/>
    <col min="13" max="13" width="14.7109375" bestFit="1" customWidth="1"/>
    <col min="14" max="14" width="17.85546875" customWidth="1"/>
    <col min="15" max="15" width="5.85546875" bestFit="1" customWidth="1"/>
    <col min="16" max="16" width="11.42578125" customWidth="1"/>
    <col min="17" max="17" width="7.85546875" bestFit="1" customWidth="1"/>
    <col min="18" max="18" width="15.7109375" style="1" customWidth="1"/>
    <col min="19" max="19" width="45.28515625" customWidth="1"/>
    <col min="20" max="20" width="14.7109375" customWidth="1"/>
  </cols>
  <sheetData>
    <row r="1" spans="1:20" s="5" customFormat="1" ht="3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0" t="s">
        <v>6</v>
      </c>
      <c r="H1" s="20" t="s">
        <v>7</v>
      </c>
      <c r="I1" s="20" t="s">
        <v>8</v>
      </c>
      <c r="J1" s="39" t="s">
        <v>534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  <c r="Q1" s="20" t="s">
        <v>15</v>
      </c>
      <c r="R1" s="20" t="s">
        <v>533</v>
      </c>
      <c r="S1" s="20" t="s">
        <v>16</v>
      </c>
      <c r="T1" s="7" t="s">
        <v>532</v>
      </c>
    </row>
    <row r="2" spans="1:20" x14ac:dyDescent="0.25">
      <c r="A2" s="50">
        <v>1199228</v>
      </c>
      <c r="B2" s="2" t="s">
        <v>18</v>
      </c>
      <c r="C2" s="2" t="s">
        <v>81</v>
      </c>
      <c r="D2" s="2" t="s">
        <v>141</v>
      </c>
      <c r="E2" s="2" t="s">
        <v>565</v>
      </c>
      <c r="F2" s="10" t="s">
        <v>22</v>
      </c>
      <c r="G2" s="11">
        <v>7</v>
      </c>
      <c r="H2" s="11" t="s">
        <v>566</v>
      </c>
      <c r="I2" s="11" t="s">
        <v>567</v>
      </c>
      <c r="J2" s="13"/>
      <c r="K2" s="14">
        <v>0.5</v>
      </c>
      <c r="L2" s="14" t="s">
        <v>568</v>
      </c>
      <c r="M2" s="14" t="s">
        <v>531</v>
      </c>
      <c r="N2" s="15" t="s">
        <v>569</v>
      </c>
      <c r="O2" s="9">
        <v>250</v>
      </c>
      <c r="P2" s="9">
        <v>0.1</v>
      </c>
      <c r="Q2" s="9">
        <v>2</v>
      </c>
      <c r="R2" s="21" t="s">
        <v>520</v>
      </c>
      <c r="S2" s="16" t="s">
        <v>570</v>
      </c>
      <c r="T2" s="17">
        <v>2025</v>
      </c>
    </row>
    <row r="3" spans="1:20" x14ac:dyDescent="0.25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10" t="s">
        <v>22</v>
      </c>
      <c r="G3" s="11">
        <v>2</v>
      </c>
      <c r="H3" s="11" t="s">
        <v>23</v>
      </c>
      <c r="I3" s="11" t="s">
        <v>23</v>
      </c>
      <c r="J3" s="13">
        <v>8270.2999999999993</v>
      </c>
      <c r="K3" s="14" t="s">
        <v>24</v>
      </c>
      <c r="L3" s="14" t="s">
        <v>25</v>
      </c>
      <c r="M3" s="14" t="s">
        <v>531</v>
      </c>
      <c r="N3" s="15" t="s">
        <v>21</v>
      </c>
      <c r="O3" s="9" t="s">
        <v>371</v>
      </c>
      <c r="P3" s="9" t="s">
        <v>372</v>
      </c>
      <c r="Q3" s="9" t="s">
        <v>373</v>
      </c>
      <c r="R3" s="21" t="s">
        <v>27</v>
      </c>
      <c r="S3" s="16" t="s">
        <v>485</v>
      </c>
      <c r="T3" s="17">
        <v>2010</v>
      </c>
    </row>
    <row r="4" spans="1:20" x14ac:dyDescent="0.25">
      <c r="A4" s="2" t="s">
        <v>28</v>
      </c>
      <c r="B4" s="2" t="s">
        <v>18</v>
      </c>
      <c r="C4" s="2" t="s">
        <v>29</v>
      </c>
      <c r="D4" s="2" t="s">
        <v>30</v>
      </c>
      <c r="E4" s="2" t="s">
        <v>21</v>
      </c>
      <c r="F4" s="10" t="s">
        <v>22</v>
      </c>
      <c r="G4" s="11">
        <v>2</v>
      </c>
      <c r="H4" s="11" t="s">
        <v>31</v>
      </c>
      <c r="I4" s="11" t="s">
        <v>32</v>
      </c>
      <c r="J4" s="13">
        <v>5601.39</v>
      </c>
      <c r="K4" s="14" t="s">
        <v>33</v>
      </c>
      <c r="L4" s="14" t="s">
        <v>25</v>
      </c>
      <c r="M4" s="14" t="s">
        <v>531</v>
      </c>
      <c r="N4" s="15" t="s">
        <v>21</v>
      </c>
      <c r="O4" s="9" t="s">
        <v>371</v>
      </c>
      <c r="P4" s="9" t="s">
        <v>372</v>
      </c>
      <c r="Q4" s="9" t="s">
        <v>373</v>
      </c>
      <c r="R4" s="21" t="s">
        <v>27</v>
      </c>
      <c r="S4" s="16" t="s">
        <v>486</v>
      </c>
      <c r="T4" s="17">
        <v>2013</v>
      </c>
    </row>
    <row r="5" spans="1:20" x14ac:dyDescent="0.25">
      <c r="A5" s="2" t="s">
        <v>34</v>
      </c>
      <c r="B5" s="2" t="s">
        <v>18</v>
      </c>
      <c r="C5" s="2" t="s">
        <v>35</v>
      </c>
      <c r="D5" s="2" t="s">
        <v>36</v>
      </c>
      <c r="E5" s="2" t="s">
        <v>21</v>
      </c>
      <c r="F5" s="10" t="s">
        <v>22</v>
      </c>
      <c r="G5" s="11">
        <v>3</v>
      </c>
      <c r="H5" s="11" t="s">
        <v>37</v>
      </c>
      <c r="I5" s="11">
        <v>19008005569</v>
      </c>
      <c r="J5" s="13">
        <v>4683.3</v>
      </c>
      <c r="K5" s="14" t="s">
        <v>38</v>
      </c>
      <c r="L5" s="14" t="s">
        <v>26</v>
      </c>
      <c r="M5" s="14" t="s">
        <v>531</v>
      </c>
      <c r="N5" s="15" t="s">
        <v>374</v>
      </c>
      <c r="O5" s="9" t="s">
        <v>375</v>
      </c>
      <c r="P5" s="9" t="s">
        <v>376</v>
      </c>
      <c r="Q5" s="9" t="s">
        <v>377</v>
      </c>
      <c r="R5" s="21" t="s">
        <v>520</v>
      </c>
      <c r="S5" s="16" t="s">
        <v>378</v>
      </c>
      <c r="T5" s="17">
        <v>1967</v>
      </c>
    </row>
    <row r="6" spans="1:20" x14ac:dyDescent="0.25">
      <c r="A6" s="2" t="s">
        <v>39</v>
      </c>
      <c r="B6" s="2" t="s">
        <v>18</v>
      </c>
      <c r="C6" s="2" t="s">
        <v>40</v>
      </c>
      <c r="D6" s="2" t="s">
        <v>41</v>
      </c>
      <c r="E6" s="2" t="s">
        <v>21</v>
      </c>
      <c r="F6" s="10" t="s">
        <v>22</v>
      </c>
      <c r="G6" s="11">
        <v>3</v>
      </c>
      <c r="H6" s="11" t="s">
        <v>42</v>
      </c>
      <c r="I6" s="11">
        <v>19008005547</v>
      </c>
      <c r="J6" s="13">
        <v>4490.57</v>
      </c>
      <c r="K6" s="14" t="s">
        <v>38</v>
      </c>
      <c r="L6" s="14" t="s">
        <v>26</v>
      </c>
      <c r="M6" s="14" t="s">
        <v>531</v>
      </c>
      <c r="N6" s="15" t="s">
        <v>374</v>
      </c>
      <c r="O6" s="9" t="s">
        <v>375</v>
      </c>
      <c r="P6" s="9" t="s">
        <v>376</v>
      </c>
      <c r="Q6" s="9" t="s">
        <v>377</v>
      </c>
      <c r="R6" s="21" t="s">
        <v>520</v>
      </c>
      <c r="S6" s="16" t="s">
        <v>379</v>
      </c>
      <c r="T6" s="17">
        <v>1967</v>
      </c>
    </row>
    <row r="7" spans="1:20" x14ac:dyDescent="0.25">
      <c r="A7" s="2" t="s">
        <v>43</v>
      </c>
      <c r="B7" s="2" t="s">
        <v>18</v>
      </c>
      <c r="C7" s="2" t="s">
        <v>19</v>
      </c>
      <c r="D7" s="2" t="s">
        <v>44</v>
      </c>
      <c r="E7" s="2" t="s">
        <v>21</v>
      </c>
      <c r="F7" s="10" t="s">
        <v>22</v>
      </c>
      <c r="G7" s="11">
        <v>3</v>
      </c>
      <c r="H7" s="11" t="s">
        <v>45</v>
      </c>
      <c r="I7" s="11">
        <v>19008005558</v>
      </c>
      <c r="J7" s="13">
        <v>4973.34</v>
      </c>
      <c r="K7" s="14" t="s">
        <v>38</v>
      </c>
      <c r="L7" s="14" t="s">
        <v>26</v>
      </c>
      <c r="M7" s="14" t="s">
        <v>531</v>
      </c>
      <c r="N7" s="15" t="s">
        <v>374</v>
      </c>
      <c r="O7" s="9" t="s">
        <v>375</v>
      </c>
      <c r="P7" s="9" t="s">
        <v>376</v>
      </c>
      <c r="Q7" s="9" t="s">
        <v>373</v>
      </c>
      <c r="R7" s="21" t="s">
        <v>520</v>
      </c>
      <c r="S7" s="16" t="s">
        <v>380</v>
      </c>
      <c r="T7" s="17">
        <v>1967</v>
      </c>
    </row>
    <row r="8" spans="1:20" x14ac:dyDescent="0.25">
      <c r="A8" s="2" t="s">
        <v>46</v>
      </c>
      <c r="B8" s="2" t="s">
        <v>18</v>
      </c>
      <c r="C8" s="2" t="s">
        <v>19</v>
      </c>
      <c r="D8" s="2" t="s">
        <v>47</v>
      </c>
      <c r="E8" s="2" t="s">
        <v>21</v>
      </c>
      <c r="F8" s="10" t="s">
        <v>22</v>
      </c>
      <c r="G8" s="11">
        <v>2</v>
      </c>
      <c r="H8" s="12">
        <v>8017130</v>
      </c>
      <c r="I8" s="12">
        <v>20064948</v>
      </c>
      <c r="J8" s="13">
        <v>7678.94</v>
      </c>
      <c r="K8" s="14" t="s">
        <v>38</v>
      </c>
      <c r="L8" s="14" t="s">
        <v>26</v>
      </c>
      <c r="M8" s="14" t="s">
        <v>531</v>
      </c>
      <c r="N8" s="15" t="s">
        <v>21</v>
      </c>
      <c r="O8" s="9" t="s">
        <v>371</v>
      </c>
      <c r="P8" s="9" t="s">
        <v>372</v>
      </c>
      <c r="Q8" s="9" t="s">
        <v>373</v>
      </c>
      <c r="R8" s="21" t="s">
        <v>27</v>
      </c>
      <c r="S8" s="16" t="s">
        <v>511</v>
      </c>
      <c r="T8" s="17">
        <v>2019</v>
      </c>
    </row>
    <row r="9" spans="1:20" x14ac:dyDescent="0.25">
      <c r="A9" s="2" t="s">
        <v>48</v>
      </c>
      <c r="B9" s="2" t="s">
        <v>18</v>
      </c>
      <c r="C9" s="2" t="s">
        <v>19</v>
      </c>
      <c r="D9" s="2" t="s">
        <v>49</v>
      </c>
      <c r="E9" s="2" t="s">
        <v>21</v>
      </c>
      <c r="F9" s="10" t="s">
        <v>22</v>
      </c>
      <c r="G9" s="11">
        <v>2</v>
      </c>
      <c r="H9" s="11" t="s">
        <v>50</v>
      </c>
      <c r="I9" s="11">
        <v>19008017141</v>
      </c>
      <c r="J9" s="13">
        <v>8123.94</v>
      </c>
      <c r="K9" s="14" t="s">
        <v>38</v>
      </c>
      <c r="L9" s="14" t="s">
        <v>26</v>
      </c>
      <c r="M9" s="14" t="s">
        <v>531</v>
      </c>
      <c r="N9" s="15" t="s">
        <v>374</v>
      </c>
      <c r="O9" s="9" t="s">
        <v>381</v>
      </c>
      <c r="P9" s="9" t="s">
        <v>382</v>
      </c>
      <c r="Q9" s="9" t="s">
        <v>373</v>
      </c>
      <c r="R9" s="21" t="s">
        <v>520</v>
      </c>
      <c r="S9" s="16" t="s">
        <v>383</v>
      </c>
      <c r="T9" s="17">
        <v>2019</v>
      </c>
    </row>
    <row r="10" spans="1:20" x14ac:dyDescent="0.25">
      <c r="A10" s="2" t="s">
        <v>51</v>
      </c>
      <c r="B10" s="2" t="s">
        <v>52</v>
      </c>
      <c r="C10" s="2" t="s">
        <v>53</v>
      </c>
      <c r="D10" s="2" t="s">
        <v>54</v>
      </c>
      <c r="E10" s="2" t="s">
        <v>21</v>
      </c>
      <c r="F10" s="10" t="s">
        <v>22</v>
      </c>
      <c r="G10" s="11">
        <v>1</v>
      </c>
      <c r="H10" s="11" t="s">
        <v>55</v>
      </c>
      <c r="I10" s="11" t="s">
        <v>55</v>
      </c>
      <c r="J10" s="13">
        <v>2744.45</v>
      </c>
      <c r="K10" s="14" t="s">
        <v>56</v>
      </c>
      <c r="L10" s="14" t="s">
        <v>57</v>
      </c>
      <c r="M10" s="14" t="s">
        <v>531</v>
      </c>
      <c r="N10" s="15" t="s">
        <v>21</v>
      </c>
      <c r="O10" s="9" t="s">
        <v>384</v>
      </c>
      <c r="P10" s="9" t="s">
        <v>372</v>
      </c>
      <c r="Q10" s="9" t="s">
        <v>385</v>
      </c>
      <c r="R10" s="21" t="s">
        <v>27</v>
      </c>
      <c r="S10" s="16" t="s">
        <v>487</v>
      </c>
      <c r="T10" s="17">
        <v>2011</v>
      </c>
    </row>
    <row r="11" spans="1:20" x14ac:dyDescent="0.25">
      <c r="A11" s="2" t="s">
        <v>58</v>
      </c>
      <c r="B11" s="2" t="s">
        <v>59</v>
      </c>
      <c r="C11" s="2" t="s">
        <v>53</v>
      </c>
      <c r="D11" s="2" t="s">
        <v>60</v>
      </c>
      <c r="E11" s="2" t="s">
        <v>21</v>
      </c>
      <c r="F11" s="10" t="s">
        <v>22</v>
      </c>
      <c r="G11" s="11">
        <v>1</v>
      </c>
      <c r="H11" s="11" t="s">
        <v>61</v>
      </c>
      <c r="I11" s="11" t="s">
        <v>62</v>
      </c>
      <c r="J11" s="13">
        <v>2744.45</v>
      </c>
      <c r="K11" s="14" t="s">
        <v>63</v>
      </c>
      <c r="L11" s="14" t="s">
        <v>57</v>
      </c>
      <c r="M11" s="14" t="s">
        <v>531</v>
      </c>
      <c r="N11" s="15" t="s">
        <v>21</v>
      </c>
      <c r="O11" s="9" t="s">
        <v>371</v>
      </c>
      <c r="P11" s="9" t="s">
        <v>376</v>
      </c>
      <c r="Q11" s="9" t="s">
        <v>385</v>
      </c>
      <c r="R11" s="21" t="s">
        <v>27</v>
      </c>
      <c r="S11" s="16" t="s">
        <v>489</v>
      </c>
      <c r="T11" s="17">
        <v>2011</v>
      </c>
    </row>
    <row r="12" spans="1:20" x14ac:dyDescent="0.25">
      <c r="A12" s="2" t="s">
        <v>64</v>
      </c>
      <c r="B12" s="2" t="s">
        <v>59</v>
      </c>
      <c r="C12" s="2" t="s">
        <v>53</v>
      </c>
      <c r="D12" s="2" t="s">
        <v>65</v>
      </c>
      <c r="E12" s="2" t="s">
        <v>21</v>
      </c>
      <c r="F12" s="10" t="s">
        <v>22</v>
      </c>
      <c r="G12" s="11">
        <v>1</v>
      </c>
      <c r="H12" s="11" t="s">
        <v>66</v>
      </c>
      <c r="I12" s="11" t="s">
        <v>66</v>
      </c>
      <c r="J12" s="13">
        <v>2744.45</v>
      </c>
      <c r="K12" s="14" t="s">
        <v>63</v>
      </c>
      <c r="L12" s="14" t="s">
        <v>57</v>
      </c>
      <c r="M12" s="14" t="s">
        <v>531</v>
      </c>
      <c r="N12" s="15" t="s">
        <v>21</v>
      </c>
      <c r="O12" s="9" t="s">
        <v>371</v>
      </c>
      <c r="P12" s="9" t="s">
        <v>376</v>
      </c>
      <c r="Q12" s="9" t="s">
        <v>385</v>
      </c>
      <c r="R12" s="21" t="s">
        <v>27</v>
      </c>
      <c r="S12" s="16" t="s">
        <v>488</v>
      </c>
      <c r="T12" s="17">
        <v>2011</v>
      </c>
    </row>
    <row r="13" spans="1:20" x14ac:dyDescent="0.25">
      <c r="A13" s="2" t="s">
        <v>67</v>
      </c>
      <c r="B13" s="2" t="s">
        <v>59</v>
      </c>
      <c r="C13" s="2" t="s">
        <v>53</v>
      </c>
      <c r="D13" s="2" t="s">
        <v>68</v>
      </c>
      <c r="E13" s="2" t="s">
        <v>21</v>
      </c>
      <c r="F13" s="10" t="s">
        <v>22</v>
      </c>
      <c r="G13" s="11">
        <v>1</v>
      </c>
      <c r="H13" s="11" t="s">
        <v>69</v>
      </c>
      <c r="I13" s="11" t="s">
        <v>69</v>
      </c>
      <c r="J13" s="13">
        <v>4007.94</v>
      </c>
      <c r="K13" s="14" t="s">
        <v>56</v>
      </c>
      <c r="L13" s="14" t="s">
        <v>57</v>
      </c>
      <c r="M13" s="14" t="s">
        <v>531</v>
      </c>
      <c r="N13" s="15" t="s">
        <v>21</v>
      </c>
      <c r="O13" s="9" t="s">
        <v>384</v>
      </c>
      <c r="P13" s="9" t="s">
        <v>372</v>
      </c>
      <c r="Q13" s="9" t="s">
        <v>386</v>
      </c>
      <c r="R13" s="21" t="s">
        <v>27</v>
      </c>
      <c r="S13" s="16" t="s">
        <v>490</v>
      </c>
      <c r="T13" s="17">
        <v>2011</v>
      </c>
    </row>
    <row r="14" spans="1:20" x14ac:dyDescent="0.25">
      <c r="A14" s="2" t="s">
        <v>70</v>
      </c>
      <c r="B14" s="2" t="s">
        <v>59</v>
      </c>
      <c r="C14" s="2" t="s">
        <v>53</v>
      </c>
      <c r="D14" s="2" t="s">
        <v>71</v>
      </c>
      <c r="E14" s="2" t="s">
        <v>21</v>
      </c>
      <c r="F14" s="10" t="s">
        <v>22</v>
      </c>
      <c r="G14" s="11">
        <v>1</v>
      </c>
      <c r="H14" s="11" t="s">
        <v>72</v>
      </c>
      <c r="I14" s="11" t="s">
        <v>72</v>
      </c>
      <c r="J14" s="13">
        <v>4007.94</v>
      </c>
      <c r="K14" s="14" t="s">
        <v>56</v>
      </c>
      <c r="L14" s="14" t="s">
        <v>57</v>
      </c>
      <c r="M14" s="14" t="s">
        <v>531</v>
      </c>
      <c r="N14" s="15" t="s">
        <v>21</v>
      </c>
      <c r="O14" s="9" t="s">
        <v>371</v>
      </c>
      <c r="P14" s="9" t="s">
        <v>376</v>
      </c>
      <c r="Q14" s="9" t="s">
        <v>169</v>
      </c>
      <c r="R14" s="21" t="s">
        <v>27</v>
      </c>
      <c r="S14" s="16" t="s">
        <v>491</v>
      </c>
      <c r="T14" s="17">
        <v>2012</v>
      </c>
    </row>
    <row r="15" spans="1:20" x14ac:dyDescent="0.25">
      <c r="A15" s="2" t="s">
        <v>73</v>
      </c>
      <c r="B15" s="2" t="s">
        <v>59</v>
      </c>
      <c r="C15" s="2" t="s">
        <v>53</v>
      </c>
      <c r="D15" s="2" t="s">
        <v>74</v>
      </c>
      <c r="E15" s="2" t="s">
        <v>21</v>
      </c>
      <c r="F15" s="10" t="s">
        <v>22</v>
      </c>
      <c r="G15" s="11">
        <v>1</v>
      </c>
      <c r="H15" s="11" t="s">
        <v>75</v>
      </c>
      <c r="I15" s="11" t="s">
        <v>75</v>
      </c>
      <c r="J15" s="13">
        <v>2211.8200000000002</v>
      </c>
      <c r="K15" s="14" t="s">
        <v>56</v>
      </c>
      <c r="L15" s="14" t="s">
        <v>57</v>
      </c>
      <c r="M15" s="14" t="s">
        <v>531</v>
      </c>
      <c r="N15" s="15" t="s">
        <v>21</v>
      </c>
      <c r="O15" s="9" t="s">
        <v>371</v>
      </c>
      <c r="P15" s="9" t="s">
        <v>372</v>
      </c>
      <c r="Q15" s="9" t="s">
        <v>169</v>
      </c>
      <c r="R15" s="21" t="s">
        <v>27</v>
      </c>
      <c r="S15" s="16" t="s">
        <v>492</v>
      </c>
      <c r="T15" s="17">
        <v>2012</v>
      </c>
    </row>
    <row r="16" spans="1:20" x14ac:dyDescent="0.25">
      <c r="A16" s="2" t="s">
        <v>76</v>
      </c>
      <c r="B16" s="2" t="s">
        <v>59</v>
      </c>
      <c r="C16" s="2" t="s">
        <v>53</v>
      </c>
      <c r="D16" s="2" t="s">
        <v>77</v>
      </c>
      <c r="E16" s="2" t="s">
        <v>21</v>
      </c>
      <c r="F16" s="10" t="s">
        <v>22</v>
      </c>
      <c r="G16" s="11">
        <v>1</v>
      </c>
      <c r="H16" s="11" t="s">
        <v>78</v>
      </c>
      <c r="I16" s="11" t="s">
        <v>78</v>
      </c>
      <c r="J16" s="13">
        <v>2744.45</v>
      </c>
      <c r="K16" s="14" t="s">
        <v>79</v>
      </c>
      <c r="L16" s="14" t="s">
        <v>57</v>
      </c>
      <c r="M16" s="14" t="s">
        <v>531</v>
      </c>
      <c r="N16" s="15" t="s">
        <v>21</v>
      </c>
      <c r="O16" s="9" t="s">
        <v>387</v>
      </c>
      <c r="P16" s="9" t="s">
        <v>376</v>
      </c>
      <c r="Q16" s="9" t="s">
        <v>388</v>
      </c>
      <c r="R16" s="21" t="s">
        <v>27</v>
      </c>
      <c r="S16" s="16" t="s">
        <v>493</v>
      </c>
      <c r="T16" s="17">
        <v>2011</v>
      </c>
    </row>
    <row r="17" spans="1:20" x14ac:dyDescent="0.25">
      <c r="A17" s="2" t="s">
        <v>80</v>
      </c>
      <c r="B17" s="2" t="s">
        <v>18</v>
      </c>
      <c r="C17" s="2" t="s">
        <v>81</v>
      </c>
      <c r="D17" s="2" t="s">
        <v>82</v>
      </c>
      <c r="E17" s="2" t="s">
        <v>21</v>
      </c>
      <c r="F17" s="10" t="s">
        <v>22</v>
      </c>
      <c r="G17" s="11">
        <v>2</v>
      </c>
      <c r="H17" s="12">
        <v>19008013126</v>
      </c>
      <c r="I17" s="12">
        <v>20059067</v>
      </c>
      <c r="J17" s="13">
        <v>7678.94</v>
      </c>
      <c r="K17" s="14" t="s">
        <v>83</v>
      </c>
      <c r="L17" s="14" t="s">
        <v>84</v>
      </c>
      <c r="M17" s="14" t="s">
        <v>531</v>
      </c>
      <c r="N17" s="15" t="s">
        <v>21</v>
      </c>
      <c r="O17" s="9" t="s">
        <v>371</v>
      </c>
      <c r="P17" s="9" t="s">
        <v>372</v>
      </c>
      <c r="Q17" s="9" t="s">
        <v>389</v>
      </c>
      <c r="R17" s="21" t="s">
        <v>27</v>
      </c>
      <c r="S17" s="16" t="s">
        <v>510</v>
      </c>
      <c r="T17" s="17">
        <v>1970</v>
      </c>
    </row>
    <row r="18" spans="1:20" x14ac:dyDescent="0.25">
      <c r="A18" s="2" t="s">
        <v>85</v>
      </c>
      <c r="B18" s="2" t="s">
        <v>86</v>
      </c>
      <c r="C18" s="2" t="s">
        <v>87</v>
      </c>
      <c r="D18" s="2" t="s">
        <v>88</v>
      </c>
      <c r="E18" s="2" t="s">
        <v>21</v>
      </c>
      <c r="F18" s="10" t="s">
        <v>89</v>
      </c>
      <c r="G18" s="11">
        <v>1</v>
      </c>
      <c r="H18" s="12">
        <v>19008035038</v>
      </c>
      <c r="I18" s="12">
        <v>20059066</v>
      </c>
      <c r="J18" s="13">
        <v>1882.41</v>
      </c>
      <c r="K18" s="14" t="s">
        <v>26</v>
      </c>
      <c r="L18" s="14" t="s">
        <v>90</v>
      </c>
      <c r="M18" s="14" t="s">
        <v>531</v>
      </c>
      <c r="N18" s="15" t="s">
        <v>21</v>
      </c>
      <c r="O18" s="9" t="s">
        <v>387</v>
      </c>
      <c r="P18" s="9" t="s">
        <v>376</v>
      </c>
      <c r="Q18" s="9" t="s">
        <v>389</v>
      </c>
      <c r="R18" s="21" t="s">
        <v>27</v>
      </c>
      <c r="S18" s="16" t="s">
        <v>509</v>
      </c>
      <c r="T18" s="17">
        <v>2019</v>
      </c>
    </row>
    <row r="19" spans="1:20" x14ac:dyDescent="0.25">
      <c r="A19" s="2" t="s">
        <v>91</v>
      </c>
      <c r="B19" s="2" t="s">
        <v>18</v>
      </c>
      <c r="C19" s="2" t="s">
        <v>19</v>
      </c>
      <c r="D19" s="2" t="s">
        <v>92</v>
      </c>
      <c r="E19" s="2" t="s">
        <v>21</v>
      </c>
      <c r="F19" s="10" t="s">
        <v>22</v>
      </c>
      <c r="G19" s="11">
        <v>2</v>
      </c>
      <c r="H19" s="12">
        <v>19008005536</v>
      </c>
      <c r="I19" s="12">
        <v>20051802</v>
      </c>
      <c r="J19" s="13">
        <v>1214.98</v>
      </c>
      <c r="K19" s="14" t="s">
        <v>38</v>
      </c>
      <c r="L19" s="14" t="s">
        <v>26</v>
      </c>
      <c r="M19" s="14" t="s">
        <v>531</v>
      </c>
      <c r="N19" s="15" t="s">
        <v>21</v>
      </c>
      <c r="O19" s="9" t="s">
        <v>371</v>
      </c>
      <c r="P19" s="9" t="s">
        <v>372</v>
      </c>
      <c r="Q19" s="9" t="s">
        <v>373</v>
      </c>
      <c r="R19" s="21" t="s">
        <v>27</v>
      </c>
      <c r="S19" s="16" t="s">
        <v>390</v>
      </c>
      <c r="T19" s="17">
        <v>2018</v>
      </c>
    </row>
    <row r="20" spans="1:20" x14ac:dyDescent="0.25">
      <c r="A20" s="2" t="s">
        <v>93</v>
      </c>
      <c r="B20" s="2" t="s">
        <v>94</v>
      </c>
      <c r="C20" s="2" t="s">
        <v>95</v>
      </c>
      <c r="D20" s="2" t="s">
        <v>96</v>
      </c>
      <c r="E20" s="2" t="s">
        <v>97</v>
      </c>
      <c r="F20" s="10" t="s">
        <v>22</v>
      </c>
      <c r="G20" s="11">
        <v>1</v>
      </c>
      <c r="H20" s="11" t="s">
        <v>98</v>
      </c>
      <c r="I20" s="11" t="s">
        <v>99</v>
      </c>
      <c r="J20" s="13">
        <v>2020.57</v>
      </c>
      <c r="K20" s="14" t="s">
        <v>100</v>
      </c>
      <c r="L20" s="14" t="s">
        <v>26</v>
      </c>
      <c r="M20" s="14" t="s">
        <v>531</v>
      </c>
      <c r="N20" s="15" t="s">
        <v>391</v>
      </c>
      <c r="O20" s="9" t="s">
        <v>371</v>
      </c>
      <c r="P20" s="9" t="s">
        <v>392</v>
      </c>
      <c r="Q20" s="9" t="s">
        <v>389</v>
      </c>
      <c r="R20" s="24" t="s">
        <v>27</v>
      </c>
      <c r="S20" s="16" t="s">
        <v>393</v>
      </c>
      <c r="T20" s="17">
        <v>2016</v>
      </c>
    </row>
    <row r="21" spans="1:20" x14ac:dyDescent="0.25">
      <c r="A21" s="2" t="s">
        <v>101</v>
      </c>
      <c r="B21" s="2" t="s">
        <v>102</v>
      </c>
      <c r="C21" s="2" t="s">
        <v>95</v>
      </c>
      <c r="D21" s="2" t="s">
        <v>103</v>
      </c>
      <c r="E21" s="2" t="s">
        <v>97</v>
      </c>
      <c r="F21" s="10" t="s">
        <v>22</v>
      </c>
      <c r="G21" s="11">
        <v>1</v>
      </c>
      <c r="H21" s="11" t="s">
        <v>104</v>
      </c>
      <c r="I21" s="11" t="s">
        <v>105</v>
      </c>
      <c r="J21" s="13">
        <v>2117.7399999999998</v>
      </c>
      <c r="K21" s="14" t="s">
        <v>100</v>
      </c>
      <c r="L21" s="14" t="s">
        <v>26</v>
      </c>
      <c r="M21" s="14" t="s">
        <v>531</v>
      </c>
      <c r="N21" s="15" t="s">
        <v>391</v>
      </c>
      <c r="O21" s="9" t="s">
        <v>371</v>
      </c>
      <c r="P21" s="9" t="s">
        <v>392</v>
      </c>
      <c r="Q21" s="9" t="s">
        <v>386</v>
      </c>
      <c r="R21" s="24" t="s">
        <v>27</v>
      </c>
      <c r="S21" s="16" t="s">
        <v>394</v>
      </c>
      <c r="T21" s="17">
        <v>2016</v>
      </c>
    </row>
    <row r="22" spans="1:20" x14ac:dyDescent="0.25">
      <c r="A22" s="2" t="s">
        <v>106</v>
      </c>
      <c r="B22" s="2" t="s">
        <v>107</v>
      </c>
      <c r="C22" s="2" t="s">
        <v>95</v>
      </c>
      <c r="D22" s="2" t="s">
        <v>108</v>
      </c>
      <c r="E22" s="2" t="s">
        <v>97</v>
      </c>
      <c r="F22" s="10" t="s">
        <v>22</v>
      </c>
      <c r="G22" s="11">
        <v>1</v>
      </c>
      <c r="H22" s="11" t="s">
        <v>109</v>
      </c>
      <c r="I22" s="11" t="s">
        <v>110</v>
      </c>
      <c r="J22" s="13">
        <v>1923.4</v>
      </c>
      <c r="K22" s="14" t="s">
        <v>100</v>
      </c>
      <c r="L22" s="14" t="s">
        <v>26</v>
      </c>
      <c r="M22" s="14" t="s">
        <v>531</v>
      </c>
      <c r="N22" s="15" t="s">
        <v>391</v>
      </c>
      <c r="O22" s="9" t="s">
        <v>371</v>
      </c>
      <c r="P22" s="9" t="s">
        <v>392</v>
      </c>
      <c r="Q22" s="9" t="s">
        <v>395</v>
      </c>
      <c r="R22" s="24" t="s">
        <v>27</v>
      </c>
      <c r="S22" s="16" t="s">
        <v>396</v>
      </c>
      <c r="T22" s="17">
        <v>2016</v>
      </c>
    </row>
    <row r="23" spans="1:20" x14ac:dyDescent="0.25">
      <c r="A23" s="2" t="s">
        <v>111</v>
      </c>
      <c r="B23" s="2" t="s">
        <v>112</v>
      </c>
      <c r="C23" s="2" t="s">
        <v>95</v>
      </c>
      <c r="D23" s="2" t="s">
        <v>113</v>
      </c>
      <c r="E23" s="2" t="s">
        <v>97</v>
      </c>
      <c r="F23" s="10" t="s">
        <v>22</v>
      </c>
      <c r="G23" s="11">
        <v>1</v>
      </c>
      <c r="H23" s="11" t="s">
        <v>114</v>
      </c>
      <c r="I23" s="11" t="s">
        <v>115</v>
      </c>
      <c r="J23" s="13">
        <v>1923.4</v>
      </c>
      <c r="K23" s="14" t="s">
        <v>100</v>
      </c>
      <c r="L23" s="14" t="s">
        <v>26</v>
      </c>
      <c r="M23" s="14" t="s">
        <v>531</v>
      </c>
      <c r="N23" s="15" t="s">
        <v>391</v>
      </c>
      <c r="O23" s="9" t="s">
        <v>371</v>
      </c>
      <c r="P23" s="9" t="s">
        <v>392</v>
      </c>
      <c r="Q23" s="9" t="s">
        <v>395</v>
      </c>
      <c r="R23" s="24" t="s">
        <v>27</v>
      </c>
      <c r="S23" s="16" t="s">
        <v>397</v>
      </c>
      <c r="T23" s="17">
        <v>2016</v>
      </c>
    </row>
    <row r="24" spans="1:20" x14ac:dyDescent="0.25">
      <c r="A24" s="2" t="s">
        <v>129</v>
      </c>
      <c r="B24" s="2" t="s">
        <v>130</v>
      </c>
      <c r="C24" s="2" t="s">
        <v>131</v>
      </c>
      <c r="D24" s="2" t="s">
        <v>132</v>
      </c>
      <c r="E24" s="2" t="s">
        <v>21</v>
      </c>
      <c r="F24" s="10" t="s">
        <v>22</v>
      </c>
      <c r="G24" s="11">
        <v>2</v>
      </c>
      <c r="H24" s="11" t="s">
        <v>133</v>
      </c>
      <c r="I24" s="11" t="s">
        <v>133</v>
      </c>
      <c r="J24" s="13">
        <v>1688.2</v>
      </c>
      <c r="K24" s="14" t="s">
        <v>63</v>
      </c>
      <c r="L24" s="14" t="s">
        <v>57</v>
      </c>
      <c r="M24" s="14" t="s">
        <v>531</v>
      </c>
      <c r="N24" s="15" t="s">
        <v>21</v>
      </c>
      <c r="O24" s="9" t="s">
        <v>384</v>
      </c>
      <c r="P24" s="9" t="s">
        <v>376</v>
      </c>
      <c r="Q24" s="9" t="s">
        <v>398</v>
      </c>
      <c r="R24" s="24" t="s">
        <v>27</v>
      </c>
      <c r="S24" s="16" t="s">
        <v>512</v>
      </c>
      <c r="T24" s="17">
        <v>2012</v>
      </c>
    </row>
    <row r="25" spans="1:20" x14ac:dyDescent="0.25">
      <c r="A25" s="2" t="s">
        <v>134</v>
      </c>
      <c r="B25" s="2" t="s">
        <v>130</v>
      </c>
      <c r="C25" s="2" t="s">
        <v>135</v>
      </c>
      <c r="D25" s="2" t="s">
        <v>136</v>
      </c>
      <c r="E25" s="2" t="s">
        <v>21</v>
      </c>
      <c r="F25" s="10" t="s">
        <v>22</v>
      </c>
      <c r="G25" s="11">
        <v>2</v>
      </c>
      <c r="H25" s="11" t="s">
        <v>137</v>
      </c>
      <c r="I25" s="11" t="s">
        <v>137</v>
      </c>
      <c r="J25" s="13">
        <v>1688.2</v>
      </c>
      <c r="K25" s="14" t="s">
        <v>63</v>
      </c>
      <c r="L25" s="14" t="s">
        <v>57</v>
      </c>
      <c r="M25" s="14" t="s">
        <v>531</v>
      </c>
      <c r="N25" s="15" t="s">
        <v>21</v>
      </c>
      <c r="O25" s="9" t="s">
        <v>384</v>
      </c>
      <c r="P25" s="9" t="s">
        <v>376</v>
      </c>
      <c r="Q25" s="9" t="s">
        <v>398</v>
      </c>
      <c r="R25" s="24" t="s">
        <v>27</v>
      </c>
      <c r="S25" s="16" t="s">
        <v>513</v>
      </c>
      <c r="T25" s="17">
        <v>2012</v>
      </c>
    </row>
    <row r="26" spans="1:20" x14ac:dyDescent="0.25">
      <c r="A26" s="2" t="s">
        <v>138</v>
      </c>
      <c r="B26" s="2" t="s">
        <v>139</v>
      </c>
      <c r="C26" s="2" t="s">
        <v>140</v>
      </c>
      <c r="D26" s="2" t="s">
        <v>141</v>
      </c>
      <c r="E26" s="2" t="s">
        <v>21</v>
      </c>
      <c r="F26" s="10" t="s">
        <v>22</v>
      </c>
      <c r="G26" s="11">
        <v>7</v>
      </c>
      <c r="H26" s="11" t="s">
        <v>142</v>
      </c>
      <c r="I26" s="11" t="s">
        <v>142</v>
      </c>
      <c r="J26" s="13">
        <v>860.43</v>
      </c>
      <c r="K26" s="14" t="s">
        <v>38</v>
      </c>
      <c r="L26" s="14" t="s">
        <v>26</v>
      </c>
      <c r="M26" s="14" t="s">
        <v>531</v>
      </c>
      <c r="N26" s="15" t="s">
        <v>399</v>
      </c>
      <c r="O26" s="9" t="s">
        <v>400</v>
      </c>
      <c r="P26" s="9" t="s">
        <v>401</v>
      </c>
      <c r="Q26" s="9" t="s">
        <v>388</v>
      </c>
      <c r="R26" s="21" t="s">
        <v>27</v>
      </c>
      <c r="S26" s="16" t="s">
        <v>402</v>
      </c>
      <c r="T26" s="17">
        <v>2005</v>
      </c>
    </row>
    <row r="27" spans="1:20" x14ac:dyDescent="0.25">
      <c r="A27" s="2" t="s">
        <v>143</v>
      </c>
      <c r="B27" s="2" t="s">
        <v>139</v>
      </c>
      <c r="C27" s="2" t="s">
        <v>140</v>
      </c>
      <c r="D27" s="2" t="s">
        <v>141</v>
      </c>
      <c r="E27" s="2" t="s">
        <v>21</v>
      </c>
      <c r="F27" s="10" t="s">
        <v>22</v>
      </c>
      <c r="G27" s="11">
        <v>7</v>
      </c>
      <c r="H27" s="11" t="s">
        <v>144</v>
      </c>
      <c r="I27" s="11" t="s">
        <v>144</v>
      </c>
      <c r="J27" s="13">
        <v>860.43</v>
      </c>
      <c r="K27" s="14" t="s">
        <v>38</v>
      </c>
      <c r="L27" s="14" t="s">
        <v>26</v>
      </c>
      <c r="M27" s="14" t="s">
        <v>531</v>
      </c>
      <c r="N27" s="15" t="s">
        <v>399</v>
      </c>
      <c r="O27" s="9" t="s">
        <v>400</v>
      </c>
      <c r="P27" s="9" t="s">
        <v>401</v>
      </c>
      <c r="Q27" s="9" t="s">
        <v>388</v>
      </c>
      <c r="R27" s="21" t="s">
        <v>27</v>
      </c>
      <c r="S27" s="16" t="s">
        <v>403</v>
      </c>
      <c r="T27" s="17">
        <v>2005</v>
      </c>
    </row>
    <row r="28" spans="1:20" x14ac:dyDescent="0.25">
      <c r="A28" s="2" t="s">
        <v>145</v>
      </c>
      <c r="B28" s="2" t="s">
        <v>146</v>
      </c>
      <c r="C28" s="2" t="s">
        <v>147</v>
      </c>
      <c r="D28" s="2" t="s">
        <v>148</v>
      </c>
      <c r="E28" s="2" t="s">
        <v>21</v>
      </c>
      <c r="F28" s="10" t="s">
        <v>22</v>
      </c>
      <c r="G28" s="11">
        <v>2</v>
      </c>
      <c r="H28" s="11" t="s">
        <v>149</v>
      </c>
      <c r="I28" s="11" t="s">
        <v>149</v>
      </c>
      <c r="J28" s="13">
        <v>2931.67</v>
      </c>
      <c r="K28" s="14" t="s">
        <v>63</v>
      </c>
      <c r="L28" s="14" t="s">
        <v>57</v>
      </c>
      <c r="M28" s="14" t="s">
        <v>531</v>
      </c>
      <c r="N28" s="15" t="s">
        <v>21</v>
      </c>
      <c r="O28" s="9" t="s">
        <v>371</v>
      </c>
      <c r="P28" s="9" t="s">
        <v>376</v>
      </c>
      <c r="Q28" s="9" t="s">
        <v>398</v>
      </c>
      <c r="R28" s="21" t="s">
        <v>27</v>
      </c>
      <c r="S28" s="16" t="s">
        <v>514</v>
      </c>
      <c r="T28" s="17">
        <v>2009</v>
      </c>
    </row>
    <row r="29" spans="1:20" x14ac:dyDescent="0.25">
      <c r="A29" s="2" t="s">
        <v>150</v>
      </c>
      <c r="B29" s="3" t="s">
        <v>369</v>
      </c>
      <c r="C29" s="3" t="s">
        <v>370</v>
      </c>
      <c r="D29" s="2" t="s">
        <v>151</v>
      </c>
      <c r="E29" s="2" t="s">
        <v>21</v>
      </c>
      <c r="F29" s="10" t="s">
        <v>22</v>
      </c>
      <c r="G29" s="11">
        <v>1</v>
      </c>
      <c r="H29" s="11" t="s">
        <v>152</v>
      </c>
      <c r="I29" s="11" t="s">
        <v>152</v>
      </c>
      <c r="J29" s="13">
        <v>1825.15</v>
      </c>
      <c r="K29" s="14" t="s">
        <v>38</v>
      </c>
      <c r="L29" s="14" t="s">
        <v>153</v>
      </c>
      <c r="M29" s="14" t="s">
        <v>531</v>
      </c>
      <c r="N29" s="15" t="s">
        <v>21</v>
      </c>
      <c r="O29" s="9" t="s">
        <v>375</v>
      </c>
      <c r="P29" s="9" t="s">
        <v>376</v>
      </c>
      <c r="Q29" s="9" t="s">
        <v>388</v>
      </c>
      <c r="R29" s="24" t="s">
        <v>27</v>
      </c>
      <c r="S29" s="16" t="s">
        <v>494</v>
      </c>
      <c r="T29" s="17">
        <v>2005</v>
      </c>
    </row>
    <row r="30" spans="1:20" x14ac:dyDescent="0.25">
      <c r="A30" s="2" t="s">
        <v>154</v>
      </c>
      <c r="B30" s="3" t="s">
        <v>369</v>
      </c>
      <c r="C30" s="3" t="s">
        <v>370</v>
      </c>
      <c r="D30" s="2" t="s">
        <v>141</v>
      </c>
      <c r="E30" s="2" t="s">
        <v>21</v>
      </c>
      <c r="F30" s="10" t="s">
        <v>22</v>
      </c>
      <c r="G30" s="11">
        <v>5</v>
      </c>
      <c r="H30" s="11" t="s">
        <v>155</v>
      </c>
      <c r="I30" s="11" t="s">
        <v>155</v>
      </c>
      <c r="J30" s="13">
        <v>683.56</v>
      </c>
      <c r="K30" s="14" t="s">
        <v>38</v>
      </c>
      <c r="L30" s="14" t="s">
        <v>26</v>
      </c>
      <c r="M30" s="14" t="s">
        <v>531</v>
      </c>
      <c r="N30" s="15" t="s">
        <v>399</v>
      </c>
      <c r="O30" s="9" t="s">
        <v>404</v>
      </c>
      <c r="P30" s="9" t="s">
        <v>405</v>
      </c>
      <c r="Q30" s="9" t="s">
        <v>388</v>
      </c>
      <c r="R30" s="24" t="s">
        <v>27</v>
      </c>
      <c r="S30" s="16" t="s">
        <v>495</v>
      </c>
      <c r="T30" s="17">
        <v>2005</v>
      </c>
    </row>
    <row r="31" spans="1:20" x14ac:dyDescent="0.25">
      <c r="A31" s="2" t="s">
        <v>156</v>
      </c>
      <c r="B31" s="2" t="s">
        <v>18</v>
      </c>
      <c r="C31" s="2" t="s">
        <v>157</v>
      </c>
      <c r="D31" s="2" t="s">
        <v>141</v>
      </c>
      <c r="E31" s="2" t="s">
        <v>21</v>
      </c>
      <c r="F31" s="10" t="s">
        <v>22</v>
      </c>
      <c r="G31" s="11">
        <v>7</v>
      </c>
      <c r="H31" s="11" t="s">
        <v>158</v>
      </c>
      <c r="I31" s="11">
        <v>19008892873</v>
      </c>
      <c r="J31" s="13">
        <v>510.85</v>
      </c>
      <c r="K31" s="14" t="s">
        <v>38</v>
      </c>
      <c r="L31" s="14" t="s">
        <v>26</v>
      </c>
      <c r="M31" s="14" t="s">
        <v>531</v>
      </c>
      <c r="N31" s="15" t="s">
        <v>399</v>
      </c>
      <c r="O31" s="9" t="s">
        <v>406</v>
      </c>
      <c r="P31" s="9" t="s">
        <v>407</v>
      </c>
      <c r="Q31" s="9" t="s">
        <v>388</v>
      </c>
      <c r="R31" s="21" t="s">
        <v>520</v>
      </c>
      <c r="S31" s="16" t="s">
        <v>408</v>
      </c>
      <c r="T31" s="17">
        <v>1996</v>
      </c>
    </row>
    <row r="32" spans="1:20" x14ac:dyDescent="0.25">
      <c r="A32" s="2" t="s">
        <v>159</v>
      </c>
      <c r="B32" s="2" t="s">
        <v>18</v>
      </c>
      <c r="C32" s="2" t="s">
        <v>157</v>
      </c>
      <c r="D32" s="2" t="s">
        <v>141</v>
      </c>
      <c r="E32" s="2" t="s">
        <v>21</v>
      </c>
      <c r="F32" s="10" t="s">
        <v>22</v>
      </c>
      <c r="G32" s="11">
        <v>5</v>
      </c>
      <c r="H32" s="11" t="s">
        <v>160</v>
      </c>
      <c r="I32" s="11">
        <v>19008892851</v>
      </c>
      <c r="J32" s="13">
        <v>606.82000000000005</v>
      </c>
      <c r="K32" s="14" t="s">
        <v>38</v>
      </c>
      <c r="L32" s="14" t="s">
        <v>26</v>
      </c>
      <c r="M32" s="14" t="s">
        <v>531</v>
      </c>
      <c r="N32" s="15" t="s">
        <v>399</v>
      </c>
      <c r="O32" s="9" t="s">
        <v>409</v>
      </c>
      <c r="P32" s="9" t="s">
        <v>410</v>
      </c>
      <c r="Q32" s="9" t="s">
        <v>388</v>
      </c>
      <c r="R32" s="21" t="s">
        <v>520</v>
      </c>
      <c r="S32" s="16" t="s">
        <v>411</v>
      </c>
      <c r="T32" s="17">
        <v>1996</v>
      </c>
    </row>
    <row r="33" spans="1:20" x14ac:dyDescent="0.25">
      <c r="A33" s="2" t="s">
        <v>161</v>
      </c>
      <c r="B33" s="2" t="s">
        <v>18</v>
      </c>
      <c r="C33" s="2" t="s">
        <v>157</v>
      </c>
      <c r="D33" s="2" t="s">
        <v>141</v>
      </c>
      <c r="E33" s="2" t="s">
        <v>21</v>
      </c>
      <c r="F33" s="10" t="s">
        <v>22</v>
      </c>
      <c r="G33" s="11">
        <v>5</v>
      </c>
      <c r="H33" s="11" t="s">
        <v>162</v>
      </c>
      <c r="I33" s="11">
        <v>19008892862</v>
      </c>
      <c r="J33" s="13">
        <v>606.82000000000005</v>
      </c>
      <c r="K33" s="14" t="s">
        <v>38</v>
      </c>
      <c r="L33" s="14" t="s">
        <v>26</v>
      </c>
      <c r="M33" s="14" t="s">
        <v>531</v>
      </c>
      <c r="N33" s="15" t="s">
        <v>399</v>
      </c>
      <c r="O33" s="9" t="s">
        <v>409</v>
      </c>
      <c r="P33" s="9" t="s">
        <v>410</v>
      </c>
      <c r="Q33" s="9" t="s">
        <v>388</v>
      </c>
      <c r="R33" s="21" t="s">
        <v>520</v>
      </c>
      <c r="S33" s="16" t="s">
        <v>412</v>
      </c>
      <c r="T33" s="17">
        <v>1996</v>
      </c>
    </row>
    <row r="34" spans="1:20" x14ac:dyDescent="0.25">
      <c r="A34" s="2" t="s">
        <v>163</v>
      </c>
      <c r="B34" s="2" t="s">
        <v>164</v>
      </c>
      <c r="C34" s="2" t="s">
        <v>165</v>
      </c>
      <c r="D34" s="2" t="s">
        <v>166</v>
      </c>
      <c r="E34" s="2" t="s">
        <v>167</v>
      </c>
      <c r="F34" s="10" t="s">
        <v>89</v>
      </c>
      <c r="G34" s="11">
        <v>1</v>
      </c>
      <c r="H34" s="11" t="s">
        <v>168</v>
      </c>
      <c r="I34" s="11" t="s">
        <v>168</v>
      </c>
      <c r="J34" s="13">
        <v>1215.24</v>
      </c>
      <c r="K34" s="14" t="s">
        <v>169</v>
      </c>
      <c r="L34" s="14" t="s">
        <v>170</v>
      </c>
      <c r="M34" s="14" t="s">
        <v>531</v>
      </c>
      <c r="N34" s="15" t="s">
        <v>167</v>
      </c>
      <c r="O34" s="9" t="s">
        <v>413</v>
      </c>
      <c r="P34" s="9" t="s">
        <v>414</v>
      </c>
      <c r="Q34" s="9" t="s">
        <v>388</v>
      </c>
      <c r="R34" s="21" t="s">
        <v>27</v>
      </c>
      <c r="S34" s="16" t="s">
        <v>415</v>
      </c>
      <c r="T34" s="17">
        <v>2008</v>
      </c>
    </row>
    <row r="35" spans="1:20" x14ac:dyDescent="0.25">
      <c r="A35" s="2" t="s">
        <v>171</v>
      </c>
      <c r="B35" s="2" t="s">
        <v>172</v>
      </c>
      <c r="C35" s="2" t="s">
        <v>173</v>
      </c>
      <c r="D35" s="2" t="s">
        <v>141</v>
      </c>
      <c r="E35" s="2" t="s">
        <v>21</v>
      </c>
      <c r="F35" s="10" t="s">
        <v>517</v>
      </c>
      <c r="G35" s="11">
        <v>7</v>
      </c>
      <c r="H35" s="11" t="s">
        <v>174</v>
      </c>
      <c r="I35" s="12">
        <v>11765479</v>
      </c>
      <c r="J35" s="13">
        <v>5947.07</v>
      </c>
      <c r="K35" s="14" t="s">
        <v>38</v>
      </c>
      <c r="L35" s="14" t="s">
        <v>26</v>
      </c>
      <c r="M35" s="14" t="s">
        <v>531</v>
      </c>
      <c r="N35" s="15" t="s">
        <v>21</v>
      </c>
      <c r="O35" s="8" t="s">
        <v>26</v>
      </c>
      <c r="P35" s="9" t="s">
        <v>416</v>
      </c>
      <c r="Q35" s="8" t="s">
        <v>26</v>
      </c>
      <c r="R35" s="18" t="s">
        <v>27</v>
      </c>
      <c r="S35" s="16" t="s">
        <v>417</v>
      </c>
      <c r="T35" s="17">
        <v>2023</v>
      </c>
    </row>
    <row r="36" spans="1:20" x14ac:dyDescent="0.25">
      <c r="A36" s="2" t="s">
        <v>175</v>
      </c>
      <c r="B36" s="2" t="s">
        <v>172</v>
      </c>
      <c r="C36" s="2" t="s">
        <v>173</v>
      </c>
      <c r="D36" s="2" t="s">
        <v>141</v>
      </c>
      <c r="E36" s="2" t="s">
        <v>21</v>
      </c>
      <c r="F36" s="10" t="s">
        <v>517</v>
      </c>
      <c r="G36" s="11">
        <v>7</v>
      </c>
      <c r="H36" s="11" t="s">
        <v>176</v>
      </c>
      <c r="I36" s="12">
        <v>11765480</v>
      </c>
      <c r="J36" s="13">
        <v>5947.07</v>
      </c>
      <c r="K36" s="14" t="s">
        <v>38</v>
      </c>
      <c r="L36" s="14" t="s">
        <v>26</v>
      </c>
      <c r="M36" s="14" t="s">
        <v>531</v>
      </c>
      <c r="N36" s="15" t="s">
        <v>21</v>
      </c>
      <c r="O36" s="8" t="s">
        <v>26</v>
      </c>
      <c r="P36" s="9" t="s">
        <v>416</v>
      </c>
      <c r="Q36" s="8" t="s">
        <v>26</v>
      </c>
      <c r="R36" s="18" t="s">
        <v>27</v>
      </c>
      <c r="S36" s="16" t="s">
        <v>418</v>
      </c>
      <c r="T36" s="17">
        <v>2023</v>
      </c>
    </row>
    <row r="37" spans="1:20" x14ac:dyDescent="0.25">
      <c r="A37" s="2" t="s">
        <v>177</v>
      </c>
      <c r="B37" s="2" t="s">
        <v>172</v>
      </c>
      <c r="C37" s="2" t="s">
        <v>173</v>
      </c>
      <c r="D37" s="2" t="s">
        <v>141</v>
      </c>
      <c r="E37" s="2" t="s">
        <v>21</v>
      </c>
      <c r="F37" s="10" t="s">
        <v>517</v>
      </c>
      <c r="G37" s="11">
        <v>7</v>
      </c>
      <c r="H37" s="11" t="s">
        <v>178</v>
      </c>
      <c r="I37" s="12">
        <v>20118631</v>
      </c>
      <c r="J37" s="13">
        <v>6067.35</v>
      </c>
      <c r="K37" s="14" t="s">
        <v>38</v>
      </c>
      <c r="L37" s="14" t="s">
        <v>26</v>
      </c>
      <c r="M37" s="14" t="s">
        <v>531</v>
      </c>
      <c r="N37" s="15" t="s">
        <v>21</v>
      </c>
      <c r="O37" s="8" t="s">
        <v>26</v>
      </c>
      <c r="P37" s="9" t="s">
        <v>416</v>
      </c>
      <c r="Q37" s="8" t="s">
        <v>26</v>
      </c>
      <c r="R37" s="18" t="s">
        <v>27</v>
      </c>
      <c r="S37" s="16" t="s">
        <v>419</v>
      </c>
      <c r="T37" s="17">
        <v>2024</v>
      </c>
    </row>
    <row r="38" spans="1:20" x14ac:dyDescent="0.25">
      <c r="A38" s="2" t="s">
        <v>179</v>
      </c>
      <c r="B38" s="2" t="s">
        <v>172</v>
      </c>
      <c r="C38" s="2" t="s">
        <v>173</v>
      </c>
      <c r="D38" s="2" t="s">
        <v>141</v>
      </c>
      <c r="E38" s="2" t="s">
        <v>21</v>
      </c>
      <c r="F38" s="10" t="s">
        <v>517</v>
      </c>
      <c r="G38" s="11">
        <v>7</v>
      </c>
      <c r="H38" s="11" t="s">
        <v>180</v>
      </c>
      <c r="I38" s="12">
        <v>20118632</v>
      </c>
      <c r="J38" s="13">
        <v>6067.35</v>
      </c>
      <c r="K38" s="14" t="s">
        <v>38</v>
      </c>
      <c r="L38" s="14" t="s">
        <v>26</v>
      </c>
      <c r="M38" s="14" t="s">
        <v>531</v>
      </c>
      <c r="N38" s="15" t="s">
        <v>21</v>
      </c>
      <c r="O38" s="8" t="s">
        <v>26</v>
      </c>
      <c r="P38" s="9" t="s">
        <v>416</v>
      </c>
      <c r="Q38" s="8" t="s">
        <v>26</v>
      </c>
      <c r="R38" s="18" t="s">
        <v>27</v>
      </c>
      <c r="S38" s="16" t="s">
        <v>420</v>
      </c>
      <c r="T38" s="17">
        <v>2024</v>
      </c>
    </row>
    <row r="39" spans="1:20" x14ac:dyDescent="0.25">
      <c r="A39" s="2" t="s">
        <v>181</v>
      </c>
      <c r="B39" s="2" t="s">
        <v>182</v>
      </c>
      <c r="C39" s="2" t="s">
        <v>183</v>
      </c>
      <c r="D39" s="2" t="s">
        <v>184</v>
      </c>
      <c r="E39" s="2" t="s">
        <v>21</v>
      </c>
      <c r="F39" s="10" t="s">
        <v>89</v>
      </c>
      <c r="G39" s="11">
        <v>1</v>
      </c>
      <c r="H39" s="11" t="s">
        <v>185</v>
      </c>
      <c r="I39" s="11">
        <v>19008024346</v>
      </c>
      <c r="J39" s="13">
        <v>3959.16</v>
      </c>
      <c r="K39" s="14" t="s">
        <v>186</v>
      </c>
      <c r="L39" s="14" t="s">
        <v>26</v>
      </c>
      <c r="M39" s="14" t="s">
        <v>531</v>
      </c>
      <c r="N39" s="15" t="s">
        <v>21</v>
      </c>
      <c r="O39" s="9" t="s">
        <v>421</v>
      </c>
      <c r="P39" s="9" t="s">
        <v>422</v>
      </c>
      <c r="Q39" s="9" t="s">
        <v>398</v>
      </c>
      <c r="R39" s="18" t="s">
        <v>27</v>
      </c>
      <c r="S39" s="16" t="s">
        <v>423</v>
      </c>
      <c r="T39" s="17">
        <v>1996</v>
      </c>
    </row>
    <row r="40" spans="1:20" x14ac:dyDescent="0.25">
      <c r="A40" s="2" t="s">
        <v>187</v>
      </c>
      <c r="B40" s="2" t="s">
        <v>182</v>
      </c>
      <c r="C40" s="2" t="s">
        <v>188</v>
      </c>
      <c r="D40" s="2" t="s">
        <v>189</v>
      </c>
      <c r="E40" s="2" t="s">
        <v>195</v>
      </c>
      <c r="F40" s="10" t="s">
        <v>22</v>
      </c>
      <c r="G40" s="11">
        <v>1</v>
      </c>
      <c r="H40" s="11" t="s">
        <v>190</v>
      </c>
      <c r="I40" s="11">
        <v>19008034356</v>
      </c>
      <c r="J40" s="13">
        <v>3959.16</v>
      </c>
      <c r="K40" s="14" t="s">
        <v>191</v>
      </c>
      <c r="L40" s="14" t="s">
        <v>26</v>
      </c>
      <c r="M40" s="14" t="s">
        <v>531</v>
      </c>
      <c r="N40" s="15" t="s">
        <v>21</v>
      </c>
      <c r="O40" s="9" t="s">
        <v>424</v>
      </c>
      <c r="P40" s="9" t="s">
        <v>372</v>
      </c>
      <c r="Q40" s="9" t="s">
        <v>425</v>
      </c>
      <c r="R40" s="18" t="s">
        <v>27</v>
      </c>
      <c r="S40" s="16" t="s">
        <v>426</v>
      </c>
      <c r="T40" s="17">
        <v>1997</v>
      </c>
    </row>
    <row r="41" spans="1:20" x14ac:dyDescent="0.25">
      <c r="A41" s="2" t="s">
        <v>192</v>
      </c>
      <c r="B41" s="2" t="s">
        <v>182</v>
      </c>
      <c r="C41" s="2" t="s">
        <v>193</v>
      </c>
      <c r="D41" s="2" t="s">
        <v>194</v>
      </c>
      <c r="E41" s="6" t="s">
        <v>21</v>
      </c>
      <c r="F41" s="10" t="s">
        <v>22</v>
      </c>
      <c r="G41" s="11">
        <v>2</v>
      </c>
      <c r="H41" s="19">
        <v>19008005657</v>
      </c>
      <c r="I41" s="12">
        <v>20069217</v>
      </c>
      <c r="J41" s="13">
        <v>6100.95</v>
      </c>
      <c r="K41" s="14" t="s">
        <v>38</v>
      </c>
      <c r="L41" s="14" t="s">
        <v>26</v>
      </c>
      <c r="M41" s="14" t="s">
        <v>531</v>
      </c>
      <c r="N41" s="15" t="s">
        <v>374</v>
      </c>
      <c r="O41" s="9" t="s">
        <v>381</v>
      </c>
      <c r="P41" s="9" t="s">
        <v>382</v>
      </c>
      <c r="Q41" s="9" t="s">
        <v>427</v>
      </c>
      <c r="R41" s="22" t="s">
        <v>27</v>
      </c>
      <c r="S41" s="16" t="s">
        <v>428</v>
      </c>
      <c r="T41" s="17">
        <v>2021</v>
      </c>
    </row>
    <row r="42" spans="1:20" x14ac:dyDescent="0.25">
      <c r="A42" s="2" t="s">
        <v>196</v>
      </c>
      <c r="B42" s="2" t="s">
        <v>182</v>
      </c>
      <c r="C42" s="2" t="s">
        <v>197</v>
      </c>
      <c r="D42" s="2" t="s">
        <v>198</v>
      </c>
      <c r="E42" s="6" t="s">
        <v>21</v>
      </c>
      <c r="F42" s="10" t="s">
        <v>22</v>
      </c>
      <c r="G42" s="11">
        <v>2</v>
      </c>
      <c r="H42" s="19">
        <v>19008005668</v>
      </c>
      <c r="I42" s="12" t="s">
        <v>199</v>
      </c>
      <c r="J42" s="13">
        <v>6100.95</v>
      </c>
      <c r="K42" s="14" t="s">
        <v>38</v>
      </c>
      <c r="L42" s="14" t="s">
        <v>26</v>
      </c>
      <c r="M42" s="14" t="s">
        <v>531</v>
      </c>
      <c r="N42" s="15" t="s">
        <v>374</v>
      </c>
      <c r="O42" s="9" t="s">
        <v>381</v>
      </c>
      <c r="P42" s="9" t="s">
        <v>382</v>
      </c>
      <c r="Q42" s="9" t="s">
        <v>427</v>
      </c>
      <c r="R42" s="22" t="s">
        <v>27</v>
      </c>
      <c r="S42" s="16" t="s">
        <v>429</v>
      </c>
      <c r="T42" s="17">
        <v>2021</v>
      </c>
    </row>
    <row r="43" spans="1:20" x14ac:dyDescent="0.25">
      <c r="A43" s="2" t="s">
        <v>200</v>
      </c>
      <c r="B43" s="2" t="s">
        <v>182</v>
      </c>
      <c r="C43" s="2" t="s">
        <v>197</v>
      </c>
      <c r="D43" s="2" t="s">
        <v>201</v>
      </c>
      <c r="E43" s="6" t="s">
        <v>21</v>
      </c>
      <c r="F43" s="10" t="s">
        <v>22</v>
      </c>
      <c r="G43" s="11">
        <v>2</v>
      </c>
      <c r="H43" s="19">
        <v>19008005635</v>
      </c>
      <c r="I43" s="12" t="s">
        <v>202</v>
      </c>
      <c r="J43" s="13">
        <v>5710.52</v>
      </c>
      <c r="K43" s="14" t="s">
        <v>38</v>
      </c>
      <c r="L43" s="14" t="s">
        <v>26</v>
      </c>
      <c r="M43" s="14" t="s">
        <v>531</v>
      </c>
      <c r="N43" s="15" t="s">
        <v>374</v>
      </c>
      <c r="O43" s="9" t="s">
        <v>381</v>
      </c>
      <c r="P43" s="9" t="s">
        <v>382</v>
      </c>
      <c r="Q43" s="9" t="s">
        <v>427</v>
      </c>
      <c r="R43" s="22" t="s">
        <v>27</v>
      </c>
      <c r="S43" s="16" t="s">
        <v>430</v>
      </c>
      <c r="T43" s="17">
        <v>2021</v>
      </c>
    </row>
    <row r="44" spans="1:20" x14ac:dyDescent="0.25">
      <c r="A44" s="2" t="s">
        <v>203</v>
      </c>
      <c r="B44" s="2" t="s">
        <v>182</v>
      </c>
      <c r="C44" s="2" t="s">
        <v>197</v>
      </c>
      <c r="D44" s="2" t="s">
        <v>204</v>
      </c>
      <c r="E44" s="6" t="s">
        <v>21</v>
      </c>
      <c r="F44" s="10" t="s">
        <v>22</v>
      </c>
      <c r="G44" s="11">
        <v>2</v>
      </c>
      <c r="H44" s="19">
        <v>19008005646</v>
      </c>
      <c r="I44" s="12" t="s">
        <v>205</v>
      </c>
      <c r="J44" s="13">
        <v>5710.52</v>
      </c>
      <c r="K44" s="14" t="s">
        <v>38</v>
      </c>
      <c r="L44" s="14" t="s">
        <v>26</v>
      </c>
      <c r="M44" s="14" t="s">
        <v>531</v>
      </c>
      <c r="N44" s="15" t="s">
        <v>374</v>
      </c>
      <c r="O44" s="9" t="s">
        <v>381</v>
      </c>
      <c r="P44" s="9" t="s">
        <v>382</v>
      </c>
      <c r="Q44" s="9" t="s">
        <v>427</v>
      </c>
      <c r="R44" s="22" t="s">
        <v>27</v>
      </c>
      <c r="S44" s="16" t="s">
        <v>431</v>
      </c>
      <c r="T44" s="17">
        <v>2021</v>
      </c>
    </row>
    <row r="45" spans="1:20" x14ac:dyDescent="0.25">
      <c r="A45" s="2" t="s">
        <v>206</v>
      </c>
      <c r="B45" s="2" t="s">
        <v>182</v>
      </c>
      <c r="C45" s="2" t="s">
        <v>207</v>
      </c>
      <c r="D45" s="2" t="s">
        <v>141</v>
      </c>
      <c r="E45" s="2" t="s">
        <v>195</v>
      </c>
      <c r="F45" s="10" t="s">
        <v>22</v>
      </c>
      <c r="G45" s="11">
        <v>1</v>
      </c>
      <c r="H45" s="11" t="s">
        <v>26</v>
      </c>
      <c r="I45" s="11" t="s">
        <v>208</v>
      </c>
      <c r="J45" s="13">
        <v>2742.57</v>
      </c>
      <c r="K45" s="14" t="s">
        <v>38</v>
      </c>
      <c r="L45" s="14" t="s">
        <v>26</v>
      </c>
      <c r="M45" s="14" t="s">
        <v>531</v>
      </c>
      <c r="N45" s="15" t="s">
        <v>399</v>
      </c>
      <c r="O45" s="9" t="s">
        <v>404</v>
      </c>
      <c r="P45" s="9" t="s">
        <v>432</v>
      </c>
      <c r="Q45" s="9" t="s">
        <v>388</v>
      </c>
      <c r="R45" s="21" t="s">
        <v>27</v>
      </c>
      <c r="S45" s="16" t="s">
        <v>505</v>
      </c>
      <c r="T45" s="17">
        <v>2008</v>
      </c>
    </row>
    <row r="46" spans="1:20" x14ac:dyDescent="0.25">
      <c r="A46" s="2" t="s">
        <v>209</v>
      </c>
      <c r="B46" s="2" t="s">
        <v>182</v>
      </c>
      <c r="C46" s="2" t="s">
        <v>207</v>
      </c>
      <c r="D46" s="2" t="s">
        <v>141</v>
      </c>
      <c r="E46" s="2" t="s">
        <v>195</v>
      </c>
      <c r="F46" s="10" t="s">
        <v>22</v>
      </c>
      <c r="G46" s="11">
        <v>4</v>
      </c>
      <c r="H46" s="11" t="s">
        <v>210</v>
      </c>
      <c r="I46" s="11" t="s">
        <v>210</v>
      </c>
      <c r="J46" s="13">
        <v>585.98</v>
      </c>
      <c r="K46" s="14" t="s">
        <v>38</v>
      </c>
      <c r="L46" s="14" t="s">
        <v>26</v>
      </c>
      <c r="M46" s="14" t="s">
        <v>531</v>
      </c>
      <c r="N46" s="15" t="s">
        <v>399</v>
      </c>
      <c r="O46" s="9" t="s">
        <v>433</v>
      </c>
      <c r="P46" s="9" t="s">
        <v>434</v>
      </c>
      <c r="Q46" s="9" t="s">
        <v>388</v>
      </c>
      <c r="R46" s="21" t="s">
        <v>27</v>
      </c>
      <c r="S46" s="17" t="s">
        <v>506</v>
      </c>
      <c r="T46" s="17">
        <v>2008</v>
      </c>
    </row>
    <row r="47" spans="1:20" x14ac:dyDescent="0.25">
      <c r="A47" s="2" t="s">
        <v>211</v>
      </c>
      <c r="B47" s="2" t="s">
        <v>182</v>
      </c>
      <c r="C47" s="2" t="s">
        <v>212</v>
      </c>
      <c r="D47" s="2" t="s">
        <v>213</v>
      </c>
      <c r="E47" s="2" t="s">
        <v>195</v>
      </c>
      <c r="F47" s="10" t="s">
        <v>22</v>
      </c>
      <c r="G47" s="11">
        <v>2</v>
      </c>
      <c r="H47" s="11" t="s">
        <v>214</v>
      </c>
      <c r="I47" s="11">
        <v>19008013170</v>
      </c>
      <c r="J47" s="13">
        <v>5369.95</v>
      </c>
      <c r="K47" s="14" t="s">
        <v>38</v>
      </c>
      <c r="L47" s="14" t="s">
        <v>26</v>
      </c>
      <c r="M47" s="14" t="s">
        <v>531</v>
      </c>
      <c r="N47" s="15" t="s">
        <v>374</v>
      </c>
      <c r="O47" s="9" t="s">
        <v>381</v>
      </c>
      <c r="P47" s="9" t="s">
        <v>382</v>
      </c>
      <c r="Q47" s="9" t="s">
        <v>427</v>
      </c>
      <c r="R47" s="23" t="s">
        <v>520</v>
      </c>
      <c r="S47" s="16" t="s">
        <v>435</v>
      </c>
      <c r="T47" s="17">
        <v>1971</v>
      </c>
    </row>
    <row r="48" spans="1:20" x14ac:dyDescent="0.25">
      <c r="A48" s="2" t="s">
        <v>215</v>
      </c>
      <c r="B48" s="2" t="s">
        <v>182</v>
      </c>
      <c r="C48" s="2" t="s">
        <v>212</v>
      </c>
      <c r="D48" s="2" t="s">
        <v>216</v>
      </c>
      <c r="E48" s="2" t="s">
        <v>195</v>
      </c>
      <c r="F48" s="10" t="s">
        <v>22</v>
      </c>
      <c r="G48" s="11">
        <v>2</v>
      </c>
      <c r="H48" s="11" t="s">
        <v>217</v>
      </c>
      <c r="I48" s="11">
        <v>19008013181</v>
      </c>
      <c r="J48" s="13">
        <v>4832.3500000000004</v>
      </c>
      <c r="K48" s="14" t="s">
        <v>38</v>
      </c>
      <c r="L48" s="14" t="s">
        <v>26</v>
      </c>
      <c r="M48" s="14" t="s">
        <v>531</v>
      </c>
      <c r="N48" s="15" t="s">
        <v>374</v>
      </c>
      <c r="O48" s="9" t="s">
        <v>381</v>
      </c>
      <c r="P48" s="9" t="s">
        <v>382</v>
      </c>
      <c r="Q48" s="9" t="s">
        <v>427</v>
      </c>
      <c r="R48" s="21" t="s">
        <v>520</v>
      </c>
      <c r="S48" s="16" t="s">
        <v>436</v>
      </c>
      <c r="T48" s="17">
        <v>1971</v>
      </c>
    </row>
    <row r="49" spans="1:20" x14ac:dyDescent="0.25">
      <c r="A49" s="2" t="s">
        <v>218</v>
      </c>
      <c r="B49" s="2" t="s">
        <v>182</v>
      </c>
      <c r="C49" s="2" t="s">
        <v>183</v>
      </c>
      <c r="D49" s="2" t="s">
        <v>219</v>
      </c>
      <c r="E49" s="2" t="s">
        <v>21</v>
      </c>
      <c r="F49" s="10" t="s">
        <v>22</v>
      </c>
      <c r="G49" s="11">
        <v>1</v>
      </c>
      <c r="H49" s="11" t="s">
        <v>220</v>
      </c>
      <c r="I49" s="11">
        <v>19082013580</v>
      </c>
      <c r="J49" s="13">
        <v>1593.58</v>
      </c>
      <c r="K49" s="14" t="s">
        <v>221</v>
      </c>
      <c r="L49" s="14" t="s">
        <v>128</v>
      </c>
      <c r="M49" s="14" t="s">
        <v>531</v>
      </c>
      <c r="N49" s="15" t="s">
        <v>21</v>
      </c>
      <c r="O49" s="9" t="s">
        <v>437</v>
      </c>
      <c r="P49" s="9" t="s">
        <v>376</v>
      </c>
      <c r="Q49" s="9" t="s">
        <v>388</v>
      </c>
      <c r="R49" s="21" t="s">
        <v>27</v>
      </c>
      <c r="S49" s="16" t="s">
        <v>507</v>
      </c>
      <c r="T49" s="17">
        <v>2004</v>
      </c>
    </row>
    <row r="50" spans="1:20" x14ac:dyDescent="0.25">
      <c r="A50" s="2" t="s">
        <v>222</v>
      </c>
      <c r="B50" s="2" t="s">
        <v>223</v>
      </c>
      <c r="C50" s="2" t="s">
        <v>224</v>
      </c>
      <c r="D50" s="2" t="s">
        <v>225</v>
      </c>
      <c r="E50" s="2" t="s">
        <v>21</v>
      </c>
      <c r="F50" s="10" t="s">
        <v>22</v>
      </c>
      <c r="G50" s="11">
        <v>1</v>
      </c>
      <c r="H50" s="11" t="s">
        <v>226</v>
      </c>
      <c r="I50" s="11">
        <v>19008005723</v>
      </c>
      <c r="J50" s="13">
        <v>3907.81</v>
      </c>
      <c r="K50" s="14" t="s">
        <v>38</v>
      </c>
      <c r="L50" s="14" t="s">
        <v>26</v>
      </c>
      <c r="M50" s="14" t="s">
        <v>531</v>
      </c>
      <c r="N50" s="15" t="s">
        <v>374</v>
      </c>
      <c r="O50" s="9" t="s">
        <v>375</v>
      </c>
      <c r="P50" s="9" t="s">
        <v>392</v>
      </c>
      <c r="Q50" s="9" t="s">
        <v>427</v>
      </c>
      <c r="R50" s="21" t="s">
        <v>520</v>
      </c>
      <c r="S50" s="16" t="s">
        <v>438</v>
      </c>
      <c r="T50" s="17">
        <v>1966</v>
      </c>
    </row>
    <row r="51" spans="1:20" x14ac:dyDescent="0.25">
      <c r="A51" s="2" t="s">
        <v>227</v>
      </c>
      <c r="B51" s="2" t="s">
        <v>223</v>
      </c>
      <c r="C51" s="2" t="s">
        <v>224</v>
      </c>
      <c r="D51" s="2" t="s">
        <v>228</v>
      </c>
      <c r="E51" s="2" t="s">
        <v>21</v>
      </c>
      <c r="F51" s="10" t="s">
        <v>22</v>
      </c>
      <c r="G51" s="11">
        <v>1</v>
      </c>
      <c r="H51" s="11" t="s">
        <v>229</v>
      </c>
      <c r="I51" s="11">
        <v>19008005701</v>
      </c>
      <c r="J51" s="13">
        <v>3907.81</v>
      </c>
      <c r="K51" s="14" t="s">
        <v>38</v>
      </c>
      <c r="L51" s="14" t="s">
        <v>26</v>
      </c>
      <c r="M51" s="14" t="s">
        <v>531</v>
      </c>
      <c r="N51" s="15" t="s">
        <v>374</v>
      </c>
      <c r="O51" s="9" t="s">
        <v>375</v>
      </c>
      <c r="P51" s="9" t="s">
        <v>376</v>
      </c>
      <c r="Q51" s="9" t="s">
        <v>427</v>
      </c>
      <c r="R51" s="21" t="s">
        <v>520</v>
      </c>
      <c r="S51" s="16" t="s">
        <v>439</v>
      </c>
      <c r="T51" s="17">
        <v>1966</v>
      </c>
    </row>
    <row r="52" spans="1:20" x14ac:dyDescent="0.25">
      <c r="A52" s="2" t="s">
        <v>230</v>
      </c>
      <c r="B52" s="2" t="s">
        <v>223</v>
      </c>
      <c r="C52" s="2" t="s">
        <v>224</v>
      </c>
      <c r="D52" s="2" t="s">
        <v>231</v>
      </c>
      <c r="E52" s="2" t="s">
        <v>21</v>
      </c>
      <c r="F52" s="10" t="s">
        <v>22</v>
      </c>
      <c r="G52" s="11">
        <v>1</v>
      </c>
      <c r="H52" s="11" t="s">
        <v>232</v>
      </c>
      <c r="I52" s="11">
        <v>19008005712</v>
      </c>
      <c r="J52" s="13">
        <v>3907.81</v>
      </c>
      <c r="K52" s="14" t="s">
        <v>38</v>
      </c>
      <c r="L52" s="14" t="s">
        <v>26</v>
      </c>
      <c r="M52" s="14" t="s">
        <v>531</v>
      </c>
      <c r="N52" s="15" t="s">
        <v>374</v>
      </c>
      <c r="O52" s="9" t="s">
        <v>375</v>
      </c>
      <c r="P52" s="9" t="s">
        <v>392</v>
      </c>
      <c r="Q52" s="9" t="s">
        <v>427</v>
      </c>
      <c r="R52" s="21" t="s">
        <v>520</v>
      </c>
      <c r="S52" s="16" t="s">
        <v>440</v>
      </c>
      <c r="T52" s="17">
        <v>1966</v>
      </c>
    </row>
    <row r="53" spans="1:20" x14ac:dyDescent="0.25">
      <c r="A53" s="2" t="s">
        <v>233</v>
      </c>
      <c r="B53" s="2" t="s">
        <v>223</v>
      </c>
      <c r="C53" s="2" t="s">
        <v>224</v>
      </c>
      <c r="D53" s="2" t="s">
        <v>234</v>
      </c>
      <c r="E53" s="2" t="s">
        <v>21</v>
      </c>
      <c r="F53" s="10" t="s">
        <v>22</v>
      </c>
      <c r="G53" s="11">
        <v>3</v>
      </c>
      <c r="H53" s="11" t="s">
        <v>235</v>
      </c>
      <c r="I53" s="11">
        <v>19008005690</v>
      </c>
      <c r="J53" s="13">
        <v>3083.4</v>
      </c>
      <c r="K53" s="14" t="s">
        <v>38</v>
      </c>
      <c r="L53" s="14" t="s">
        <v>26</v>
      </c>
      <c r="M53" s="14" t="s">
        <v>531</v>
      </c>
      <c r="N53" s="15" t="s">
        <v>374</v>
      </c>
      <c r="O53" s="9" t="s">
        <v>441</v>
      </c>
      <c r="P53" s="9" t="s">
        <v>392</v>
      </c>
      <c r="Q53" s="9" t="s">
        <v>395</v>
      </c>
      <c r="R53" s="21" t="s">
        <v>520</v>
      </c>
      <c r="S53" s="16" t="s">
        <v>442</v>
      </c>
      <c r="T53" s="17">
        <v>1966</v>
      </c>
    </row>
    <row r="54" spans="1:20" x14ac:dyDescent="0.25">
      <c r="A54" s="2" t="s">
        <v>236</v>
      </c>
      <c r="B54" s="3" t="s">
        <v>369</v>
      </c>
      <c r="C54" s="3" t="s">
        <v>370</v>
      </c>
      <c r="D54" s="2" t="s">
        <v>237</v>
      </c>
      <c r="E54" s="2" t="s">
        <v>21</v>
      </c>
      <c r="F54" s="10" t="s">
        <v>22</v>
      </c>
      <c r="G54" s="11">
        <v>1</v>
      </c>
      <c r="H54" s="11" t="s">
        <v>238</v>
      </c>
      <c r="I54" s="11">
        <v>19008023180</v>
      </c>
      <c r="J54" s="13">
        <v>3139.99</v>
      </c>
      <c r="K54" s="14" t="s">
        <v>239</v>
      </c>
      <c r="L54" s="14" t="s">
        <v>26</v>
      </c>
      <c r="M54" s="14" t="s">
        <v>531</v>
      </c>
      <c r="N54" s="15" t="s">
        <v>374</v>
      </c>
      <c r="O54" s="9" t="s">
        <v>375</v>
      </c>
      <c r="P54" s="9" t="s">
        <v>443</v>
      </c>
      <c r="Q54" s="9" t="s">
        <v>398</v>
      </c>
      <c r="R54" s="21" t="s">
        <v>27</v>
      </c>
      <c r="S54" s="16" t="s">
        <v>518</v>
      </c>
      <c r="T54" s="17">
        <v>1980</v>
      </c>
    </row>
    <row r="55" spans="1:20" x14ac:dyDescent="0.25">
      <c r="A55" s="2" t="s">
        <v>240</v>
      </c>
      <c r="B55" s="2" t="s">
        <v>241</v>
      </c>
      <c r="C55" s="2" t="s">
        <v>242</v>
      </c>
      <c r="D55" s="2" t="s">
        <v>243</v>
      </c>
      <c r="E55" s="2" t="s">
        <v>21</v>
      </c>
      <c r="F55" s="10" t="s">
        <v>22</v>
      </c>
      <c r="G55" s="11">
        <v>3</v>
      </c>
      <c r="H55" s="11" t="s">
        <v>244</v>
      </c>
      <c r="I55" s="11">
        <v>19008022916</v>
      </c>
      <c r="J55" s="13">
        <v>1990.46</v>
      </c>
      <c r="K55" s="14" t="s">
        <v>38</v>
      </c>
      <c r="L55" s="14" t="s">
        <v>26</v>
      </c>
      <c r="M55" s="14" t="s">
        <v>531</v>
      </c>
      <c r="N55" s="15" t="s">
        <v>374</v>
      </c>
      <c r="O55" s="9" t="s">
        <v>444</v>
      </c>
      <c r="P55" s="9" t="s">
        <v>392</v>
      </c>
      <c r="Q55" s="9" t="s">
        <v>395</v>
      </c>
      <c r="R55" s="24" t="s">
        <v>27</v>
      </c>
      <c r="S55" s="16" t="s">
        <v>445</v>
      </c>
      <c r="T55" s="17">
        <v>1986</v>
      </c>
    </row>
    <row r="56" spans="1:20" x14ac:dyDescent="0.25">
      <c r="A56" s="2" t="s">
        <v>245</v>
      </c>
      <c r="B56" s="2" t="s">
        <v>241</v>
      </c>
      <c r="C56" s="2" t="s">
        <v>242</v>
      </c>
      <c r="D56" s="2" t="s">
        <v>246</v>
      </c>
      <c r="E56" s="2" t="s">
        <v>21</v>
      </c>
      <c r="F56" s="10" t="s">
        <v>22</v>
      </c>
      <c r="G56" s="11">
        <v>3</v>
      </c>
      <c r="H56" s="11" t="s">
        <v>247</v>
      </c>
      <c r="I56" s="11">
        <v>19008022927</v>
      </c>
      <c r="J56" s="13">
        <v>1990.46</v>
      </c>
      <c r="K56" s="14" t="s">
        <v>38</v>
      </c>
      <c r="L56" s="14" t="s">
        <v>26</v>
      </c>
      <c r="M56" s="14" t="s">
        <v>531</v>
      </c>
      <c r="N56" s="15" t="s">
        <v>374</v>
      </c>
      <c r="O56" s="9" t="s">
        <v>444</v>
      </c>
      <c r="P56" s="9" t="s">
        <v>392</v>
      </c>
      <c r="Q56" s="9" t="s">
        <v>395</v>
      </c>
      <c r="R56" s="24" t="s">
        <v>27</v>
      </c>
      <c r="S56" s="16" t="s">
        <v>446</v>
      </c>
      <c r="T56" s="17">
        <v>1986</v>
      </c>
    </row>
    <row r="57" spans="1:20" x14ac:dyDescent="0.25">
      <c r="A57" s="2" t="s">
        <v>248</v>
      </c>
      <c r="B57" s="2" t="s">
        <v>86</v>
      </c>
      <c r="C57" s="2" t="s">
        <v>87</v>
      </c>
      <c r="D57" s="2" t="s">
        <v>249</v>
      </c>
      <c r="E57" s="2" t="s">
        <v>21</v>
      </c>
      <c r="F57" s="10" t="s">
        <v>22</v>
      </c>
      <c r="G57" s="11">
        <v>1</v>
      </c>
      <c r="H57" s="11" t="s">
        <v>250</v>
      </c>
      <c r="I57" s="11">
        <v>19008044201</v>
      </c>
      <c r="J57" s="13">
        <v>2324.85</v>
      </c>
      <c r="K57" s="14" t="s">
        <v>38</v>
      </c>
      <c r="L57" s="14" t="s">
        <v>26</v>
      </c>
      <c r="M57" s="14" t="s">
        <v>531</v>
      </c>
      <c r="N57" s="15" t="s">
        <v>21</v>
      </c>
      <c r="O57" s="9" t="s">
        <v>421</v>
      </c>
      <c r="P57" s="9" t="s">
        <v>392</v>
      </c>
      <c r="Q57" s="9" t="s">
        <v>386</v>
      </c>
      <c r="R57" s="21" t="s">
        <v>520</v>
      </c>
      <c r="S57" s="16" t="s">
        <v>447</v>
      </c>
      <c r="T57" s="17">
        <v>1987</v>
      </c>
    </row>
    <row r="58" spans="1:20" x14ac:dyDescent="0.25">
      <c r="A58" s="2" t="s">
        <v>251</v>
      </c>
      <c r="B58" s="2" t="s">
        <v>86</v>
      </c>
      <c r="C58" s="2" t="s">
        <v>87</v>
      </c>
      <c r="D58" s="2" t="s">
        <v>252</v>
      </c>
      <c r="E58" s="2" t="s">
        <v>21</v>
      </c>
      <c r="F58" s="10" t="s">
        <v>22</v>
      </c>
      <c r="G58" s="11">
        <v>1</v>
      </c>
      <c r="H58" s="11" t="s">
        <v>253</v>
      </c>
      <c r="I58" s="11">
        <v>19008044212</v>
      </c>
      <c r="J58" s="13">
        <v>2311.9499999999998</v>
      </c>
      <c r="K58" s="14" t="s">
        <v>254</v>
      </c>
      <c r="L58" s="14" t="s">
        <v>26</v>
      </c>
      <c r="M58" s="14" t="s">
        <v>531</v>
      </c>
      <c r="N58" s="15" t="s">
        <v>21</v>
      </c>
      <c r="O58" s="9" t="s">
        <v>421</v>
      </c>
      <c r="P58" s="9" t="s">
        <v>392</v>
      </c>
      <c r="Q58" s="9" t="s">
        <v>386</v>
      </c>
      <c r="R58" s="21" t="s">
        <v>520</v>
      </c>
      <c r="S58" s="16" t="s">
        <v>448</v>
      </c>
      <c r="T58" s="17">
        <v>1987</v>
      </c>
    </row>
    <row r="59" spans="1:20" x14ac:dyDescent="0.25">
      <c r="A59" s="2" t="s">
        <v>255</v>
      </c>
      <c r="B59" s="2" t="s">
        <v>256</v>
      </c>
      <c r="C59" s="2" t="s">
        <v>257</v>
      </c>
      <c r="D59" s="2" t="s">
        <v>258</v>
      </c>
      <c r="E59" s="2" t="s">
        <v>21</v>
      </c>
      <c r="F59" s="10" t="s">
        <v>89</v>
      </c>
      <c r="G59" s="11">
        <v>5</v>
      </c>
      <c r="H59" s="11" t="s">
        <v>259</v>
      </c>
      <c r="I59" s="11">
        <v>19008026381</v>
      </c>
      <c r="J59" s="13">
        <v>2159.54</v>
      </c>
      <c r="K59" s="14" t="s">
        <v>38</v>
      </c>
      <c r="L59" s="14" t="s">
        <v>26</v>
      </c>
      <c r="M59" s="14" t="s">
        <v>531</v>
      </c>
      <c r="N59" s="15" t="s">
        <v>21</v>
      </c>
      <c r="O59" s="9" t="s">
        <v>421</v>
      </c>
      <c r="P59" s="9" t="s">
        <v>422</v>
      </c>
      <c r="Q59" s="9" t="s">
        <v>398</v>
      </c>
      <c r="R59" s="21" t="s">
        <v>520</v>
      </c>
      <c r="S59" s="16" t="s">
        <v>449</v>
      </c>
      <c r="T59" s="17">
        <v>1996</v>
      </c>
    </row>
    <row r="60" spans="1:20" x14ac:dyDescent="0.25">
      <c r="A60" s="2" t="s">
        <v>260</v>
      </c>
      <c r="B60" s="2" t="s">
        <v>261</v>
      </c>
      <c r="C60" s="2" t="s">
        <v>262</v>
      </c>
      <c r="D60" s="2" t="s">
        <v>141</v>
      </c>
      <c r="E60" s="2" t="s">
        <v>263</v>
      </c>
      <c r="F60" s="10" t="s">
        <v>89</v>
      </c>
      <c r="G60" s="11">
        <v>7</v>
      </c>
      <c r="H60" s="11" t="s">
        <v>264</v>
      </c>
      <c r="I60" s="11" t="s">
        <v>264</v>
      </c>
      <c r="J60" s="13">
        <v>510.85</v>
      </c>
      <c r="K60" s="14" t="s">
        <v>38</v>
      </c>
      <c r="L60" s="14" t="s">
        <v>26</v>
      </c>
      <c r="M60" s="14" t="s">
        <v>531</v>
      </c>
      <c r="N60" s="15" t="s">
        <v>399</v>
      </c>
      <c r="O60" s="9" t="s">
        <v>406</v>
      </c>
      <c r="P60" s="9" t="s">
        <v>450</v>
      </c>
      <c r="Q60" s="9" t="s">
        <v>388</v>
      </c>
      <c r="R60" s="21" t="s">
        <v>520</v>
      </c>
      <c r="S60" s="16" t="s">
        <v>504</v>
      </c>
      <c r="T60" s="9" t="s">
        <v>519</v>
      </c>
    </row>
    <row r="61" spans="1:20" x14ac:dyDescent="0.25">
      <c r="A61" s="2" t="s">
        <v>265</v>
      </c>
      <c r="B61" s="2" t="s">
        <v>52</v>
      </c>
      <c r="C61" s="2" t="s">
        <v>266</v>
      </c>
      <c r="D61" s="2" t="s">
        <v>267</v>
      </c>
      <c r="E61" s="2" t="s">
        <v>21</v>
      </c>
      <c r="F61" s="10" t="s">
        <v>22</v>
      </c>
      <c r="G61" s="11">
        <v>2</v>
      </c>
      <c r="H61" s="11" t="s">
        <v>268</v>
      </c>
      <c r="I61" s="11">
        <v>19008016866</v>
      </c>
      <c r="J61" s="13">
        <v>6553.75</v>
      </c>
      <c r="K61" s="14" t="s">
        <v>38</v>
      </c>
      <c r="L61" s="14" t="s">
        <v>26</v>
      </c>
      <c r="M61" s="14" t="s">
        <v>531</v>
      </c>
      <c r="N61" s="15" t="s">
        <v>21</v>
      </c>
      <c r="O61" s="9" t="s">
        <v>381</v>
      </c>
      <c r="P61" s="9" t="s">
        <v>451</v>
      </c>
      <c r="Q61" s="9" t="s">
        <v>169</v>
      </c>
      <c r="R61" s="24" t="s">
        <v>27</v>
      </c>
      <c r="S61" s="16" t="s">
        <v>452</v>
      </c>
      <c r="T61" s="17">
        <v>1972</v>
      </c>
    </row>
    <row r="62" spans="1:20" x14ac:dyDescent="0.25">
      <c r="A62" s="2" t="s">
        <v>269</v>
      </c>
      <c r="B62" s="2" t="s">
        <v>52</v>
      </c>
      <c r="C62" s="2" t="s">
        <v>266</v>
      </c>
      <c r="D62" s="2" t="s">
        <v>270</v>
      </c>
      <c r="E62" s="2" t="s">
        <v>21</v>
      </c>
      <c r="F62" s="10" t="s">
        <v>22</v>
      </c>
      <c r="G62" s="11">
        <v>2</v>
      </c>
      <c r="H62" s="11" t="s">
        <v>271</v>
      </c>
      <c r="I62" s="11">
        <v>19008016877</v>
      </c>
      <c r="J62" s="13">
        <v>6553.75</v>
      </c>
      <c r="K62" s="14" t="s">
        <v>38</v>
      </c>
      <c r="L62" s="14" t="s">
        <v>26</v>
      </c>
      <c r="M62" s="14" t="s">
        <v>531</v>
      </c>
      <c r="N62" s="15" t="s">
        <v>21</v>
      </c>
      <c r="O62" s="9" t="s">
        <v>381</v>
      </c>
      <c r="P62" s="9" t="s">
        <v>451</v>
      </c>
      <c r="Q62" s="9" t="s">
        <v>169</v>
      </c>
      <c r="R62" s="24" t="s">
        <v>27</v>
      </c>
      <c r="S62" s="16" t="s">
        <v>453</v>
      </c>
      <c r="T62" s="17">
        <v>1972</v>
      </c>
    </row>
    <row r="63" spans="1:20" x14ac:dyDescent="0.25">
      <c r="A63" s="2" t="s">
        <v>272</v>
      </c>
      <c r="B63" s="2" t="s">
        <v>52</v>
      </c>
      <c r="C63" s="2" t="s">
        <v>266</v>
      </c>
      <c r="D63" s="2" t="s">
        <v>273</v>
      </c>
      <c r="E63" s="2" t="s">
        <v>21</v>
      </c>
      <c r="F63" s="10" t="s">
        <v>22</v>
      </c>
      <c r="G63" s="11">
        <v>2</v>
      </c>
      <c r="H63" s="11" t="s">
        <v>274</v>
      </c>
      <c r="I63" s="11">
        <v>19008016888</v>
      </c>
      <c r="J63" s="13">
        <v>6553.75</v>
      </c>
      <c r="K63" s="14" t="s">
        <v>38</v>
      </c>
      <c r="L63" s="14" t="s">
        <v>26</v>
      </c>
      <c r="M63" s="14" t="s">
        <v>531</v>
      </c>
      <c r="N63" s="15" t="s">
        <v>21</v>
      </c>
      <c r="O63" s="9" t="s">
        <v>381</v>
      </c>
      <c r="P63" s="9" t="s">
        <v>451</v>
      </c>
      <c r="Q63" s="9" t="s">
        <v>169</v>
      </c>
      <c r="R63" s="24" t="s">
        <v>27</v>
      </c>
      <c r="S63" s="16" t="s">
        <v>454</v>
      </c>
      <c r="T63" s="17">
        <v>1972</v>
      </c>
    </row>
    <row r="64" spans="1:20" x14ac:dyDescent="0.25">
      <c r="A64" s="2" t="s">
        <v>275</v>
      </c>
      <c r="B64" s="2" t="s">
        <v>52</v>
      </c>
      <c r="C64" s="2" t="s">
        <v>262</v>
      </c>
      <c r="D64" s="2" t="s">
        <v>276</v>
      </c>
      <c r="E64" s="2" t="s">
        <v>21</v>
      </c>
      <c r="F64" s="10" t="s">
        <v>22</v>
      </c>
      <c r="G64" s="11">
        <v>1</v>
      </c>
      <c r="H64" s="11" t="s">
        <v>277</v>
      </c>
      <c r="I64" s="11" t="s">
        <v>277</v>
      </c>
      <c r="J64" s="13">
        <v>4321.8999999999996</v>
      </c>
      <c r="K64" s="14" t="s">
        <v>278</v>
      </c>
      <c r="L64" s="14" t="s">
        <v>279</v>
      </c>
      <c r="M64" s="14" t="s">
        <v>531</v>
      </c>
      <c r="N64" s="15" t="s">
        <v>455</v>
      </c>
      <c r="O64" s="9" t="s">
        <v>456</v>
      </c>
      <c r="P64" s="9" t="s">
        <v>376</v>
      </c>
      <c r="Q64" s="9" t="s">
        <v>169</v>
      </c>
      <c r="R64" s="21" t="s">
        <v>27</v>
      </c>
      <c r="S64" s="16" t="s">
        <v>457</v>
      </c>
      <c r="T64" s="17">
        <v>2005</v>
      </c>
    </row>
    <row r="65" spans="1:20" x14ac:dyDescent="0.25">
      <c r="A65" s="2" t="s">
        <v>280</v>
      </c>
      <c r="B65" s="2" t="s">
        <v>52</v>
      </c>
      <c r="C65" s="2" t="s">
        <v>262</v>
      </c>
      <c r="D65" s="2" t="s">
        <v>281</v>
      </c>
      <c r="E65" s="2" t="s">
        <v>21</v>
      </c>
      <c r="F65" s="10" t="s">
        <v>22</v>
      </c>
      <c r="G65" s="11">
        <v>1</v>
      </c>
      <c r="H65" s="11" t="s">
        <v>282</v>
      </c>
      <c r="I65" s="11" t="s">
        <v>282</v>
      </c>
      <c r="J65" s="13">
        <v>3959.42</v>
      </c>
      <c r="K65" s="14" t="s">
        <v>278</v>
      </c>
      <c r="L65" s="14" t="s">
        <v>283</v>
      </c>
      <c r="M65" s="14" t="s">
        <v>531</v>
      </c>
      <c r="N65" s="15" t="s">
        <v>455</v>
      </c>
      <c r="O65" s="9" t="s">
        <v>421</v>
      </c>
      <c r="P65" s="9" t="s">
        <v>376</v>
      </c>
      <c r="Q65" s="9" t="s">
        <v>169</v>
      </c>
      <c r="R65" s="21" t="s">
        <v>27</v>
      </c>
      <c r="S65" s="16" t="s">
        <v>284</v>
      </c>
      <c r="T65" s="17">
        <v>2005</v>
      </c>
    </row>
    <row r="66" spans="1:20" x14ac:dyDescent="0.25">
      <c r="A66" s="2" t="s">
        <v>285</v>
      </c>
      <c r="B66" s="2" t="s">
        <v>52</v>
      </c>
      <c r="C66" s="2" t="s">
        <v>262</v>
      </c>
      <c r="D66" s="2" t="s">
        <v>286</v>
      </c>
      <c r="E66" s="2" t="s">
        <v>21</v>
      </c>
      <c r="F66" s="10" t="s">
        <v>22</v>
      </c>
      <c r="G66" s="11">
        <v>1</v>
      </c>
      <c r="H66" s="11" t="s">
        <v>287</v>
      </c>
      <c r="I66" s="11">
        <v>19008018747</v>
      </c>
      <c r="J66" s="13">
        <v>3307.58</v>
      </c>
      <c r="K66" s="14" t="s">
        <v>38</v>
      </c>
      <c r="L66" s="14" t="s">
        <v>26</v>
      </c>
      <c r="M66" s="14" t="s">
        <v>531</v>
      </c>
      <c r="N66" s="15" t="s">
        <v>21</v>
      </c>
      <c r="O66" s="9" t="s">
        <v>421</v>
      </c>
      <c r="P66" s="9" t="s">
        <v>392</v>
      </c>
      <c r="Q66" s="9" t="s">
        <v>169</v>
      </c>
      <c r="R66" s="21" t="s">
        <v>520</v>
      </c>
      <c r="S66" s="16" t="s">
        <v>458</v>
      </c>
      <c r="T66" s="17">
        <v>1955</v>
      </c>
    </row>
    <row r="67" spans="1:20" x14ac:dyDescent="0.25">
      <c r="A67" s="2" t="s">
        <v>288</v>
      </c>
      <c r="B67" s="2" t="s">
        <v>52</v>
      </c>
      <c r="C67" s="2" t="s">
        <v>289</v>
      </c>
      <c r="D67" s="2" t="s">
        <v>290</v>
      </c>
      <c r="E67" s="2" t="s">
        <v>291</v>
      </c>
      <c r="F67" s="10" t="s">
        <v>22</v>
      </c>
      <c r="G67" s="11">
        <v>2</v>
      </c>
      <c r="H67" s="11" t="s">
        <v>292</v>
      </c>
      <c r="I67" s="11" t="s">
        <v>292</v>
      </c>
      <c r="J67" s="13">
        <v>1215.24</v>
      </c>
      <c r="K67" s="14" t="s">
        <v>38</v>
      </c>
      <c r="L67" s="14" t="s">
        <v>38</v>
      </c>
      <c r="M67" s="14" t="s">
        <v>531</v>
      </c>
      <c r="N67" s="15" t="s">
        <v>291</v>
      </c>
      <c r="O67" s="9" t="s">
        <v>371</v>
      </c>
      <c r="P67" s="9" t="s">
        <v>459</v>
      </c>
      <c r="Q67" s="9" t="s">
        <v>460</v>
      </c>
      <c r="R67" s="21" t="s">
        <v>520</v>
      </c>
      <c r="S67" s="16" t="s">
        <v>496</v>
      </c>
      <c r="T67" s="9" t="s">
        <v>519</v>
      </c>
    </row>
    <row r="68" spans="1:20" x14ac:dyDescent="0.25">
      <c r="A68" s="2" t="s">
        <v>293</v>
      </c>
      <c r="B68" s="2" t="s">
        <v>52</v>
      </c>
      <c r="C68" s="2" t="s">
        <v>289</v>
      </c>
      <c r="D68" s="2" t="s">
        <v>294</v>
      </c>
      <c r="E68" s="2" t="s">
        <v>291</v>
      </c>
      <c r="F68" s="10" t="s">
        <v>22</v>
      </c>
      <c r="G68" s="11">
        <v>2</v>
      </c>
      <c r="H68" s="11" t="s">
        <v>295</v>
      </c>
      <c r="I68" s="11" t="s">
        <v>295</v>
      </c>
      <c r="J68" s="13">
        <v>1215.24</v>
      </c>
      <c r="K68" s="14" t="s">
        <v>38</v>
      </c>
      <c r="L68" s="14" t="s">
        <v>26</v>
      </c>
      <c r="M68" s="14" t="s">
        <v>531</v>
      </c>
      <c r="N68" s="15" t="s">
        <v>291</v>
      </c>
      <c r="O68" s="9" t="s">
        <v>371</v>
      </c>
      <c r="P68" s="9" t="s">
        <v>461</v>
      </c>
      <c r="Q68" s="9" t="s">
        <v>460</v>
      </c>
      <c r="R68" s="21" t="s">
        <v>520</v>
      </c>
      <c r="S68" s="16" t="s">
        <v>498</v>
      </c>
      <c r="T68" s="9" t="s">
        <v>519</v>
      </c>
    </row>
    <row r="69" spans="1:20" x14ac:dyDescent="0.25">
      <c r="A69" s="2" t="s">
        <v>296</v>
      </c>
      <c r="B69" s="2" t="s">
        <v>52</v>
      </c>
      <c r="C69" s="2" t="s">
        <v>289</v>
      </c>
      <c r="D69" s="2" t="s">
        <v>297</v>
      </c>
      <c r="E69" s="2" t="s">
        <v>21</v>
      </c>
      <c r="F69" s="10" t="s">
        <v>22</v>
      </c>
      <c r="G69" s="11">
        <v>2</v>
      </c>
      <c r="H69" s="11" t="s">
        <v>298</v>
      </c>
      <c r="I69" s="11" t="s">
        <v>298</v>
      </c>
      <c r="J69" s="13">
        <v>1215.24</v>
      </c>
      <c r="K69" s="14" t="s">
        <v>299</v>
      </c>
      <c r="L69" s="14" t="s">
        <v>25</v>
      </c>
      <c r="M69" s="14" t="s">
        <v>531</v>
      </c>
      <c r="N69" s="15" t="s">
        <v>21</v>
      </c>
      <c r="O69" s="9" t="s">
        <v>371</v>
      </c>
      <c r="P69" s="9" t="s">
        <v>462</v>
      </c>
      <c r="Q69" s="9" t="s">
        <v>460</v>
      </c>
      <c r="R69" s="21" t="s">
        <v>27</v>
      </c>
      <c r="S69" s="16" t="s">
        <v>497</v>
      </c>
      <c r="T69" s="17">
        <v>2009</v>
      </c>
    </row>
    <row r="70" spans="1:20" x14ac:dyDescent="0.25">
      <c r="A70" s="2" t="s">
        <v>300</v>
      </c>
      <c r="B70" s="2" t="s">
        <v>52</v>
      </c>
      <c r="C70" s="2" t="s">
        <v>301</v>
      </c>
      <c r="D70" s="2" t="s">
        <v>302</v>
      </c>
      <c r="E70" s="2" t="s">
        <v>291</v>
      </c>
      <c r="F70" s="10" t="s">
        <v>22</v>
      </c>
      <c r="G70" s="11">
        <v>2</v>
      </c>
      <c r="H70" s="11">
        <v>1338106</v>
      </c>
      <c r="I70" s="11" t="s">
        <v>303</v>
      </c>
      <c r="J70" s="13">
        <v>1215.24</v>
      </c>
      <c r="K70" s="14" t="s">
        <v>38</v>
      </c>
      <c r="L70" s="14" t="s">
        <v>26</v>
      </c>
      <c r="M70" s="14" t="s">
        <v>531</v>
      </c>
      <c r="N70" s="15" t="s">
        <v>291</v>
      </c>
      <c r="O70" s="9" t="s">
        <v>371</v>
      </c>
      <c r="P70" s="9" t="s">
        <v>459</v>
      </c>
      <c r="Q70" s="9" t="s">
        <v>460</v>
      </c>
      <c r="R70" s="21" t="s">
        <v>520</v>
      </c>
      <c r="S70" s="16" t="s">
        <v>499</v>
      </c>
      <c r="T70" s="9" t="s">
        <v>519</v>
      </c>
    </row>
    <row r="71" spans="1:20" x14ac:dyDescent="0.25">
      <c r="A71" s="2" t="s">
        <v>304</v>
      </c>
      <c r="B71" s="2" t="s">
        <v>52</v>
      </c>
      <c r="C71" s="2" t="s">
        <v>305</v>
      </c>
      <c r="D71" s="2" t="s">
        <v>306</v>
      </c>
      <c r="E71" s="2" t="s">
        <v>21</v>
      </c>
      <c r="F71" s="10" t="s">
        <v>22</v>
      </c>
      <c r="G71" s="11">
        <v>3</v>
      </c>
      <c r="H71" s="11" t="s">
        <v>307</v>
      </c>
      <c r="I71" s="11">
        <v>19008018758</v>
      </c>
      <c r="J71" s="13">
        <v>3307.58</v>
      </c>
      <c r="K71" s="14" t="s">
        <v>38</v>
      </c>
      <c r="L71" s="14" t="s">
        <v>26</v>
      </c>
      <c r="M71" s="14" t="s">
        <v>531</v>
      </c>
      <c r="N71" s="15" t="s">
        <v>21</v>
      </c>
      <c r="O71" s="9" t="s">
        <v>421</v>
      </c>
      <c r="P71" s="9" t="s">
        <v>392</v>
      </c>
      <c r="Q71" s="9" t="s">
        <v>169</v>
      </c>
      <c r="R71" s="21" t="s">
        <v>520</v>
      </c>
      <c r="S71" s="16" t="s">
        <v>463</v>
      </c>
      <c r="T71" s="17">
        <v>1955</v>
      </c>
    </row>
    <row r="72" spans="1:20" x14ac:dyDescent="0.25">
      <c r="A72" s="2" t="s">
        <v>308</v>
      </c>
      <c r="B72" s="2" t="s">
        <v>52</v>
      </c>
      <c r="C72" s="2" t="s">
        <v>305</v>
      </c>
      <c r="D72" s="2" t="s">
        <v>309</v>
      </c>
      <c r="E72" s="2" t="s">
        <v>21</v>
      </c>
      <c r="F72" s="10" t="s">
        <v>22</v>
      </c>
      <c r="G72" s="11">
        <v>3</v>
      </c>
      <c r="H72" s="11" t="s">
        <v>310</v>
      </c>
      <c r="I72" s="11">
        <v>19008018769</v>
      </c>
      <c r="J72" s="13">
        <v>3307.32</v>
      </c>
      <c r="K72" s="14" t="s">
        <v>38</v>
      </c>
      <c r="L72" s="14" t="s">
        <v>26</v>
      </c>
      <c r="M72" s="14" t="s">
        <v>531</v>
      </c>
      <c r="N72" s="15" t="s">
        <v>21</v>
      </c>
      <c r="O72" s="9" t="s">
        <v>421</v>
      </c>
      <c r="P72" s="9" t="s">
        <v>392</v>
      </c>
      <c r="Q72" s="9" t="s">
        <v>169</v>
      </c>
      <c r="R72" s="21" t="s">
        <v>520</v>
      </c>
      <c r="S72" s="16" t="s">
        <v>464</v>
      </c>
      <c r="T72" s="17">
        <v>1955</v>
      </c>
    </row>
    <row r="73" spans="1:20" x14ac:dyDescent="0.25">
      <c r="A73" s="2" t="s">
        <v>311</v>
      </c>
      <c r="B73" s="2" t="s">
        <v>52</v>
      </c>
      <c r="C73" s="2" t="s">
        <v>289</v>
      </c>
      <c r="D73" s="2" t="s">
        <v>312</v>
      </c>
      <c r="E73" s="2" t="s">
        <v>21</v>
      </c>
      <c r="F73" s="10" t="s">
        <v>22</v>
      </c>
      <c r="G73" s="11">
        <v>1</v>
      </c>
      <c r="H73" s="11" t="s">
        <v>313</v>
      </c>
      <c r="I73" s="11">
        <v>19008003666</v>
      </c>
      <c r="J73" s="13">
        <v>2585.1799999999998</v>
      </c>
      <c r="K73" s="14" t="s">
        <v>314</v>
      </c>
      <c r="L73" s="14" t="s">
        <v>26</v>
      </c>
      <c r="M73" s="14" t="s">
        <v>531</v>
      </c>
      <c r="N73" s="15" t="s">
        <v>21</v>
      </c>
      <c r="O73" s="9" t="s">
        <v>437</v>
      </c>
      <c r="P73" s="9" t="s">
        <v>451</v>
      </c>
      <c r="Q73" s="9" t="s">
        <v>460</v>
      </c>
      <c r="R73" s="21" t="s">
        <v>520</v>
      </c>
      <c r="S73" s="16" t="s">
        <v>465</v>
      </c>
      <c r="T73" s="17">
        <v>1991</v>
      </c>
    </row>
    <row r="74" spans="1:20" x14ac:dyDescent="0.25">
      <c r="A74" s="2" t="s">
        <v>315</v>
      </c>
      <c r="B74" s="2" t="s">
        <v>52</v>
      </c>
      <c r="C74" s="2" t="s">
        <v>289</v>
      </c>
      <c r="D74" s="2" t="s">
        <v>316</v>
      </c>
      <c r="E74" s="2" t="s">
        <v>21</v>
      </c>
      <c r="F74" s="10" t="s">
        <v>22</v>
      </c>
      <c r="G74" s="11">
        <v>3</v>
      </c>
      <c r="H74" s="11" t="s">
        <v>317</v>
      </c>
      <c r="I74" s="11" t="s">
        <v>317</v>
      </c>
      <c r="J74" s="13">
        <v>2841.35</v>
      </c>
      <c r="K74" s="14" t="s">
        <v>63</v>
      </c>
      <c r="L74" s="14" t="s">
        <v>57</v>
      </c>
      <c r="M74" s="14" t="s">
        <v>531</v>
      </c>
      <c r="N74" s="15" t="s">
        <v>21</v>
      </c>
      <c r="O74" s="9" t="s">
        <v>371</v>
      </c>
      <c r="P74" s="9" t="s">
        <v>376</v>
      </c>
      <c r="Q74" s="9" t="s">
        <v>169</v>
      </c>
      <c r="R74" s="21" t="s">
        <v>27</v>
      </c>
      <c r="S74" s="16" t="s">
        <v>500</v>
      </c>
      <c r="T74" s="17">
        <v>2013</v>
      </c>
    </row>
    <row r="75" spans="1:20" x14ac:dyDescent="0.25">
      <c r="A75" s="2" t="s">
        <v>318</v>
      </c>
      <c r="B75" s="2" t="s">
        <v>52</v>
      </c>
      <c r="C75" s="2" t="s">
        <v>305</v>
      </c>
      <c r="D75" s="2" t="s">
        <v>319</v>
      </c>
      <c r="E75" s="2" t="s">
        <v>21</v>
      </c>
      <c r="F75" s="10" t="s">
        <v>22</v>
      </c>
      <c r="G75" s="11">
        <v>1</v>
      </c>
      <c r="H75" s="11" t="s">
        <v>320</v>
      </c>
      <c r="I75" s="11">
        <v>19008014710</v>
      </c>
      <c r="J75" s="13">
        <v>2883.82</v>
      </c>
      <c r="K75" s="14" t="s">
        <v>38</v>
      </c>
      <c r="L75" s="14" t="s">
        <v>26</v>
      </c>
      <c r="M75" s="14" t="s">
        <v>531</v>
      </c>
      <c r="N75" s="15" t="s">
        <v>21</v>
      </c>
      <c r="O75" s="9" t="s">
        <v>375</v>
      </c>
      <c r="P75" s="9" t="s">
        <v>466</v>
      </c>
      <c r="Q75" s="9" t="s">
        <v>395</v>
      </c>
      <c r="R75" s="21" t="s">
        <v>520</v>
      </c>
      <c r="S75" s="16" t="s">
        <v>467</v>
      </c>
      <c r="T75" s="17">
        <v>1968</v>
      </c>
    </row>
    <row r="76" spans="1:20" x14ac:dyDescent="0.25">
      <c r="A76" s="2" t="s">
        <v>321</v>
      </c>
      <c r="B76" s="2" t="s">
        <v>52</v>
      </c>
      <c r="C76" s="2" t="s">
        <v>305</v>
      </c>
      <c r="D76" s="2" t="s">
        <v>322</v>
      </c>
      <c r="E76" s="2" t="s">
        <v>21</v>
      </c>
      <c r="F76" s="10" t="s">
        <v>22</v>
      </c>
      <c r="G76" s="11">
        <v>2</v>
      </c>
      <c r="H76" s="11" t="s">
        <v>323</v>
      </c>
      <c r="I76" s="11" t="s">
        <v>323</v>
      </c>
      <c r="J76" s="13">
        <v>4373.1099999999997</v>
      </c>
      <c r="K76" s="14" t="s">
        <v>63</v>
      </c>
      <c r="L76" s="14" t="s">
        <v>25</v>
      </c>
      <c r="M76" s="14" t="s">
        <v>531</v>
      </c>
      <c r="N76" s="15" t="s">
        <v>21</v>
      </c>
      <c r="O76" s="9" t="s">
        <v>371</v>
      </c>
      <c r="P76" s="9" t="s">
        <v>376</v>
      </c>
      <c r="Q76" s="9" t="s">
        <v>395</v>
      </c>
      <c r="R76" s="21" t="s">
        <v>520</v>
      </c>
      <c r="S76" s="16" t="s">
        <v>501</v>
      </c>
      <c r="T76" s="17">
        <v>2008</v>
      </c>
    </row>
    <row r="77" spans="1:20" x14ac:dyDescent="0.25">
      <c r="A77" s="2" t="s">
        <v>324</v>
      </c>
      <c r="B77" s="2" t="s">
        <v>52</v>
      </c>
      <c r="C77" s="2" t="s">
        <v>305</v>
      </c>
      <c r="D77" s="2" t="s">
        <v>325</v>
      </c>
      <c r="E77" s="2" t="s">
        <v>21</v>
      </c>
      <c r="F77" s="10" t="s">
        <v>22</v>
      </c>
      <c r="G77" s="11">
        <v>2</v>
      </c>
      <c r="H77" s="11" t="s">
        <v>326</v>
      </c>
      <c r="I77" s="11" t="s">
        <v>326</v>
      </c>
      <c r="J77" s="13">
        <v>4373.1099999999997</v>
      </c>
      <c r="K77" s="14" t="s">
        <v>63</v>
      </c>
      <c r="L77" s="14" t="s">
        <v>25</v>
      </c>
      <c r="M77" s="14" t="s">
        <v>531</v>
      </c>
      <c r="N77" s="15" t="s">
        <v>21</v>
      </c>
      <c r="O77" s="9" t="s">
        <v>371</v>
      </c>
      <c r="P77" s="9" t="s">
        <v>376</v>
      </c>
      <c r="Q77" s="9" t="s">
        <v>395</v>
      </c>
      <c r="R77" s="21" t="s">
        <v>520</v>
      </c>
      <c r="S77" s="16" t="s">
        <v>502</v>
      </c>
      <c r="T77" s="17">
        <v>2008</v>
      </c>
    </row>
    <row r="78" spans="1:20" x14ac:dyDescent="0.25">
      <c r="A78" s="2" t="s">
        <v>327</v>
      </c>
      <c r="B78" s="2" t="s">
        <v>52</v>
      </c>
      <c r="C78" s="2" t="s">
        <v>305</v>
      </c>
      <c r="D78" s="2" t="s">
        <v>328</v>
      </c>
      <c r="E78" s="2" t="s">
        <v>21</v>
      </c>
      <c r="F78" s="10" t="s">
        <v>89</v>
      </c>
      <c r="G78" s="11">
        <v>2</v>
      </c>
      <c r="H78" s="11" t="s">
        <v>329</v>
      </c>
      <c r="I78" s="11">
        <v>19008001499</v>
      </c>
      <c r="J78" s="13">
        <v>4407.38</v>
      </c>
      <c r="K78" s="14" t="s">
        <v>191</v>
      </c>
      <c r="L78" s="14" t="s">
        <v>26</v>
      </c>
      <c r="M78" s="14" t="s">
        <v>531</v>
      </c>
      <c r="N78" s="15" t="s">
        <v>21</v>
      </c>
      <c r="O78" s="9" t="s">
        <v>468</v>
      </c>
      <c r="P78" s="9" t="s">
        <v>469</v>
      </c>
      <c r="Q78" s="9" t="s">
        <v>398</v>
      </c>
      <c r="R78" s="21" t="s">
        <v>520</v>
      </c>
      <c r="S78" s="16" t="s">
        <v>470</v>
      </c>
      <c r="T78" s="17">
        <v>1990</v>
      </c>
    </row>
    <row r="79" spans="1:20" x14ac:dyDescent="0.25">
      <c r="A79" s="2" t="s">
        <v>330</v>
      </c>
      <c r="B79" s="2" t="s">
        <v>52</v>
      </c>
      <c r="C79" s="2" t="s">
        <v>305</v>
      </c>
      <c r="D79" s="2" t="s">
        <v>331</v>
      </c>
      <c r="E79" s="2" t="s">
        <v>21</v>
      </c>
      <c r="F79" s="10" t="s">
        <v>89</v>
      </c>
      <c r="G79" s="11">
        <v>2</v>
      </c>
      <c r="H79" s="11" t="s">
        <v>332</v>
      </c>
      <c r="I79" s="11">
        <v>19008001500</v>
      </c>
      <c r="J79" s="13">
        <v>4407.38</v>
      </c>
      <c r="K79" s="14" t="s">
        <v>191</v>
      </c>
      <c r="L79" s="14" t="s">
        <v>26</v>
      </c>
      <c r="M79" s="14" t="s">
        <v>531</v>
      </c>
      <c r="N79" s="15" t="s">
        <v>21</v>
      </c>
      <c r="O79" s="9" t="s">
        <v>468</v>
      </c>
      <c r="P79" s="9" t="s">
        <v>469</v>
      </c>
      <c r="Q79" s="9" t="s">
        <v>398</v>
      </c>
      <c r="R79" s="21" t="s">
        <v>520</v>
      </c>
      <c r="S79" s="16" t="s">
        <v>471</v>
      </c>
      <c r="T79" s="17">
        <v>1990</v>
      </c>
    </row>
    <row r="80" spans="1:20" x14ac:dyDescent="0.25">
      <c r="A80" s="2" t="s">
        <v>333</v>
      </c>
      <c r="B80" s="2" t="s">
        <v>52</v>
      </c>
      <c r="C80" s="2" t="s">
        <v>305</v>
      </c>
      <c r="D80" s="2" t="s">
        <v>334</v>
      </c>
      <c r="E80" s="2" t="s">
        <v>21</v>
      </c>
      <c r="F80" s="10" t="s">
        <v>89</v>
      </c>
      <c r="G80" s="11">
        <v>3</v>
      </c>
      <c r="H80" s="11" t="s">
        <v>335</v>
      </c>
      <c r="I80" s="11">
        <v>19008038701</v>
      </c>
      <c r="J80" s="13">
        <v>1804.45</v>
      </c>
      <c r="K80" s="14" t="s">
        <v>38</v>
      </c>
      <c r="L80" s="14" t="s">
        <v>26</v>
      </c>
      <c r="M80" s="14" t="s">
        <v>531</v>
      </c>
      <c r="N80" s="15" t="s">
        <v>472</v>
      </c>
      <c r="O80" s="9" t="s">
        <v>421</v>
      </c>
      <c r="P80" s="9" t="s">
        <v>410</v>
      </c>
      <c r="Q80" s="9" t="s">
        <v>388</v>
      </c>
      <c r="R80" s="21" t="s">
        <v>520</v>
      </c>
      <c r="S80" s="16" t="s">
        <v>473</v>
      </c>
      <c r="T80" s="17">
        <v>1987</v>
      </c>
    </row>
    <row r="81" spans="1:20" x14ac:dyDescent="0.25">
      <c r="A81" s="2" t="s">
        <v>336</v>
      </c>
      <c r="B81" s="2" t="s">
        <v>52</v>
      </c>
      <c r="C81" s="2" t="s">
        <v>305</v>
      </c>
      <c r="D81" s="2" t="s">
        <v>337</v>
      </c>
      <c r="E81" s="2" t="s">
        <v>21</v>
      </c>
      <c r="F81" s="10" t="s">
        <v>89</v>
      </c>
      <c r="G81" s="11">
        <v>3</v>
      </c>
      <c r="H81" s="11" t="s">
        <v>338</v>
      </c>
      <c r="I81" s="11">
        <v>19008038712</v>
      </c>
      <c r="J81" s="13">
        <v>1804.45</v>
      </c>
      <c r="K81" s="14" t="s">
        <v>38</v>
      </c>
      <c r="L81" s="14" t="s">
        <v>26</v>
      </c>
      <c r="M81" s="14" t="s">
        <v>531</v>
      </c>
      <c r="N81" s="15" t="s">
        <v>472</v>
      </c>
      <c r="O81" s="9" t="s">
        <v>421</v>
      </c>
      <c r="P81" s="9" t="s">
        <v>410</v>
      </c>
      <c r="Q81" s="9" t="s">
        <v>388</v>
      </c>
      <c r="R81" s="21" t="s">
        <v>520</v>
      </c>
      <c r="S81" s="16" t="s">
        <v>474</v>
      </c>
      <c r="T81" s="17">
        <v>1987</v>
      </c>
    </row>
    <row r="82" spans="1:20" x14ac:dyDescent="0.25">
      <c r="A82" s="2" t="s">
        <v>339</v>
      </c>
      <c r="B82" s="2" t="s">
        <v>18</v>
      </c>
      <c r="C82" s="2" t="s">
        <v>81</v>
      </c>
      <c r="D82" s="2" t="s">
        <v>340</v>
      </c>
      <c r="E82" s="2" t="s">
        <v>341</v>
      </c>
      <c r="F82" s="10" t="s">
        <v>89</v>
      </c>
      <c r="G82" s="11">
        <v>1</v>
      </c>
      <c r="H82" s="11" t="s">
        <v>342</v>
      </c>
      <c r="I82" s="11" t="s">
        <v>342</v>
      </c>
      <c r="J82" s="13">
        <v>1081.79</v>
      </c>
      <c r="K82" s="14" t="s">
        <v>191</v>
      </c>
      <c r="L82" s="14" t="s">
        <v>26</v>
      </c>
      <c r="M82" s="14" t="s">
        <v>531</v>
      </c>
      <c r="N82" s="15" t="s">
        <v>341</v>
      </c>
      <c r="O82" s="9" t="s">
        <v>468</v>
      </c>
      <c r="P82" s="9" t="s">
        <v>475</v>
      </c>
      <c r="Q82" s="9" t="s">
        <v>388</v>
      </c>
      <c r="R82" s="21" t="s">
        <v>520</v>
      </c>
      <c r="S82" s="16" t="s">
        <v>508</v>
      </c>
      <c r="T82" s="9" t="s">
        <v>519</v>
      </c>
    </row>
    <row r="83" spans="1:20" x14ac:dyDescent="0.25">
      <c r="A83" s="2" t="s">
        <v>343</v>
      </c>
      <c r="B83" s="2" t="s">
        <v>18</v>
      </c>
      <c r="C83" s="2" t="s">
        <v>81</v>
      </c>
      <c r="D83" s="2" t="s">
        <v>344</v>
      </c>
      <c r="E83" s="2" t="s">
        <v>21</v>
      </c>
      <c r="F83" s="10" t="s">
        <v>22</v>
      </c>
      <c r="G83" s="11">
        <v>2</v>
      </c>
      <c r="H83" s="11" t="s">
        <v>345</v>
      </c>
      <c r="I83" s="11" t="s">
        <v>345</v>
      </c>
      <c r="J83" s="13">
        <v>5201.95</v>
      </c>
      <c r="K83" s="14" t="s">
        <v>56</v>
      </c>
      <c r="L83" s="14" t="s">
        <v>57</v>
      </c>
      <c r="M83" s="14" t="s">
        <v>531</v>
      </c>
      <c r="N83" s="15" t="s">
        <v>21</v>
      </c>
      <c r="O83" s="9" t="s">
        <v>371</v>
      </c>
      <c r="P83" s="9" t="s">
        <v>372</v>
      </c>
      <c r="Q83" s="9" t="s">
        <v>389</v>
      </c>
      <c r="R83" s="21" t="s">
        <v>27</v>
      </c>
      <c r="S83" s="16" t="s">
        <v>503</v>
      </c>
      <c r="T83" s="17">
        <v>2008</v>
      </c>
    </row>
    <row r="84" spans="1:20" x14ac:dyDescent="0.25">
      <c r="A84" s="2" t="s">
        <v>346</v>
      </c>
      <c r="B84" s="2" t="s">
        <v>18</v>
      </c>
      <c r="C84" s="2" t="s">
        <v>81</v>
      </c>
      <c r="D84" s="2" t="s">
        <v>347</v>
      </c>
      <c r="E84" s="2" t="s">
        <v>21</v>
      </c>
      <c r="F84" s="10" t="s">
        <v>22</v>
      </c>
      <c r="G84" s="11">
        <v>2</v>
      </c>
      <c r="H84" s="11" t="s">
        <v>348</v>
      </c>
      <c r="I84" s="11" t="s">
        <v>348</v>
      </c>
      <c r="J84" s="13">
        <v>5201.95</v>
      </c>
      <c r="K84" s="14" t="s">
        <v>56</v>
      </c>
      <c r="L84" s="14" t="s">
        <v>57</v>
      </c>
      <c r="M84" s="14" t="s">
        <v>531</v>
      </c>
      <c r="N84" s="15" t="s">
        <v>21</v>
      </c>
      <c r="O84" s="9" t="s">
        <v>371</v>
      </c>
      <c r="P84" s="9" t="s">
        <v>372</v>
      </c>
      <c r="Q84" s="9" t="s">
        <v>389</v>
      </c>
      <c r="R84" s="21" t="s">
        <v>520</v>
      </c>
      <c r="S84" s="16" t="s">
        <v>476</v>
      </c>
      <c r="T84" s="17">
        <v>2007</v>
      </c>
    </row>
    <row r="85" spans="1:20" x14ac:dyDescent="0.25">
      <c r="A85" s="2" t="s">
        <v>349</v>
      </c>
      <c r="B85" s="2" t="s">
        <v>18</v>
      </c>
      <c r="C85" s="2" t="s">
        <v>81</v>
      </c>
      <c r="D85" s="2" t="s">
        <v>350</v>
      </c>
      <c r="E85" s="2" t="s">
        <v>21</v>
      </c>
      <c r="F85" s="10" t="s">
        <v>22</v>
      </c>
      <c r="G85" s="11">
        <v>1</v>
      </c>
      <c r="H85" s="11" t="s">
        <v>351</v>
      </c>
      <c r="I85" s="11">
        <v>19008023653</v>
      </c>
      <c r="J85" s="13">
        <v>1995.03</v>
      </c>
      <c r="K85" s="14" t="s">
        <v>38</v>
      </c>
      <c r="L85" s="14" t="s">
        <v>26</v>
      </c>
      <c r="M85" s="14" t="s">
        <v>531</v>
      </c>
      <c r="N85" s="15" t="s">
        <v>21</v>
      </c>
      <c r="O85" s="9" t="s">
        <v>421</v>
      </c>
      <c r="P85" s="9" t="s">
        <v>376</v>
      </c>
      <c r="Q85" s="9" t="s">
        <v>386</v>
      </c>
      <c r="R85" s="21" t="s">
        <v>520</v>
      </c>
      <c r="S85" s="16" t="s">
        <v>477</v>
      </c>
      <c r="T85" s="17">
        <v>1996</v>
      </c>
    </row>
    <row r="86" spans="1:20" x14ac:dyDescent="0.25">
      <c r="A86" s="2" t="s">
        <v>352</v>
      </c>
      <c r="B86" s="2" t="s">
        <v>18</v>
      </c>
      <c r="C86" s="2" t="s">
        <v>81</v>
      </c>
      <c r="D86" s="2" t="s">
        <v>353</v>
      </c>
      <c r="E86" s="2" t="s">
        <v>21</v>
      </c>
      <c r="F86" s="10" t="s">
        <v>22</v>
      </c>
      <c r="G86" s="11">
        <v>1</v>
      </c>
      <c r="H86" s="11" t="s">
        <v>354</v>
      </c>
      <c r="I86" s="11">
        <v>19008023642</v>
      </c>
      <c r="J86" s="13">
        <v>1995.03</v>
      </c>
      <c r="K86" s="14" t="s">
        <v>38</v>
      </c>
      <c r="L86" s="14" t="s">
        <v>26</v>
      </c>
      <c r="M86" s="14" t="s">
        <v>531</v>
      </c>
      <c r="N86" s="15" t="s">
        <v>21</v>
      </c>
      <c r="O86" s="9" t="s">
        <v>421</v>
      </c>
      <c r="P86" s="9" t="s">
        <v>392</v>
      </c>
      <c r="Q86" s="9" t="s">
        <v>386</v>
      </c>
      <c r="R86" s="21" t="s">
        <v>520</v>
      </c>
      <c r="S86" s="16" t="s">
        <v>478</v>
      </c>
      <c r="T86" s="17">
        <v>1996</v>
      </c>
    </row>
    <row r="87" spans="1:20" x14ac:dyDescent="0.25">
      <c r="A87" s="2" t="s">
        <v>355</v>
      </c>
      <c r="B87" s="2" t="s">
        <v>18</v>
      </c>
      <c r="C87" s="2" t="s">
        <v>81</v>
      </c>
      <c r="D87" s="2" t="s">
        <v>356</v>
      </c>
      <c r="E87" s="2" t="s">
        <v>21</v>
      </c>
      <c r="F87" s="10" t="s">
        <v>22</v>
      </c>
      <c r="G87" s="11">
        <v>2</v>
      </c>
      <c r="H87" s="11" t="s">
        <v>357</v>
      </c>
      <c r="I87" s="11">
        <v>19008013137</v>
      </c>
      <c r="J87" s="13">
        <v>5201.95</v>
      </c>
      <c r="K87" s="14" t="s">
        <v>38</v>
      </c>
      <c r="L87" s="14" t="s">
        <v>26</v>
      </c>
      <c r="M87" s="14" t="s">
        <v>531</v>
      </c>
      <c r="N87" s="15" t="s">
        <v>374</v>
      </c>
      <c r="O87" s="9" t="s">
        <v>381</v>
      </c>
      <c r="P87" s="9" t="s">
        <v>382</v>
      </c>
      <c r="Q87" s="9" t="s">
        <v>389</v>
      </c>
      <c r="R87" s="21" t="s">
        <v>520</v>
      </c>
      <c r="S87" s="16" t="s">
        <v>479</v>
      </c>
      <c r="T87" s="17">
        <v>1970</v>
      </c>
    </row>
    <row r="88" spans="1:20" x14ac:dyDescent="0.25">
      <c r="A88" s="2" t="s">
        <v>358</v>
      </c>
      <c r="B88" s="2" t="s">
        <v>18</v>
      </c>
      <c r="C88" s="2" t="s">
        <v>81</v>
      </c>
      <c r="D88" s="2" t="s">
        <v>359</v>
      </c>
      <c r="E88" s="2" t="s">
        <v>21</v>
      </c>
      <c r="F88" s="10" t="s">
        <v>89</v>
      </c>
      <c r="G88" s="11">
        <v>1</v>
      </c>
      <c r="H88" s="11" t="s">
        <v>360</v>
      </c>
      <c r="I88" s="11">
        <v>19008023664</v>
      </c>
      <c r="J88" s="13">
        <v>1492.92</v>
      </c>
      <c r="K88" s="14" t="s">
        <v>361</v>
      </c>
      <c r="L88" s="14" t="s">
        <v>26</v>
      </c>
      <c r="M88" s="14" t="s">
        <v>531</v>
      </c>
      <c r="N88" s="15" t="s">
        <v>21</v>
      </c>
      <c r="O88" s="9" t="s">
        <v>421</v>
      </c>
      <c r="P88" s="9" t="s">
        <v>422</v>
      </c>
      <c r="Q88" s="9" t="s">
        <v>388</v>
      </c>
      <c r="R88" s="21" t="s">
        <v>520</v>
      </c>
      <c r="S88" s="16" t="s">
        <v>480</v>
      </c>
      <c r="T88" s="9" t="s">
        <v>519</v>
      </c>
    </row>
    <row r="89" spans="1:20" x14ac:dyDescent="0.25">
      <c r="A89" s="2" t="s">
        <v>362</v>
      </c>
      <c r="B89" s="2" t="s">
        <v>18</v>
      </c>
      <c r="C89" s="2" t="s">
        <v>363</v>
      </c>
      <c r="D89" s="2" t="s">
        <v>141</v>
      </c>
      <c r="E89" s="2" t="s">
        <v>21</v>
      </c>
      <c r="F89" s="10" t="s">
        <v>89</v>
      </c>
      <c r="G89" s="11">
        <v>5</v>
      </c>
      <c r="H89" s="11" t="s">
        <v>364</v>
      </c>
      <c r="I89" s="11">
        <v>19008023675</v>
      </c>
      <c r="J89" s="13">
        <v>606.82000000000005</v>
      </c>
      <c r="K89" s="14" t="s">
        <v>38</v>
      </c>
      <c r="L89" s="14" t="s">
        <v>26</v>
      </c>
      <c r="M89" s="14" t="s">
        <v>531</v>
      </c>
      <c r="N89" s="15" t="s">
        <v>399</v>
      </c>
      <c r="O89" s="9" t="s">
        <v>437</v>
      </c>
      <c r="P89" s="9" t="s">
        <v>401</v>
      </c>
      <c r="Q89" s="9" t="s">
        <v>388</v>
      </c>
      <c r="R89" s="21" t="s">
        <v>520</v>
      </c>
      <c r="S89" s="16" t="s">
        <v>481</v>
      </c>
      <c r="T89" s="17">
        <v>1994</v>
      </c>
    </row>
    <row r="90" spans="1:20" x14ac:dyDescent="0.25">
      <c r="A90" s="2" t="s">
        <v>365</v>
      </c>
      <c r="B90" s="2" t="s">
        <v>223</v>
      </c>
      <c r="C90" s="2" t="s">
        <v>224</v>
      </c>
      <c r="D90" s="2" t="s">
        <v>141</v>
      </c>
      <c r="E90" s="2" t="s">
        <v>21</v>
      </c>
      <c r="F90" s="10" t="s">
        <v>22</v>
      </c>
      <c r="G90" s="11">
        <v>5</v>
      </c>
      <c r="H90" s="11">
        <v>19008047996</v>
      </c>
      <c r="I90" s="11">
        <v>19008047996</v>
      </c>
      <c r="J90" s="13">
        <v>574.02</v>
      </c>
      <c r="K90" s="14" t="s">
        <v>38</v>
      </c>
      <c r="L90" s="14" t="s">
        <v>26</v>
      </c>
      <c r="M90" s="14" t="s">
        <v>531</v>
      </c>
      <c r="N90" s="15" t="s">
        <v>399</v>
      </c>
      <c r="O90" s="9" t="s">
        <v>400</v>
      </c>
      <c r="P90" s="9" t="s">
        <v>401</v>
      </c>
      <c r="Q90" s="9" t="s">
        <v>388</v>
      </c>
      <c r="R90" s="21" t="s">
        <v>520</v>
      </c>
      <c r="S90" s="16" t="s">
        <v>482</v>
      </c>
      <c r="T90" s="17">
        <v>1996</v>
      </c>
    </row>
    <row r="91" spans="1:20" x14ac:dyDescent="0.25">
      <c r="A91" s="2" t="s">
        <v>366</v>
      </c>
      <c r="B91" s="2" t="s">
        <v>18</v>
      </c>
      <c r="C91" s="2" t="s">
        <v>367</v>
      </c>
      <c r="D91" s="2" t="s">
        <v>141</v>
      </c>
      <c r="E91" s="2" t="s">
        <v>341</v>
      </c>
      <c r="F91" s="10" t="s">
        <v>89</v>
      </c>
      <c r="G91" s="11">
        <v>5</v>
      </c>
      <c r="H91" s="11" t="s">
        <v>26</v>
      </c>
      <c r="I91" s="11" t="s">
        <v>368</v>
      </c>
      <c r="J91" s="13">
        <v>923.6</v>
      </c>
      <c r="K91" s="14" t="s">
        <v>38</v>
      </c>
      <c r="L91" s="14" t="s">
        <v>26</v>
      </c>
      <c r="M91" s="14" t="s">
        <v>531</v>
      </c>
      <c r="N91" s="15" t="s">
        <v>341</v>
      </c>
      <c r="O91" s="9" t="s">
        <v>483</v>
      </c>
      <c r="P91" s="9" t="s">
        <v>450</v>
      </c>
      <c r="Q91" s="9" t="s">
        <v>388</v>
      </c>
      <c r="R91" s="21" t="s">
        <v>520</v>
      </c>
      <c r="S91" s="16" t="s">
        <v>484</v>
      </c>
      <c r="T91" s="9" t="s">
        <v>519</v>
      </c>
    </row>
    <row r="92" spans="1:20" x14ac:dyDescent="0.25">
      <c r="A92" s="2" t="s">
        <v>535</v>
      </c>
      <c r="B92" s="25" t="s">
        <v>122</v>
      </c>
      <c r="C92" s="25" t="s">
        <v>528</v>
      </c>
      <c r="D92" s="2" t="s">
        <v>542</v>
      </c>
      <c r="E92" s="25" t="s">
        <v>21</v>
      </c>
      <c r="F92" s="26" t="s">
        <v>22</v>
      </c>
      <c r="G92" s="17"/>
      <c r="H92" s="17">
        <v>11700980</v>
      </c>
      <c r="I92" s="11">
        <v>11700980</v>
      </c>
      <c r="J92" s="13">
        <v>2058.41</v>
      </c>
      <c r="K92" s="17"/>
      <c r="L92" s="34" t="s">
        <v>549</v>
      </c>
      <c r="M92" s="14" t="s">
        <v>530</v>
      </c>
      <c r="N92" s="21" t="s">
        <v>21</v>
      </c>
      <c r="O92" s="17">
        <v>1150</v>
      </c>
      <c r="P92" s="17">
        <v>1</v>
      </c>
      <c r="Q92" s="17">
        <v>4</v>
      </c>
      <c r="R92" s="21" t="s">
        <v>27</v>
      </c>
      <c r="S92" s="27" t="s">
        <v>521</v>
      </c>
      <c r="T92" s="28">
        <v>2024</v>
      </c>
    </row>
    <row r="93" spans="1:20" x14ac:dyDescent="0.25">
      <c r="A93" s="2" t="s">
        <v>536</v>
      </c>
      <c r="B93" s="25" t="s">
        <v>122</v>
      </c>
      <c r="C93" s="25" t="s">
        <v>529</v>
      </c>
      <c r="D93" s="2" t="s">
        <v>543</v>
      </c>
      <c r="E93" s="25" t="s">
        <v>21</v>
      </c>
      <c r="F93" s="26" t="s">
        <v>22</v>
      </c>
      <c r="G93" s="17"/>
      <c r="H93" s="17">
        <v>11700982</v>
      </c>
      <c r="I93" s="11">
        <v>11700982</v>
      </c>
      <c r="J93" s="13">
        <v>2058.41</v>
      </c>
      <c r="K93" s="17"/>
      <c r="L93" s="34" t="s">
        <v>549</v>
      </c>
      <c r="M93" s="14" t="s">
        <v>530</v>
      </c>
      <c r="N93" s="21" t="s">
        <v>21</v>
      </c>
      <c r="O93" s="17">
        <v>1150</v>
      </c>
      <c r="P93" s="17">
        <v>1</v>
      </c>
      <c r="Q93" s="17">
        <v>4</v>
      </c>
      <c r="R93" s="21" t="s">
        <v>27</v>
      </c>
      <c r="S93" s="27" t="s">
        <v>522</v>
      </c>
      <c r="T93" s="28">
        <v>2024</v>
      </c>
    </row>
    <row r="94" spans="1:20" x14ac:dyDescent="0.25">
      <c r="A94" s="2" t="s">
        <v>537</v>
      </c>
      <c r="B94" s="25" t="s">
        <v>122</v>
      </c>
      <c r="C94" s="25" t="s">
        <v>528</v>
      </c>
      <c r="D94" s="2" t="s">
        <v>544</v>
      </c>
      <c r="E94" s="25" t="s">
        <v>21</v>
      </c>
      <c r="F94" s="26" t="s">
        <v>22</v>
      </c>
      <c r="G94" s="17"/>
      <c r="H94" s="11">
        <v>11700984</v>
      </c>
      <c r="I94" s="11">
        <v>11700984</v>
      </c>
      <c r="J94" s="13">
        <v>2058.41</v>
      </c>
      <c r="K94" s="17"/>
      <c r="L94" s="34" t="s">
        <v>549</v>
      </c>
      <c r="M94" s="14" t="s">
        <v>530</v>
      </c>
      <c r="N94" s="21" t="s">
        <v>21</v>
      </c>
      <c r="O94" s="17">
        <v>1150</v>
      </c>
      <c r="P94" s="17">
        <v>1</v>
      </c>
      <c r="Q94" s="17">
        <v>4</v>
      </c>
      <c r="R94" s="21" t="s">
        <v>27</v>
      </c>
      <c r="S94" s="27" t="s">
        <v>523</v>
      </c>
      <c r="T94" s="28">
        <v>2024</v>
      </c>
    </row>
    <row r="95" spans="1:20" x14ac:dyDescent="0.25">
      <c r="A95" s="2" t="s">
        <v>538</v>
      </c>
      <c r="B95" s="25" t="s">
        <v>122</v>
      </c>
      <c r="C95" s="25" t="s">
        <v>528</v>
      </c>
      <c r="D95" s="2" t="s">
        <v>545</v>
      </c>
      <c r="E95" s="25" t="s">
        <v>21</v>
      </c>
      <c r="F95" s="26" t="s">
        <v>22</v>
      </c>
      <c r="G95" s="17"/>
      <c r="H95" s="11">
        <v>11700985</v>
      </c>
      <c r="I95" s="11">
        <v>11700985</v>
      </c>
      <c r="J95" s="13">
        <v>1561.57</v>
      </c>
      <c r="K95" s="17"/>
      <c r="L95" s="34" t="s">
        <v>549</v>
      </c>
      <c r="M95" s="14" t="s">
        <v>530</v>
      </c>
      <c r="N95" s="21" t="s">
        <v>21</v>
      </c>
      <c r="O95" s="17">
        <v>675</v>
      </c>
      <c r="P95" s="17">
        <v>1</v>
      </c>
      <c r="Q95" s="17">
        <v>5</v>
      </c>
      <c r="R95" s="21" t="s">
        <v>27</v>
      </c>
      <c r="S95" s="27" t="s">
        <v>524</v>
      </c>
      <c r="T95" s="28">
        <v>2024</v>
      </c>
    </row>
    <row r="96" spans="1:20" x14ac:dyDescent="0.25">
      <c r="A96" s="2" t="s">
        <v>539</v>
      </c>
      <c r="B96" s="25" t="s">
        <v>122</v>
      </c>
      <c r="C96" s="25" t="s">
        <v>529</v>
      </c>
      <c r="D96" s="2" t="s">
        <v>546</v>
      </c>
      <c r="E96" s="25" t="s">
        <v>21</v>
      </c>
      <c r="F96" s="26" t="s">
        <v>22</v>
      </c>
      <c r="G96" s="17"/>
      <c r="H96" s="11">
        <v>11787173</v>
      </c>
      <c r="I96" s="11">
        <v>11787173</v>
      </c>
      <c r="J96" s="13">
        <v>2681.96</v>
      </c>
      <c r="K96" s="17"/>
      <c r="L96" s="34" t="s">
        <v>549</v>
      </c>
      <c r="M96" s="14" t="s">
        <v>530</v>
      </c>
      <c r="N96" s="21" t="s">
        <v>21</v>
      </c>
      <c r="O96" s="17">
        <v>2000</v>
      </c>
      <c r="P96" s="17">
        <v>1</v>
      </c>
      <c r="Q96" s="17">
        <v>4</v>
      </c>
      <c r="R96" s="21" t="s">
        <v>27</v>
      </c>
      <c r="S96" s="27" t="s">
        <v>525</v>
      </c>
      <c r="T96" s="28">
        <v>2024</v>
      </c>
    </row>
    <row r="97" spans="1:20" x14ac:dyDescent="0.25">
      <c r="A97" s="2" t="s">
        <v>540</v>
      </c>
      <c r="B97" s="25" t="s">
        <v>122</v>
      </c>
      <c r="C97" s="25" t="s">
        <v>528</v>
      </c>
      <c r="D97" s="2" t="s">
        <v>547</v>
      </c>
      <c r="E97" s="25" t="s">
        <v>21</v>
      </c>
      <c r="F97" s="26" t="s">
        <v>22</v>
      </c>
      <c r="G97" s="17"/>
      <c r="H97" s="11">
        <v>11796633</v>
      </c>
      <c r="I97" s="11">
        <v>11796633</v>
      </c>
      <c r="J97" s="13">
        <v>2681.96</v>
      </c>
      <c r="K97" s="17"/>
      <c r="L97" s="34" t="s">
        <v>549</v>
      </c>
      <c r="M97" s="14" t="s">
        <v>530</v>
      </c>
      <c r="N97" s="21" t="s">
        <v>21</v>
      </c>
      <c r="O97" s="17">
        <v>2000</v>
      </c>
      <c r="P97" s="17">
        <v>1</v>
      </c>
      <c r="Q97" s="17">
        <v>4</v>
      </c>
      <c r="R97" s="21" t="s">
        <v>27</v>
      </c>
      <c r="S97" s="27" t="s">
        <v>526</v>
      </c>
      <c r="T97" s="28">
        <v>2024</v>
      </c>
    </row>
    <row r="98" spans="1:20" x14ac:dyDescent="0.25">
      <c r="A98" s="2" t="s">
        <v>541</v>
      </c>
      <c r="B98" s="25" t="s">
        <v>122</v>
      </c>
      <c r="C98" s="25" t="s">
        <v>529</v>
      </c>
      <c r="D98" s="2" t="s">
        <v>548</v>
      </c>
      <c r="E98" s="25" t="s">
        <v>21</v>
      </c>
      <c r="F98" s="26" t="s">
        <v>22</v>
      </c>
      <c r="G98" s="17"/>
      <c r="H98" s="11">
        <v>11796634</v>
      </c>
      <c r="I98" s="11">
        <v>11796634</v>
      </c>
      <c r="J98" s="13">
        <v>2681.96</v>
      </c>
      <c r="K98" s="17"/>
      <c r="L98" s="34" t="s">
        <v>549</v>
      </c>
      <c r="M98" s="14" t="s">
        <v>530</v>
      </c>
      <c r="N98" s="21" t="s">
        <v>21</v>
      </c>
      <c r="O98" s="17">
        <v>2000</v>
      </c>
      <c r="P98" s="17">
        <v>1</v>
      </c>
      <c r="Q98" s="17">
        <v>4</v>
      </c>
      <c r="R98" s="21" t="s">
        <v>27</v>
      </c>
      <c r="S98" s="27" t="s">
        <v>527</v>
      </c>
      <c r="T98" s="28">
        <v>2024</v>
      </c>
    </row>
    <row r="99" spans="1:20" s="38" customFormat="1" x14ac:dyDescent="0.25">
      <c r="A99" s="29" t="s">
        <v>116</v>
      </c>
      <c r="B99" s="29" t="s">
        <v>550</v>
      </c>
      <c r="C99" s="29" t="s">
        <v>117</v>
      </c>
      <c r="D99" s="29" t="s">
        <v>118</v>
      </c>
      <c r="E99" s="29" t="s">
        <v>119</v>
      </c>
      <c r="F99" s="30" t="s">
        <v>22</v>
      </c>
      <c r="G99" s="31">
        <v>1</v>
      </c>
      <c r="H99" s="32" t="s">
        <v>120</v>
      </c>
      <c r="I99" s="32" t="s">
        <v>120</v>
      </c>
      <c r="J99" s="33">
        <v>3081.66</v>
      </c>
      <c r="K99" s="34" t="s">
        <v>121</v>
      </c>
      <c r="L99" s="34" t="s">
        <v>57</v>
      </c>
      <c r="M99" s="34" t="s">
        <v>530</v>
      </c>
      <c r="N99" s="35" t="s">
        <v>21</v>
      </c>
      <c r="O99" s="36">
        <v>1000</v>
      </c>
      <c r="P99" s="36">
        <v>1</v>
      </c>
      <c r="Q99" s="36">
        <v>3</v>
      </c>
      <c r="R99" s="21" t="s">
        <v>27</v>
      </c>
      <c r="S99" s="37" t="s">
        <v>515</v>
      </c>
      <c r="T99" s="36">
        <v>2010</v>
      </c>
    </row>
    <row r="100" spans="1:20" s="38" customFormat="1" x14ac:dyDescent="0.25">
      <c r="A100" s="29" t="s">
        <v>123</v>
      </c>
      <c r="B100" s="29" t="s">
        <v>550</v>
      </c>
      <c r="C100" s="29" t="s">
        <v>117</v>
      </c>
      <c r="D100" s="29" t="s">
        <v>124</v>
      </c>
      <c r="E100" s="29" t="s">
        <v>125</v>
      </c>
      <c r="F100" s="30" t="s">
        <v>22</v>
      </c>
      <c r="G100" s="31">
        <v>1</v>
      </c>
      <c r="H100" s="32" t="s">
        <v>126</v>
      </c>
      <c r="I100" s="32" t="s">
        <v>126</v>
      </c>
      <c r="J100" s="33">
        <v>2878.98</v>
      </c>
      <c r="K100" s="34" t="s">
        <v>127</v>
      </c>
      <c r="L100" s="34" t="s">
        <v>128</v>
      </c>
      <c r="M100" s="34" t="s">
        <v>530</v>
      </c>
      <c r="N100" s="35" t="s">
        <v>21</v>
      </c>
      <c r="O100" s="36">
        <v>535</v>
      </c>
      <c r="P100" s="36">
        <v>1</v>
      </c>
      <c r="Q100" s="36">
        <v>3</v>
      </c>
      <c r="R100" s="21" t="s">
        <v>27</v>
      </c>
      <c r="S100" s="37" t="s">
        <v>516</v>
      </c>
      <c r="T100" s="36">
        <v>2010</v>
      </c>
    </row>
    <row r="102" spans="1:20" x14ac:dyDescent="0.25">
      <c r="J102" s="42">
        <f>SUM(J3:J101)</f>
        <v>315420.17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H15" sqref="H15"/>
    </sheetView>
  </sheetViews>
  <sheetFormatPr defaultRowHeight="14.25" x14ac:dyDescent="0.2"/>
  <cols>
    <col min="1" max="1" width="17.28515625" style="48" customWidth="1"/>
    <col min="2" max="2" width="16.7109375" style="44" customWidth="1"/>
    <col min="3" max="3" width="18.28515625" style="44" customWidth="1"/>
    <col min="4" max="5" width="13.28515625" style="44" customWidth="1"/>
    <col min="6" max="6" width="9.140625" style="44"/>
    <col min="7" max="7" width="11.42578125" style="44" customWidth="1"/>
    <col min="8" max="8" width="11.7109375" style="44" bestFit="1" customWidth="1"/>
    <col min="9" max="9" width="9.140625" style="44"/>
    <col min="10" max="11" width="11.7109375" style="44" bestFit="1" customWidth="1"/>
    <col min="12" max="16384" width="9.140625" style="44"/>
  </cols>
  <sheetData>
    <row r="1" spans="1:12" x14ac:dyDescent="0.2">
      <c r="A1" s="47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9.25" customHeight="1" x14ac:dyDescent="0.2">
      <c r="A2" s="47"/>
      <c r="B2" s="45" t="s">
        <v>563</v>
      </c>
      <c r="C2" s="45" t="s">
        <v>564</v>
      </c>
      <c r="D2" s="45" t="s">
        <v>561</v>
      </c>
      <c r="E2" s="45" t="s">
        <v>562</v>
      </c>
      <c r="F2" s="43"/>
      <c r="G2" s="43"/>
      <c r="H2" s="49" t="s">
        <v>551</v>
      </c>
      <c r="I2" s="49" t="s">
        <v>552</v>
      </c>
      <c r="J2" s="49" t="s">
        <v>553</v>
      </c>
      <c r="K2" s="49" t="s">
        <v>554</v>
      </c>
      <c r="L2" s="43"/>
    </row>
    <row r="3" spans="1:12" x14ac:dyDescent="0.2">
      <c r="A3" s="47" t="s">
        <v>559</v>
      </c>
      <c r="B3" s="43">
        <f>SUM('DETALL EQUIPS'!J3:J91)</f>
        <v>293676.85000000003</v>
      </c>
      <c r="C3" s="43">
        <v>90000</v>
      </c>
      <c r="D3" s="43">
        <f>B3+C3</f>
        <v>383676.85000000003</v>
      </c>
      <c r="E3" s="43">
        <f>D3*1.21</f>
        <v>464248.98850000004</v>
      </c>
      <c r="F3" s="43"/>
      <c r="G3" s="46" t="s">
        <v>555</v>
      </c>
      <c r="H3" s="40">
        <f>D3</f>
        <v>383676.85000000003</v>
      </c>
      <c r="I3" s="40">
        <f>B4</f>
        <v>21743.319999999996</v>
      </c>
      <c r="J3" s="40">
        <f>SUM(H3:I3)</f>
        <v>405420.17000000004</v>
      </c>
      <c r="K3" s="40">
        <f>J3*1.21</f>
        <v>490558.40570000006</v>
      </c>
      <c r="L3" s="43"/>
    </row>
    <row r="4" spans="1:12" x14ac:dyDescent="0.2">
      <c r="A4" s="47" t="s">
        <v>560</v>
      </c>
      <c r="B4" s="43">
        <f>SUM('DETALL EQUIPS'!J92:J100)</f>
        <v>21743.319999999996</v>
      </c>
      <c r="C4" s="43">
        <v>0</v>
      </c>
      <c r="D4" s="43">
        <f>B4+C4</f>
        <v>21743.319999999996</v>
      </c>
      <c r="E4" s="43">
        <f>D4*1.21</f>
        <v>26309.417199999996</v>
      </c>
      <c r="F4" s="43"/>
      <c r="G4" s="46" t="s">
        <v>556</v>
      </c>
      <c r="H4" s="40">
        <f>H3</f>
        <v>383676.85000000003</v>
      </c>
      <c r="I4" s="40">
        <f>I3</f>
        <v>21743.319999999996</v>
      </c>
      <c r="J4" s="40">
        <f>SUM(H4:I4)</f>
        <v>405420.17000000004</v>
      </c>
      <c r="K4" s="40">
        <f t="shared" ref="K4:K6" si="0">J4*1.21</f>
        <v>490558.40570000006</v>
      </c>
      <c r="L4" s="43"/>
    </row>
    <row r="5" spans="1:12" x14ac:dyDescent="0.2">
      <c r="A5" s="47"/>
      <c r="B5" s="41">
        <f>SUM(B3:B4)</f>
        <v>315420.17000000004</v>
      </c>
      <c r="C5" s="41">
        <f>SUM(C3:C4)</f>
        <v>90000</v>
      </c>
      <c r="D5" s="41">
        <f>SUM(D3:D4)</f>
        <v>405420.17000000004</v>
      </c>
      <c r="E5" s="41">
        <f>SUM(E3:E4)</f>
        <v>490558.4057</v>
      </c>
      <c r="F5" s="43"/>
      <c r="G5" s="46" t="s">
        <v>557</v>
      </c>
      <c r="H5" s="40">
        <f t="shared" ref="H5:H6" si="1">H4</f>
        <v>383676.85000000003</v>
      </c>
      <c r="I5" s="40">
        <f t="shared" ref="I5:I6" si="2">I4</f>
        <v>21743.319999999996</v>
      </c>
      <c r="J5" s="40">
        <f>SUM(H5:I5)</f>
        <v>405420.17000000004</v>
      </c>
      <c r="K5" s="40">
        <f t="shared" si="0"/>
        <v>490558.40570000006</v>
      </c>
      <c r="L5" s="43"/>
    </row>
    <row r="6" spans="1:12" x14ac:dyDescent="0.2">
      <c r="A6" s="47"/>
      <c r="B6" s="43"/>
      <c r="C6" s="43"/>
      <c r="D6" s="43"/>
      <c r="E6" s="43"/>
      <c r="F6" s="43"/>
      <c r="G6" s="46" t="s">
        <v>558</v>
      </c>
      <c r="H6" s="40">
        <f t="shared" si="1"/>
        <v>383676.85000000003</v>
      </c>
      <c r="I6" s="40">
        <f t="shared" si="2"/>
        <v>21743.319999999996</v>
      </c>
      <c r="J6" s="40">
        <f>SUM(H6:I6)</f>
        <v>405420.17000000004</v>
      </c>
      <c r="K6" s="40">
        <f t="shared" si="0"/>
        <v>490558.40570000006</v>
      </c>
      <c r="L6" s="43"/>
    </row>
    <row r="7" spans="1:12" x14ac:dyDescent="0.2">
      <c r="A7" s="47"/>
      <c r="B7" s="43"/>
      <c r="C7" s="43"/>
      <c r="D7" s="43"/>
      <c r="E7" s="43"/>
      <c r="F7" s="43"/>
      <c r="G7" s="43"/>
      <c r="H7" s="41">
        <f t="shared" ref="H7:K7" si="3">SUM(H3:H6)</f>
        <v>1534707.4000000001</v>
      </c>
      <c r="I7" s="41">
        <f t="shared" si="3"/>
        <v>86973.279999999984</v>
      </c>
      <c r="J7" s="41">
        <f t="shared" si="3"/>
        <v>1621680.6800000002</v>
      </c>
      <c r="K7" s="41">
        <f t="shared" si="3"/>
        <v>1962233.6228000002</v>
      </c>
      <c r="L7" s="43"/>
    </row>
    <row r="8" spans="1:12" x14ac:dyDescent="0.2">
      <c r="A8" s="47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x14ac:dyDescent="0.2">
      <c r="A9" s="47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dc4716b-92d5-4aa9-93a8-2ed8b74a3ef4}" enabled="1" method="Standard" siteId="{aa06dce7-99d7-403b-8a08-0c5f50471e6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DETALL EQUIPS</vt:lpstr>
      <vt:lpstr>IMP_LICITACIO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Balcells Valentines, Josep</dc:creator>
  <cp:lastModifiedBy>Balcells Valentines, Josep</cp:lastModifiedBy>
  <dcterms:created xsi:type="dcterms:W3CDTF">2025-02-19T10:47:55Z</dcterms:created>
  <dcterms:modified xsi:type="dcterms:W3CDTF">2025-04-24T10:19:41Z</dcterms:modified>
</cp:coreProperties>
</file>