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F:\M.AMBIENT\comu\CONCURSOS\Consumibles\2025\"/>
    </mc:Choice>
  </mc:AlternateContent>
  <xr:revisionPtr revIDLastSave="0" documentId="8_{97DC62BE-65C1-40BD-B962-1445EC255F1D}" xr6:coauthVersionLast="47" xr6:coauthVersionMax="47" xr10:uidLastSave="{00000000-0000-0000-0000-000000000000}"/>
  <bookViews>
    <workbookView xWindow="-120" yWindow="-120" windowWidth="29040" windowHeight="15840" xr2:uid="{E4CE8ADC-8C82-4463-BAEC-A72C8D470888}"/>
  </bookViews>
  <sheets>
    <sheet name="Plantilla ANNEX I" sheetId="1" r:id="rId1"/>
    <sheet name="Quadre resum" sheetId="2" r:id="rId2"/>
  </sheets>
  <definedNames>
    <definedName name="_xlnm._FilterDatabase" localSheetId="0" hidden="1">'Plantilla ANNEX I'!$A$1:$F$62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2" l="1"/>
  <c r="E52" i="1"/>
  <c r="E31" i="1"/>
  <c r="E30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<sst xmlns="http://schemas.openxmlformats.org/spreadsheetml/2006/main" count="136" uniqueCount="97">
  <si>
    <t>Ref.</t>
  </si>
  <si>
    <t>Unitats</t>
  </si>
  <si>
    <t>Producte</t>
  </si>
  <si>
    <t xml:space="preserve">Preu Ut. </t>
  </si>
  <si>
    <t>Ut/any</t>
  </si>
  <si>
    <t>€/any</t>
  </si>
  <si>
    <r>
      <t xml:space="preserve">Dispensador de paper higiènic Smart one </t>
    </r>
    <r>
      <rPr>
        <sz val="9"/>
        <color rgb="FFFF0000"/>
        <rFont val="Aptos Narrow"/>
        <family val="2"/>
        <scheme val="minor"/>
      </rPr>
      <t xml:space="preserve">ref-472024 </t>
    </r>
  </si>
  <si>
    <t>Fardell 6 Ut.</t>
  </si>
  <si>
    <r>
      <t xml:space="preserve">SACO 6 UNDS. HIG. IND. EXTRACCION CENTRAL BULKYSOFT 2/C 200 MTS. PASTA  </t>
    </r>
    <r>
      <rPr>
        <sz val="9"/>
        <color rgb="FFFF0000"/>
        <rFont val="Aptos Narrow"/>
        <family val="2"/>
        <scheme val="minor"/>
      </rPr>
      <t>ref-PA08144</t>
    </r>
  </si>
  <si>
    <r>
      <t xml:space="preserve">SACO 6 UNDS. BOB. SEC. MATIC BLANCA BULKYSOFT 2/C 150M. PASTA @40 </t>
    </r>
    <r>
      <rPr>
        <sz val="9"/>
        <color rgb="FFFF0000"/>
        <rFont val="Aptos Narrow"/>
        <family val="2"/>
        <scheme val="minor"/>
      </rPr>
      <t>ref-PA08284</t>
    </r>
  </si>
  <si>
    <r>
      <t xml:space="preserve">Dispensador tovalla en rollo Tork Elevation H1 Manual Blanco </t>
    </r>
    <r>
      <rPr>
        <sz val="9"/>
        <color rgb="FFFF0000"/>
        <rFont val="Aptos Narrow"/>
        <family val="2"/>
        <scheme val="minor"/>
      </rPr>
      <t>ref-551000</t>
    </r>
  </si>
  <si>
    <t>Caixes 6 Ut</t>
  </si>
  <si>
    <r>
      <t xml:space="preserve">Sabó escuma </t>
    </r>
    <r>
      <rPr>
        <sz val="9"/>
        <color rgb="FFFF0000"/>
        <rFont val="Aptos Narrow"/>
        <family val="2"/>
        <scheme val="minor"/>
      </rPr>
      <t xml:space="preserve">DEB ref-ORG1L </t>
    </r>
    <r>
      <rPr>
        <sz val="9"/>
        <color rgb="FF000000"/>
        <rFont val="Aptos Narrow"/>
        <family val="2"/>
        <scheme val="minor"/>
      </rPr>
      <t>Original Foam Wash 1 litre. Caixa 6 ut.</t>
    </r>
  </si>
  <si>
    <r>
      <t xml:space="preserve">Dispensador Deb per sabó d'escuma </t>
    </r>
    <r>
      <rPr>
        <sz val="9"/>
        <color rgb="FFFF0000"/>
        <rFont val="Aptos Narrow"/>
        <family val="2"/>
        <scheme val="minor"/>
      </rPr>
      <t xml:space="preserve">ref-WHB1LDS </t>
    </r>
  </si>
  <si>
    <r>
      <t xml:space="preserve">SACO 6 UND. HIG. IND. BULKYSOFT COMFORT MAXI JUMBO 2/C 320 MTS. @76 </t>
    </r>
    <r>
      <rPr>
        <sz val="9"/>
        <color rgb="FFFF0000"/>
        <rFont val="Aptos Narrow"/>
        <family val="2"/>
        <scheme val="minor"/>
      </rPr>
      <t>ref-PA08152</t>
    </r>
  </si>
  <si>
    <t>Ut format 1 lt</t>
  </si>
  <si>
    <r>
      <t xml:space="preserve">DESTRUCTOR DE OLORES BIOTECNOLOGICO GREEN CARE BIOBACT SCENT 1 LT. </t>
    </r>
    <r>
      <rPr>
        <sz val="9"/>
        <color rgb="FFFF0000"/>
        <rFont val="Aptos Narrow"/>
        <family val="2"/>
        <scheme val="minor"/>
      </rPr>
      <t>Ref-QQ14052</t>
    </r>
  </si>
  <si>
    <t>Envàs 5kg.</t>
  </si>
  <si>
    <r>
      <t xml:space="preserve">Sabó de mans nacarat 5kg </t>
    </r>
    <r>
      <rPr>
        <sz val="9"/>
        <color rgb="FFFF0000"/>
        <rFont val="Aptos Narrow"/>
        <family val="2"/>
        <scheme val="minor"/>
      </rPr>
      <t>ref-QQ10500</t>
    </r>
  </si>
  <si>
    <t>Fardell 2 Ut.</t>
  </si>
  <si>
    <t>SACO 2 UNDS. BOB. INDUSTRIAL PRO550 C&amp;C 2/C 400M. 1143Serv. PASTA @70</t>
  </si>
  <si>
    <t>SACO 2 UNDS. BOB. INDUSTRIAL GOMA CAMPS 2/C 300M. PASTA @76</t>
  </si>
  <si>
    <t>Ut (garrafes)</t>
  </si>
  <si>
    <t>Lleixiu 5 litres 40º</t>
  </si>
  <si>
    <t>Sacs 25 kg</t>
  </si>
  <si>
    <t>Sepiolita</t>
  </si>
  <si>
    <t>Caixes 100 Ut</t>
  </si>
  <si>
    <t>Guants de nitril blau S/pols diverses talles</t>
  </si>
  <si>
    <t>Caixes 10 Ut</t>
  </si>
  <si>
    <t>Guants recuberts de nitril blau</t>
  </si>
  <si>
    <t>Ut</t>
  </si>
  <si>
    <t>Fregona</t>
  </si>
  <si>
    <t>Cubells de fregar complet 13lt</t>
  </si>
  <si>
    <t>Raspall d'escombrar</t>
  </si>
  <si>
    <t>Pals alumini per fregonas i raspalls</t>
  </si>
  <si>
    <t>Lts</t>
  </si>
  <si>
    <t>Liquid desatascador industrial</t>
  </si>
  <si>
    <t>Recollidor amb pal</t>
  </si>
  <si>
    <t>Garrafa 5 lt</t>
  </si>
  <si>
    <t>Líquid neteja vidres</t>
  </si>
  <si>
    <t>RECAMBIO MOPA 100 CMS.</t>
  </si>
  <si>
    <t>BASTIDOR MOPA *100 CMS.</t>
  </si>
  <si>
    <t>Líquid mopes</t>
  </si>
  <si>
    <t>Pals mopes</t>
  </si>
  <si>
    <t>Desengrasant 5 litres</t>
  </si>
  <si>
    <t>Rotllos 10u</t>
  </si>
  <si>
    <t>Bosses d'escombraries transparents 110*130 galga 180</t>
  </si>
  <si>
    <t>Bosses d'escombraries grogues 90x110  galga140</t>
  </si>
  <si>
    <t>Bosses d'escombraries marrons 90x115 galga 180</t>
  </si>
  <si>
    <t>Rotllos 20u</t>
  </si>
  <si>
    <t>Bosses d'escombraries negres 70x70 galga 90</t>
  </si>
  <si>
    <t>Draps llençol cotó 25 k</t>
  </si>
  <si>
    <t>Desatascador goma gran</t>
  </si>
  <si>
    <t>Haragan metàl·lic 75 cm</t>
  </si>
  <si>
    <t>Raspalls escombraire complet</t>
  </si>
  <si>
    <t xml:space="preserve">Ut format pot </t>
  </si>
  <si>
    <t>Insecticides en aerosol</t>
  </si>
  <si>
    <t>Rotllo 3kg</t>
  </si>
  <si>
    <t>Baietes “saquito” blau DR03005</t>
  </si>
  <si>
    <t>Envàs 5Lt.</t>
  </si>
  <si>
    <t>Crem-Past Crema rentamans micropartícules</t>
  </si>
  <si>
    <t>Ut.</t>
  </si>
  <si>
    <t>Cubell sense escorredor 13Lt.</t>
  </si>
  <si>
    <t>Escobilla wc completa</t>
  </si>
  <si>
    <t xml:space="preserve">Ut. </t>
  </si>
  <si>
    <t>Secavidres Haragan Swep 50cm</t>
  </si>
  <si>
    <t>Rasqueta netejavidres completa 35cm</t>
  </si>
  <si>
    <t>Recollidor aigua plàstic 45cm (llavi)</t>
  </si>
  <si>
    <t>Detergent neutre JD TP 16 5kg</t>
  </si>
  <si>
    <t>Envàs 5Lt</t>
  </si>
  <si>
    <t xml:space="preserve">Detergent neutre multi usos vaixella 5L </t>
  </si>
  <si>
    <t>Sabó DERMO ALIMENTARI 5Lt.</t>
  </si>
  <si>
    <t>MOJADOR COMPLETO 35 CMS</t>
  </si>
  <si>
    <t>MOJADOR RECAMBIO 35 CMS EXTRA</t>
  </si>
  <si>
    <t>LEJIA APRA ALIMENTACION HOMOLOGADA 5L</t>
  </si>
  <si>
    <t>SOPORTE CEL INDUSTRIAL PIE</t>
  </si>
  <si>
    <t>UHF PAPELERA COMPRESERA BLANCA ABS 18 LTS</t>
  </si>
  <si>
    <t>ESTROPAJO VERDE SCOTCH-BRITE 6MTS Nº 96</t>
  </si>
  <si>
    <t>ESCURRIDOR PLASTICO 13L.</t>
  </si>
  <si>
    <t>CEPILLO PLASTICO MILL CON MANGO</t>
  </si>
  <si>
    <t>BOTELLA 750ML+PULVERIZADOR</t>
  </si>
  <si>
    <t>C&amp;C PRO650-3 AMBIENTADOR FOREST 5LT</t>
  </si>
  <si>
    <t>CABEZAL PULVERIZADOR</t>
  </si>
  <si>
    <t>DESINFECTANTE SUPERFICIES HIDROALC. 5LTS</t>
  </si>
  <si>
    <t>Aigua destil·lada 5L</t>
  </si>
  <si>
    <t>Bossa econòmica per contingències, corresponent al 5% del preu de licitació. S'ha de sumar al preu total dels productes d'aquesta taula</t>
  </si>
  <si>
    <t>TOTAL (oferta proveïdor + borsa contingències)</t>
  </si>
  <si>
    <t>COST ANUAL MATERIALS FUNGIBLES</t>
  </si>
  <si>
    <t>CENTRE</t>
  </si>
  <si>
    <t>SUBMINISTRAMENT ORDINARI</t>
  </si>
  <si>
    <t>Productes fungibles</t>
  </si>
  <si>
    <t>SUBMINISTRAMENT EXTRAORDINARI</t>
  </si>
  <si>
    <t>Borsa contingències</t>
  </si>
  <si>
    <t>TOTAL</t>
  </si>
  <si>
    <t>CONCEPTE</t>
  </si>
  <si>
    <t>Productes fungibles (oferta proveïdor)</t>
  </si>
  <si>
    <t>TOTAL (oferta proveïdor + borsa)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</si>
</sst>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sz val="8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sz val="9"/>
      <color rgb="FFFF0000"/>
      <name val="Aptos Narrow"/>
      <family val="2"/>
      <scheme val="minor"/>
    </font>
    <font>
      <sz val="11"/>
      <color theme="1"/>
      <name val="Calibri"/>
      <family val="2"/>
    </font>
    <font>
      <b/>
      <sz val="9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9" fontId="0" fillId="0" borderId="0" xfId="2" applyFont="1"/>
    <xf numFmtId="0" fontId="3" fillId="2" borderId="3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/>
    </xf>
    <xf numFmtId="4" fontId="3" fillId="2" borderId="4" xfId="0" applyNumberFormat="1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 wrapText="1"/>
    </xf>
    <xf numFmtId="0" fontId="3" fillId="0" borderId="3" xfId="0" applyFont="1" applyBorder="1" applyAlignment="1">
      <alignment horizontal="right" vertical="center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4" fontId="3" fillId="0" borderId="4" xfId="0" applyNumberFormat="1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6" fillId="0" borderId="0" xfId="0" applyFont="1"/>
    <xf numFmtId="0" fontId="4" fillId="0" borderId="4" xfId="0" quotePrefix="1" applyFont="1" applyBorder="1" applyAlignment="1">
      <alignment vertical="center"/>
    </xf>
    <xf numFmtId="0" fontId="3" fillId="3" borderId="3" xfId="0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right" vertical="center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4" fontId="4" fillId="0" borderId="1" xfId="0" applyNumberFormat="1" applyFont="1" applyBorder="1" applyAlignment="1">
      <alignment horizontal="right" vertical="center"/>
    </xf>
    <xf numFmtId="4" fontId="0" fillId="0" borderId="0" xfId="0" applyNumberFormat="1"/>
    <xf numFmtId="0" fontId="8" fillId="4" borderId="6" xfId="0" applyFont="1" applyFill="1" applyBorder="1"/>
    <xf numFmtId="0" fontId="8" fillId="4" borderId="2" xfId="0" applyFont="1" applyFill="1" applyBorder="1"/>
    <xf numFmtId="0" fontId="8" fillId="4" borderId="3" xfId="0" applyFont="1" applyFill="1" applyBorder="1" applyAlignment="1">
      <alignment horizontal="center" vertical="center"/>
    </xf>
    <xf numFmtId="44" fontId="8" fillId="4" borderId="1" xfId="1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left"/>
    </xf>
    <xf numFmtId="0" fontId="8" fillId="4" borderId="8" xfId="0" applyFont="1" applyFill="1" applyBorder="1" applyAlignment="1">
      <alignment horizontal="left"/>
    </xf>
    <xf numFmtId="0" fontId="9" fillId="0" borderId="9" xfId="0" applyFont="1" applyBorder="1" applyAlignment="1">
      <alignment horizontal="left" vertical="center"/>
    </xf>
    <xf numFmtId="44" fontId="8" fillId="0" borderId="10" xfId="1" applyFont="1" applyBorder="1" applyAlignment="1">
      <alignment horizontal="center"/>
    </xf>
    <xf numFmtId="0" fontId="8" fillId="4" borderId="11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44" fontId="8" fillId="0" borderId="14" xfId="1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44" fontId="8" fillId="0" borderId="0" xfId="1" applyFont="1" applyBorder="1" applyAlignment="1">
      <alignment horizontal="center"/>
    </xf>
    <xf numFmtId="0" fontId="8" fillId="0" borderId="6" xfId="0" applyFont="1" applyBorder="1"/>
    <xf numFmtId="44" fontId="8" fillId="0" borderId="2" xfId="1" applyFont="1" applyBorder="1" applyAlignment="1">
      <alignment horizontal="center"/>
    </xf>
    <xf numFmtId="0" fontId="8" fillId="5" borderId="15" xfId="0" applyFont="1" applyFill="1" applyBorder="1" applyAlignment="1">
      <alignment horizontal="left" vertical="center"/>
    </xf>
    <xf numFmtId="44" fontId="8" fillId="5" borderId="15" xfId="1" applyFont="1" applyFill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9" fillId="6" borderId="16" xfId="0" applyFont="1" applyFill="1" applyBorder="1" applyAlignment="1">
      <alignment horizontal="left" vertical="center"/>
    </xf>
    <xf numFmtId="44" fontId="8" fillId="0" borderId="15" xfId="1" applyFont="1" applyBorder="1" applyAlignment="1">
      <alignment horizontal="left" vertical="center"/>
    </xf>
    <xf numFmtId="44" fontId="8" fillId="6" borderId="16" xfId="1" applyFont="1" applyFill="1" applyBorder="1" applyAlignment="1">
      <alignment horizontal="left" vertical="center"/>
    </xf>
    <xf numFmtId="0" fontId="8" fillId="6" borderId="13" xfId="0" applyFont="1" applyFill="1" applyBorder="1" applyAlignment="1">
      <alignment horizontal="left" vertical="center"/>
    </xf>
    <xf numFmtId="44" fontId="8" fillId="0" borderId="14" xfId="1" applyFont="1" applyBorder="1" applyAlignment="1">
      <alignment horizontal="left" vertical="center"/>
    </xf>
  </cellXfs>
  <cellStyles count="3">
    <cellStyle name="Moneda" xfId="1" builtinId="4"/>
    <cellStyle name="Normal" xfId="0" builtinId="0"/>
    <cellStyle name="Percentat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3E6F9-F819-4243-B256-26B57094BB2D}">
  <sheetPr>
    <pageSetUpPr fitToPage="1"/>
  </sheetPr>
  <dimension ref="A1:H62"/>
  <sheetViews>
    <sheetView tabSelected="1" zoomScale="115" zoomScaleNormal="115" workbookViewId="0">
      <selection activeCell="I42" sqref="I42"/>
    </sheetView>
  </sheetViews>
  <sheetFormatPr defaultColWidth="10.85546875" defaultRowHeight="15" x14ac:dyDescent="0.25"/>
  <cols>
    <col min="1" max="1" width="2.5703125" customWidth="1"/>
    <col min="2" max="2" width="10.140625" bestFit="1" customWidth="1"/>
    <col min="3" max="3" width="68.140625" customWidth="1"/>
    <col min="4" max="4" width="9.85546875" style="27" customWidth="1"/>
    <col min="5" max="5" width="6.42578125" customWidth="1"/>
    <col min="6" max="6" width="10" customWidth="1"/>
    <col min="7" max="7" width="11" bestFit="1" customWidth="1"/>
  </cols>
  <sheetData>
    <row r="1" spans="1:8" ht="23.25" customHeight="1" thickBot="1" x14ac:dyDescent="0.3">
      <c r="A1" s="1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4" t="s">
        <v>5</v>
      </c>
      <c r="H1" s="5"/>
    </row>
    <row r="2" spans="1:8" ht="12" customHeight="1" thickBot="1" x14ac:dyDescent="0.3">
      <c r="A2" s="6">
        <v>1</v>
      </c>
      <c r="B2" s="7"/>
      <c r="C2" s="8" t="s">
        <v>6</v>
      </c>
      <c r="D2" s="9"/>
      <c r="E2" s="10">
        <f>30+18</f>
        <v>48</v>
      </c>
      <c r="F2" s="9"/>
    </row>
    <row r="3" spans="1:8" ht="12" customHeight="1" thickBot="1" x14ac:dyDescent="0.3">
      <c r="A3" s="6">
        <v>2</v>
      </c>
      <c r="B3" s="7" t="s">
        <v>7</v>
      </c>
      <c r="C3" s="11" t="s">
        <v>8</v>
      </c>
      <c r="D3" s="9"/>
      <c r="E3" s="10">
        <f>1600+300</f>
        <v>1900</v>
      </c>
      <c r="F3" s="9"/>
    </row>
    <row r="4" spans="1:8" ht="12" customHeight="1" thickBot="1" x14ac:dyDescent="0.3">
      <c r="A4" s="6">
        <v>3</v>
      </c>
      <c r="B4" s="7" t="s">
        <v>7</v>
      </c>
      <c r="C4" s="11" t="s">
        <v>9</v>
      </c>
      <c r="D4" s="9"/>
      <c r="E4" s="10">
        <f>200+30</f>
        <v>230</v>
      </c>
      <c r="F4" s="9"/>
    </row>
    <row r="5" spans="1:8" ht="12" customHeight="1" thickBot="1" x14ac:dyDescent="0.3">
      <c r="A5" s="6">
        <v>4</v>
      </c>
      <c r="B5" s="7"/>
      <c r="C5" s="8" t="s">
        <v>10</v>
      </c>
      <c r="D5" s="9"/>
      <c r="E5" s="10">
        <f>30+11</f>
        <v>41</v>
      </c>
      <c r="F5" s="9"/>
    </row>
    <row r="6" spans="1:8" ht="12" customHeight="1" thickBot="1" x14ac:dyDescent="0.3">
      <c r="A6" s="6">
        <v>5</v>
      </c>
      <c r="B6" s="7" t="s">
        <v>11</v>
      </c>
      <c r="C6" s="8" t="s">
        <v>12</v>
      </c>
      <c r="D6" s="9"/>
      <c r="E6" s="10">
        <f>250+50</f>
        <v>300</v>
      </c>
      <c r="F6" s="9"/>
    </row>
    <row r="7" spans="1:8" ht="12" customHeight="1" thickBot="1" x14ac:dyDescent="0.3">
      <c r="A7" s="6">
        <v>6</v>
      </c>
      <c r="B7" s="7"/>
      <c r="C7" s="8" t="s">
        <v>13</v>
      </c>
      <c r="D7" s="9"/>
      <c r="E7" s="10">
        <f>30+9</f>
        <v>39</v>
      </c>
      <c r="F7" s="9"/>
    </row>
    <row r="8" spans="1:8" ht="12" customHeight="1" thickBot="1" x14ac:dyDescent="0.3">
      <c r="A8" s="6">
        <v>7</v>
      </c>
      <c r="B8" s="7" t="s">
        <v>7</v>
      </c>
      <c r="C8" s="8" t="s">
        <v>14</v>
      </c>
      <c r="D8" s="9"/>
      <c r="E8" s="10">
        <v>150</v>
      </c>
      <c r="F8" s="9"/>
    </row>
    <row r="9" spans="1:8" ht="12" customHeight="1" thickBot="1" x14ac:dyDescent="0.3">
      <c r="A9" s="6">
        <v>8</v>
      </c>
      <c r="B9" s="7" t="s">
        <v>15</v>
      </c>
      <c r="C9" s="8" t="s">
        <v>16</v>
      </c>
      <c r="D9" s="9"/>
      <c r="E9" s="10">
        <v>800</v>
      </c>
      <c r="F9" s="9"/>
    </row>
    <row r="10" spans="1:8" ht="12" customHeight="1" thickBot="1" x14ac:dyDescent="0.3">
      <c r="A10" s="6">
        <v>9</v>
      </c>
      <c r="B10" s="7" t="s">
        <v>17</v>
      </c>
      <c r="C10" s="8" t="s">
        <v>18</v>
      </c>
      <c r="D10" s="9"/>
      <c r="E10" s="10">
        <v>110</v>
      </c>
      <c r="F10" s="9"/>
    </row>
    <row r="11" spans="1:8" ht="12" customHeight="1" thickBot="1" x14ac:dyDescent="0.3">
      <c r="A11" s="12">
        <v>10</v>
      </c>
      <c r="B11" s="13" t="s">
        <v>19</v>
      </c>
      <c r="C11" s="14" t="s">
        <v>20</v>
      </c>
      <c r="D11" s="15"/>
      <c r="E11" s="16">
        <v>10</v>
      </c>
      <c r="F11" s="15"/>
    </row>
    <row r="12" spans="1:8" ht="12" customHeight="1" thickBot="1" x14ac:dyDescent="0.3">
      <c r="A12" s="12">
        <v>11</v>
      </c>
      <c r="B12" s="13" t="s">
        <v>19</v>
      </c>
      <c r="C12" s="14" t="s">
        <v>21</v>
      </c>
      <c r="D12" s="15"/>
      <c r="E12" s="16">
        <v>20</v>
      </c>
      <c r="F12" s="15"/>
      <c r="G12" s="17"/>
    </row>
    <row r="13" spans="1:8" ht="12" customHeight="1" thickBot="1" x14ac:dyDescent="0.3">
      <c r="A13" s="12">
        <v>12</v>
      </c>
      <c r="B13" s="13" t="s">
        <v>22</v>
      </c>
      <c r="C13" s="14" t="s">
        <v>23</v>
      </c>
      <c r="D13" s="15"/>
      <c r="E13" s="16">
        <v>100</v>
      </c>
      <c r="F13" s="15"/>
    </row>
    <row r="14" spans="1:8" ht="12" customHeight="1" thickBot="1" x14ac:dyDescent="0.3">
      <c r="A14" s="12">
        <v>13</v>
      </c>
      <c r="B14" s="13" t="s">
        <v>24</v>
      </c>
      <c r="C14" s="14" t="s">
        <v>25</v>
      </c>
      <c r="D14" s="15"/>
      <c r="E14" s="16">
        <v>130</v>
      </c>
      <c r="F14" s="15"/>
    </row>
    <row r="15" spans="1:8" ht="12" customHeight="1" thickBot="1" x14ac:dyDescent="0.3">
      <c r="A15" s="12">
        <v>14</v>
      </c>
      <c r="B15" s="13" t="s">
        <v>26</v>
      </c>
      <c r="C15" s="14" t="s">
        <v>27</v>
      </c>
      <c r="D15" s="15"/>
      <c r="E15" s="16">
        <v>75</v>
      </c>
      <c r="F15" s="15"/>
    </row>
    <row r="16" spans="1:8" ht="12" customHeight="1" thickBot="1" x14ac:dyDescent="0.3">
      <c r="A16" s="12">
        <v>15</v>
      </c>
      <c r="B16" s="13" t="s">
        <v>28</v>
      </c>
      <c r="C16" s="14" t="s">
        <v>29</v>
      </c>
      <c r="D16" s="15"/>
      <c r="E16" s="16">
        <v>25</v>
      </c>
      <c r="F16" s="15"/>
    </row>
    <row r="17" spans="1:6" ht="12" customHeight="1" thickBot="1" x14ac:dyDescent="0.3">
      <c r="A17" s="12">
        <v>16</v>
      </c>
      <c r="B17" s="13" t="s">
        <v>30</v>
      </c>
      <c r="C17" s="14" t="s">
        <v>31</v>
      </c>
      <c r="D17" s="15"/>
      <c r="E17" s="16">
        <v>20</v>
      </c>
      <c r="F17" s="15"/>
    </row>
    <row r="18" spans="1:6" ht="12" customHeight="1" thickBot="1" x14ac:dyDescent="0.3">
      <c r="A18" s="12">
        <v>17</v>
      </c>
      <c r="B18" s="13" t="s">
        <v>30</v>
      </c>
      <c r="C18" s="14" t="s">
        <v>32</v>
      </c>
      <c r="D18" s="15"/>
      <c r="E18" s="16">
        <v>12</v>
      </c>
      <c r="F18" s="15"/>
    </row>
    <row r="19" spans="1:6" ht="12" customHeight="1" thickBot="1" x14ac:dyDescent="0.3">
      <c r="A19" s="12">
        <v>18</v>
      </c>
      <c r="B19" s="13" t="s">
        <v>30</v>
      </c>
      <c r="C19" s="14" t="s">
        <v>33</v>
      </c>
      <c r="D19" s="15"/>
      <c r="E19" s="16">
        <v>50</v>
      </c>
      <c r="F19" s="15"/>
    </row>
    <row r="20" spans="1:6" ht="12" customHeight="1" thickBot="1" x14ac:dyDescent="0.3">
      <c r="A20" s="12">
        <v>19</v>
      </c>
      <c r="B20" s="13" t="s">
        <v>30</v>
      </c>
      <c r="C20" s="14" t="s">
        <v>34</v>
      </c>
      <c r="D20" s="15"/>
      <c r="E20" s="16">
        <v>35</v>
      </c>
      <c r="F20" s="15"/>
    </row>
    <row r="21" spans="1:6" ht="12" customHeight="1" thickBot="1" x14ac:dyDescent="0.3">
      <c r="A21" s="12">
        <v>20</v>
      </c>
      <c r="B21" s="13" t="s">
        <v>35</v>
      </c>
      <c r="C21" s="14" t="s">
        <v>36</v>
      </c>
      <c r="D21" s="15"/>
      <c r="E21" s="16">
        <v>150</v>
      </c>
      <c r="F21" s="15"/>
    </row>
    <row r="22" spans="1:6" ht="12" customHeight="1" thickBot="1" x14ac:dyDescent="0.3">
      <c r="A22" s="12">
        <v>21</v>
      </c>
      <c r="B22" s="13" t="s">
        <v>30</v>
      </c>
      <c r="C22" s="14" t="s">
        <v>37</v>
      </c>
      <c r="D22" s="15"/>
      <c r="E22" s="16">
        <v>20</v>
      </c>
      <c r="F22" s="15"/>
    </row>
    <row r="23" spans="1:6" ht="12" customHeight="1" thickBot="1" x14ac:dyDescent="0.3">
      <c r="A23" s="12">
        <v>22</v>
      </c>
      <c r="B23" s="13" t="s">
        <v>38</v>
      </c>
      <c r="C23" s="14" t="s">
        <v>39</v>
      </c>
      <c r="D23" s="15"/>
      <c r="E23" s="16">
        <v>6</v>
      </c>
      <c r="F23" s="15"/>
    </row>
    <row r="24" spans="1:6" ht="12" customHeight="1" thickBot="1" x14ac:dyDescent="0.3">
      <c r="A24" s="12">
        <v>23</v>
      </c>
      <c r="B24" s="13" t="s">
        <v>30</v>
      </c>
      <c r="C24" s="14" t="s">
        <v>40</v>
      </c>
      <c r="D24" s="15"/>
      <c r="E24" s="16">
        <v>6</v>
      </c>
      <c r="F24" s="15"/>
    </row>
    <row r="25" spans="1:6" ht="12" customHeight="1" thickBot="1" x14ac:dyDescent="0.3">
      <c r="A25" s="12">
        <v>24</v>
      </c>
      <c r="B25" s="13" t="s">
        <v>30</v>
      </c>
      <c r="C25" s="14" t="s">
        <v>41</v>
      </c>
      <c r="D25" s="15"/>
      <c r="E25" s="16">
        <v>6</v>
      </c>
      <c r="F25" s="15"/>
    </row>
    <row r="26" spans="1:6" ht="12" customHeight="1" thickBot="1" x14ac:dyDescent="0.3">
      <c r="A26" s="12">
        <v>25</v>
      </c>
      <c r="B26" s="13" t="s">
        <v>15</v>
      </c>
      <c r="C26" s="14" t="s">
        <v>42</v>
      </c>
      <c r="D26" s="15"/>
      <c r="E26" s="16">
        <v>6</v>
      </c>
      <c r="F26" s="15"/>
    </row>
    <row r="27" spans="1:6" ht="12" customHeight="1" thickBot="1" x14ac:dyDescent="0.3">
      <c r="A27" s="12">
        <v>26</v>
      </c>
      <c r="B27" s="13" t="s">
        <v>30</v>
      </c>
      <c r="C27" s="14" t="s">
        <v>43</v>
      </c>
      <c r="D27" s="15"/>
      <c r="E27" s="16">
        <v>12</v>
      </c>
      <c r="F27" s="15"/>
    </row>
    <row r="28" spans="1:6" ht="12" customHeight="1" thickBot="1" x14ac:dyDescent="0.3">
      <c r="A28" s="12">
        <v>27</v>
      </c>
      <c r="B28" s="13" t="s">
        <v>38</v>
      </c>
      <c r="C28" s="14" t="s">
        <v>44</v>
      </c>
      <c r="D28" s="15"/>
      <c r="E28" s="16">
        <v>15</v>
      </c>
      <c r="F28" s="15"/>
    </row>
    <row r="29" spans="1:6" ht="12" customHeight="1" thickBot="1" x14ac:dyDescent="0.3">
      <c r="A29" s="12">
        <v>28</v>
      </c>
      <c r="B29" s="13" t="s">
        <v>45</v>
      </c>
      <c r="C29" s="14" t="s">
        <v>46</v>
      </c>
      <c r="D29" s="15"/>
      <c r="E29" s="16">
        <v>550</v>
      </c>
      <c r="F29" s="15"/>
    </row>
    <row r="30" spans="1:6" ht="12" customHeight="1" thickBot="1" x14ac:dyDescent="0.3">
      <c r="A30" s="12">
        <v>29</v>
      </c>
      <c r="B30" s="13" t="s">
        <v>45</v>
      </c>
      <c r="C30" s="14" t="s">
        <v>47</v>
      </c>
      <c r="D30" s="15"/>
      <c r="E30" s="16">
        <f>75+75</f>
        <v>150</v>
      </c>
      <c r="F30" s="15"/>
    </row>
    <row r="31" spans="1:6" ht="12" customHeight="1" thickBot="1" x14ac:dyDescent="0.3">
      <c r="A31" s="12">
        <v>30</v>
      </c>
      <c r="B31" s="13" t="s">
        <v>45</v>
      </c>
      <c r="C31" s="14" t="s">
        <v>48</v>
      </c>
      <c r="D31" s="15"/>
      <c r="E31" s="16">
        <f>75+75</f>
        <v>150</v>
      </c>
      <c r="F31" s="15"/>
    </row>
    <row r="32" spans="1:6" ht="12" customHeight="1" thickBot="1" x14ac:dyDescent="0.3">
      <c r="A32" s="12">
        <v>31</v>
      </c>
      <c r="B32" s="13" t="s">
        <v>49</v>
      </c>
      <c r="C32" s="14" t="s">
        <v>50</v>
      </c>
      <c r="D32" s="15"/>
      <c r="E32" s="16">
        <v>100</v>
      </c>
      <c r="F32" s="15"/>
    </row>
    <row r="33" spans="1:6" ht="12" customHeight="1" thickBot="1" x14ac:dyDescent="0.3">
      <c r="A33" s="12">
        <v>32</v>
      </c>
      <c r="B33" s="13" t="s">
        <v>30</v>
      </c>
      <c r="C33" s="14" t="s">
        <v>51</v>
      </c>
      <c r="D33" s="15"/>
      <c r="E33" s="16">
        <v>3</v>
      </c>
      <c r="F33" s="15"/>
    </row>
    <row r="34" spans="1:6" ht="12" customHeight="1" thickBot="1" x14ac:dyDescent="0.3">
      <c r="A34" s="12">
        <v>33</v>
      </c>
      <c r="B34" s="13" t="s">
        <v>30</v>
      </c>
      <c r="C34" s="14" t="s">
        <v>52</v>
      </c>
      <c r="D34" s="15"/>
      <c r="E34" s="16">
        <v>12</v>
      </c>
      <c r="F34" s="15"/>
    </row>
    <row r="35" spans="1:6" ht="12" customHeight="1" thickBot="1" x14ac:dyDescent="0.3">
      <c r="A35" s="12">
        <v>34</v>
      </c>
      <c r="B35" s="13" t="s">
        <v>30</v>
      </c>
      <c r="C35" s="14" t="s">
        <v>53</v>
      </c>
      <c r="D35" s="15"/>
      <c r="E35" s="16">
        <v>12</v>
      </c>
      <c r="F35" s="15"/>
    </row>
    <row r="36" spans="1:6" ht="12" customHeight="1" thickBot="1" x14ac:dyDescent="0.3">
      <c r="A36" s="12">
        <v>35</v>
      </c>
      <c r="B36" s="13" t="s">
        <v>30</v>
      </c>
      <c r="C36" s="14" t="s">
        <v>54</v>
      </c>
      <c r="D36" s="15"/>
      <c r="E36" s="16">
        <v>10</v>
      </c>
      <c r="F36" s="15"/>
    </row>
    <row r="37" spans="1:6" ht="12" customHeight="1" thickBot="1" x14ac:dyDescent="0.3">
      <c r="A37" s="12">
        <v>36</v>
      </c>
      <c r="B37" s="13" t="s">
        <v>55</v>
      </c>
      <c r="C37" s="14" t="s">
        <v>56</v>
      </c>
      <c r="D37" s="15"/>
      <c r="E37" s="16">
        <v>15</v>
      </c>
      <c r="F37" s="15"/>
    </row>
    <row r="38" spans="1:6" ht="12" customHeight="1" thickBot="1" x14ac:dyDescent="0.3">
      <c r="A38" s="12">
        <v>37</v>
      </c>
      <c r="B38" s="13" t="s">
        <v>57</v>
      </c>
      <c r="C38" s="14" t="s">
        <v>58</v>
      </c>
      <c r="D38" s="15"/>
      <c r="E38" s="16">
        <v>20</v>
      </c>
      <c r="F38" s="15"/>
    </row>
    <row r="39" spans="1:6" ht="12" customHeight="1" thickBot="1" x14ac:dyDescent="0.3">
      <c r="A39" s="12">
        <v>38</v>
      </c>
      <c r="B39" s="13" t="s">
        <v>59</v>
      </c>
      <c r="C39" s="14" t="s">
        <v>60</v>
      </c>
      <c r="D39" s="15"/>
      <c r="E39" s="16">
        <v>15</v>
      </c>
      <c r="F39" s="15"/>
    </row>
    <row r="40" spans="1:6" ht="12" customHeight="1" thickBot="1" x14ac:dyDescent="0.3">
      <c r="A40" s="12">
        <v>39</v>
      </c>
      <c r="B40" s="13" t="s">
        <v>61</v>
      </c>
      <c r="C40" s="14" t="s">
        <v>62</v>
      </c>
      <c r="D40" s="15"/>
      <c r="E40" s="16">
        <v>10</v>
      </c>
      <c r="F40" s="15"/>
    </row>
    <row r="41" spans="1:6" ht="12" customHeight="1" thickBot="1" x14ac:dyDescent="0.3">
      <c r="A41" s="12">
        <v>40</v>
      </c>
      <c r="B41" s="13" t="s">
        <v>61</v>
      </c>
      <c r="C41" s="14" t="s">
        <v>63</v>
      </c>
      <c r="D41" s="15"/>
      <c r="E41" s="16">
        <v>25</v>
      </c>
      <c r="F41" s="15"/>
    </row>
    <row r="42" spans="1:6" ht="12" customHeight="1" thickBot="1" x14ac:dyDescent="0.3">
      <c r="A42" s="12">
        <v>41</v>
      </c>
      <c r="B42" s="13" t="s">
        <v>64</v>
      </c>
      <c r="C42" s="14" t="s">
        <v>65</v>
      </c>
      <c r="D42" s="15"/>
      <c r="E42" s="16">
        <v>5</v>
      </c>
      <c r="F42" s="15"/>
    </row>
    <row r="43" spans="1:6" ht="12" customHeight="1" thickBot="1" x14ac:dyDescent="0.3">
      <c r="A43" s="12">
        <v>42</v>
      </c>
      <c r="B43" s="13" t="s">
        <v>64</v>
      </c>
      <c r="C43" s="14" t="s">
        <v>66</v>
      </c>
      <c r="D43" s="15"/>
      <c r="E43" s="16">
        <v>10</v>
      </c>
      <c r="F43" s="15"/>
    </row>
    <row r="44" spans="1:6" ht="12" customHeight="1" thickBot="1" x14ac:dyDescent="0.3">
      <c r="A44" s="12">
        <v>43</v>
      </c>
      <c r="B44" s="13" t="s">
        <v>61</v>
      </c>
      <c r="C44" s="14" t="s">
        <v>67</v>
      </c>
      <c r="D44" s="15"/>
      <c r="E44" s="16">
        <v>2</v>
      </c>
      <c r="F44" s="15"/>
    </row>
    <row r="45" spans="1:6" ht="12" customHeight="1" thickBot="1" x14ac:dyDescent="0.3">
      <c r="A45" s="12">
        <v>44</v>
      </c>
      <c r="B45" s="13" t="s">
        <v>17</v>
      </c>
      <c r="C45" s="14" t="s">
        <v>68</v>
      </c>
      <c r="D45" s="15"/>
      <c r="E45" s="16">
        <v>10</v>
      </c>
      <c r="F45" s="15"/>
    </row>
    <row r="46" spans="1:6" ht="12" customHeight="1" thickBot="1" x14ac:dyDescent="0.3">
      <c r="A46" s="12">
        <v>45</v>
      </c>
      <c r="B46" s="13" t="s">
        <v>69</v>
      </c>
      <c r="C46" s="14" t="s">
        <v>70</v>
      </c>
      <c r="D46" s="15"/>
      <c r="E46" s="16">
        <v>10</v>
      </c>
      <c r="F46" s="15"/>
    </row>
    <row r="47" spans="1:6" ht="12" customHeight="1" thickBot="1" x14ac:dyDescent="0.3">
      <c r="A47" s="12">
        <v>46</v>
      </c>
      <c r="B47" s="13" t="s">
        <v>69</v>
      </c>
      <c r="C47" s="14" t="s">
        <v>71</v>
      </c>
      <c r="D47" s="15"/>
      <c r="E47" s="16">
        <v>75</v>
      </c>
      <c r="F47" s="15"/>
    </row>
    <row r="48" spans="1:6" ht="12" customHeight="1" thickBot="1" x14ac:dyDescent="0.3">
      <c r="A48" s="12">
        <v>47</v>
      </c>
      <c r="B48" s="13" t="s">
        <v>61</v>
      </c>
      <c r="C48" s="14" t="s">
        <v>72</v>
      </c>
      <c r="D48" s="15"/>
      <c r="E48" s="16">
        <v>1</v>
      </c>
      <c r="F48" s="15"/>
    </row>
    <row r="49" spans="1:6" ht="12" customHeight="1" thickBot="1" x14ac:dyDescent="0.3">
      <c r="A49" s="12">
        <v>48</v>
      </c>
      <c r="B49" s="13" t="s">
        <v>61</v>
      </c>
      <c r="C49" s="14" t="s">
        <v>73</v>
      </c>
      <c r="D49" s="15"/>
      <c r="E49" s="16">
        <v>3</v>
      </c>
      <c r="F49" s="15"/>
    </row>
    <row r="50" spans="1:6" ht="12" customHeight="1" thickBot="1" x14ac:dyDescent="0.3">
      <c r="A50" s="12">
        <v>49</v>
      </c>
      <c r="B50" s="13" t="s">
        <v>69</v>
      </c>
      <c r="C50" s="14" t="s">
        <v>74</v>
      </c>
      <c r="D50" s="15"/>
      <c r="E50" s="16">
        <v>15</v>
      </c>
      <c r="F50" s="15"/>
    </row>
    <row r="51" spans="1:6" ht="12" customHeight="1" thickBot="1" x14ac:dyDescent="0.3">
      <c r="A51" s="12">
        <v>50</v>
      </c>
      <c r="B51" s="13" t="s">
        <v>61</v>
      </c>
      <c r="C51" s="14" t="s">
        <v>75</v>
      </c>
      <c r="D51" s="15"/>
      <c r="E51" s="16">
        <v>1</v>
      </c>
      <c r="F51" s="15"/>
    </row>
    <row r="52" spans="1:6" ht="12" customHeight="1" thickBot="1" x14ac:dyDescent="0.3">
      <c r="A52" s="12">
        <v>51</v>
      </c>
      <c r="B52" s="13" t="s">
        <v>61</v>
      </c>
      <c r="C52" s="18" t="s">
        <v>76</v>
      </c>
      <c r="D52" s="15"/>
      <c r="E52" s="16">
        <f>4+5</f>
        <v>9</v>
      </c>
      <c r="F52" s="15"/>
    </row>
    <row r="53" spans="1:6" ht="12" customHeight="1" thickBot="1" x14ac:dyDescent="0.3">
      <c r="A53" s="12">
        <v>52</v>
      </c>
      <c r="B53" s="13" t="s">
        <v>61</v>
      </c>
      <c r="C53" s="14" t="s">
        <v>77</v>
      </c>
      <c r="D53" s="15"/>
      <c r="E53" s="16">
        <v>10</v>
      </c>
      <c r="F53" s="15"/>
    </row>
    <row r="54" spans="1:6" ht="12" customHeight="1" thickBot="1" x14ac:dyDescent="0.3">
      <c r="A54" s="12">
        <v>53</v>
      </c>
      <c r="B54" s="13" t="s">
        <v>61</v>
      </c>
      <c r="C54" s="14" t="s">
        <v>78</v>
      </c>
      <c r="D54" s="15"/>
      <c r="E54" s="16">
        <v>4</v>
      </c>
      <c r="F54" s="15"/>
    </row>
    <row r="55" spans="1:6" ht="12" customHeight="1" thickBot="1" x14ac:dyDescent="0.3">
      <c r="A55" s="12">
        <v>54</v>
      </c>
      <c r="B55" s="13" t="s">
        <v>61</v>
      </c>
      <c r="C55" s="14" t="s">
        <v>79</v>
      </c>
      <c r="D55" s="15"/>
      <c r="E55" s="16">
        <v>2</v>
      </c>
      <c r="F55" s="15"/>
    </row>
    <row r="56" spans="1:6" ht="12" customHeight="1" thickBot="1" x14ac:dyDescent="0.3">
      <c r="A56" s="12">
        <v>55</v>
      </c>
      <c r="B56" s="13" t="s">
        <v>61</v>
      </c>
      <c r="C56" s="14" t="s">
        <v>80</v>
      </c>
      <c r="D56" s="15"/>
      <c r="E56" s="16">
        <v>8</v>
      </c>
      <c r="F56" s="15"/>
    </row>
    <row r="57" spans="1:6" ht="12" customHeight="1" thickBot="1" x14ac:dyDescent="0.3">
      <c r="A57" s="12">
        <v>56</v>
      </c>
      <c r="B57" s="13" t="s">
        <v>69</v>
      </c>
      <c r="C57" s="14" t="s">
        <v>81</v>
      </c>
      <c r="D57" s="15"/>
      <c r="E57" s="16">
        <v>3</v>
      </c>
      <c r="F57" s="15"/>
    </row>
    <row r="58" spans="1:6" ht="12" customHeight="1" thickBot="1" x14ac:dyDescent="0.3">
      <c r="A58" s="12">
        <v>57</v>
      </c>
      <c r="B58" s="13" t="s">
        <v>61</v>
      </c>
      <c r="C58" s="14" t="s">
        <v>82</v>
      </c>
      <c r="D58" s="15"/>
      <c r="E58" s="16">
        <v>4</v>
      </c>
      <c r="F58" s="15"/>
    </row>
    <row r="59" spans="1:6" ht="12" customHeight="1" thickBot="1" x14ac:dyDescent="0.3">
      <c r="A59" s="12">
        <v>58</v>
      </c>
      <c r="B59" s="13" t="s">
        <v>69</v>
      </c>
      <c r="C59" s="14" t="s">
        <v>83</v>
      </c>
      <c r="D59" s="15"/>
      <c r="E59" s="16">
        <v>10</v>
      </c>
      <c r="F59" s="15"/>
    </row>
    <row r="60" spans="1:6" ht="12" customHeight="1" thickBot="1" x14ac:dyDescent="0.3">
      <c r="A60" s="12">
        <v>59</v>
      </c>
      <c r="B60" s="13" t="s">
        <v>69</v>
      </c>
      <c r="C60" s="14" t="s">
        <v>84</v>
      </c>
      <c r="D60" s="15"/>
      <c r="E60" s="16">
        <v>10</v>
      </c>
      <c r="F60" s="15"/>
    </row>
    <row r="61" spans="1:6" ht="12" customHeight="1" thickBot="1" x14ac:dyDescent="0.3">
      <c r="A61" s="19">
        <v>60</v>
      </c>
      <c r="B61" s="20" t="s">
        <v>85</v>
      </c>
      <c r="C61" s="20"/>
      <c r="D61" s="20"/>
      <c r="E61" s="21"/>
      <c r="F61" s="22">
        <v>4968.25</v>
      </c>
    </row>
    <row r="62" spans="1:6" ht="15.75" thickBot="1" x14ac:dyDescent="0.3">
      <c r="A62" s="23" t="s">
        <v>86</v>
      </c>
      <c r="B62" s="24"/>
      <c r="C62" s="24"/>
      <c r="D62" s="24"/>
      <c r="E62" s="25"/>
      <c r="F62" s="26"/>
    </row>
  </sheetData>
  <mergeCells count="2">
    <mergeCell ref="B61:E61"/>
    <mergeCell ref="A62:E62"/>
  </mergeCells>
  <pageMargins left="0.25" right="0.25" top="0.75" bottom="0.75" header="0.3" footer="0.3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4DF80-C552-46A0-9F5C-5F655092A993}">
  <dimension ref="C3:D18"/>
  <sheetViews>
    <sheetView workbookViewId="0">
      <selection activeCell="H16" sqref="H16"/>
    </sheetView>
  </sheetViews>
  <sheetFormatPr defaultRowHeight="15" x14ac:dyDescent="0.25"/>
  <cols>
    <col min="3" max="3" width="36.28515625" customWidth="1"/>
    <col min="4" max="4" width="15.7109375" customWidth="1"/>
  </cols>
  <sheetData>
    <row r="3" spans="3:4" ht="15.75" thickBot="1" x14ac:dyDescent="0.3"/>
    <row r="4" spans="3:4" ht="15.75" thickBot="1" x14ac:dyDescent="0.3">
      <c r="C4" s="28" t="s">
        <v>87</v>
      </c>
      <c r="D4" s="29"/>
    </row>
    <row r="5" spans="3:4" ht="15.75" thickBot="1" x14ac:dyDescent="0.3">
      <c r="C5" s="30" t="s">
        <v>88</v>
      </c>
      <c r="D5" s="31" t="s">
        <v>5</v>
      </c>
    </row>
    <row r="6" spans="3:4" ht="15.75" thickBot="1" x14ac:dyDescent="0.3">
      <c r="C6" s="32" t="s">
        <v>89</v>
      </c>
      <c r="D6" s="33"/>
    </row>
    <row r="7" spans="3:4" x14ac:dyDescent="0.25">
      <c r="C7" s="34" t="s">
        <v>90</v>
      </c>
      <c r="D7" s="35"/>
    </row>
    <row r="8" spans="3:4" ht="15.75" thickBot="1" x14ac:dyDescent="0.3">
      <c r="C8" s="36" t="s">
        <v>91</v>
      </c>
      <c r="D8" s="37" t="e">
        <f>+#REF!*#REF!</f>
        <v>#REF!</v>
      </c>
    </row>
    <row r="9" spans="3:4" ht="15.75" thickBot="1" x14ac:dyDescent="0.3">
      <c r="C9" s="38" t="s">
        <v>92</v>
      </c>
      <c r="D9" s="39">
        <v>4968.25</v>
      </c>
    </row>
    <row r="10" spans="3:4" ht="15.75" thickBot="1" x14ac:dyDescent="0.3">
      <c r="C10" s="40"/>
      <c r="D10" s="41"/>
    </row>
    <row r="11" spans="3:4" ht="15.75" thickBot="1" x14ac:dyDescent="0.3">
      <c r="C11" s="42" t="s">
        <v>93</v>
      </c>
      <c r="D11" s="43"/>
    </row>
    <row r="15" spans="3:4" s="46" customFormat="1" ht="27" customHeight="1" x14ac:dyDescent="0.25">
      <c r="C15" s="44" t="s">
        <v>94</v>
      </c>
      <c r="D15" s="45" t="s">
        <v>5</v>
      </c>
    </row>
    <row r="16" spans="3:4" s="46" customFormat="1" ht="27" customHeight="1" x14ac:dyDescent="0.25">
      <c r="C16" s="47" t="s">
        <v>95</v>
      </c>
      <c r="D16" s="48"/>
    </row>
    <row r="17" spans="3:4" s="46" customFormat="1" ht="27" customHeight="1" thickBot="1" x14ac:dyDescent="0.3">
      <c r="C17" s="47" t="s">
        <v>92</v>
      </c>
      <c r="D17" s="49">
        <v>4968.25</v>
      </c>
    </row>
    <row r="18" spans="3:4" s="46" customFormat="1" ht="27" customHeight="1" thickBot="1" x14ac:dyDescent="0.3">
      <c r="C18" s="50" t="s">
        <v>96</v>
      </c>
      <c r="D18" s="51"/>
    </row>
  </sheetData>
  <mergeCells count="2">
    <mergeCell ref="C6:D6"/>
    <mergeCell ref="C8:D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2</vt:i4>
      </vt:variant>
    </vt:vector>
  </HeadingPairs>
  <TitlesOfParts>
    <vt:vector size="2" baseType="lpstr">
      <vt:lpstr>Plantilla ANNEX I</vt:lpstr>
      <vt:lpstr>Quadre resum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Alba Fernández González</dc:creator>
  <cp:lastModifiedBy>Alba Fernández González</cp:lastModifiedBy>
  <dcterms:created xsi:type="dcterms:W3CDTF">2025-07-15T12:07:19Z</dcterms:created>
  <dcterms:modified xsi:type="dcterms:W3CDTF">2025-07-15T12:10:32Z</dcterms:modified>
</cp:coreProperties>
</file>