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25_EDAR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25_EDAR'!$A$1:$O$80</definedName>
  </definedNames>
  <calcPr/>
</workbook>
</file>

<file path=xl/sharedStrings.xml><?xml version="1.0" encoding="utf-8"?>
<sst xmlns="http://schemas.openxmlformats.org/spreadsheetml/2006/main" count="396" uniqueCount="246">
  <si>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</si>
  <si>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</si>
  <si>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</si>
  <si>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</si>
  <si>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</si>
  <si>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</si>
  <si>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</si>
  <si>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</si>
  <si>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</si>
  <si>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</si>
  <si>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</si>
  <si>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</si>
  <si>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</si>
  <si>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31595-250MG</t>
  </si>
  <si>
    <t>Fluka</t>
  </si>
  <si>
    <t>3,5 Diclorofenol Pestanal</t>
  </si>
  <si>
    <t>ALFA AESAR ; Ref: A15328.06</t>
  </si>
  <si>
    <t>EDAR</t>
  </si>
  <si>
    <t>PANREAC</t>
  </si>
  <si>
    <t>Àcid clorhídric 1 N</t>
  </si>
  <si>
    <t>CHEMLAB ; Ref: CL05.0311.1000  /  HYDROCHLORIC ACID 1 MOL/L AVS R.PE/USP/N ref.VWRC30024.290 VWR CHEMICALS 1 * 1 L</t>
  </si>
  <si>
    <t>1310201611</t>
  </si>
  <si>
    <t>Àcid clorhídric 37 %</t>
  </si>
  <si>
    <t>BAKER ; Ref: 6081.1000  /  FLUKA Ref: 30721</t>
  </si>
  <si>
    <t>Àcid sulfúric 0.1N</t>
  </si>
  <si>
    <t>CHEMLAB ; Ref: CL05.2612.1000  /  FLUKA Ref: 30358</t>
  </si>
  <si>
    <t>Àcid sulfúric 96 %</t>
  </si>
  <si>
    <t>BAKER ; Ref: 6057.1000  /  FLUKA Ref: 30743/1</t>
  </si>
  <si>
    <t>ORION</t>
  </si>
  <si>
    <t>Ag/ Ag Cl</t>
  </si>
  <si>
    <t>918911 RM</t>
  </si>
  <si>
    <t>MACHEREY-NAGEL</t>
  </si>
  <si>
    <t>Agente complejante de cloruros 100 test/pack.</t>
  </si>
  <si>
    <t>MERCK</t>
  </si>
  <si>
    <t>AMONI    (1000 ppm NH4 )</t>
  </si>
  <si>
    <t xml:space="preserve">AMONÍAC (10-400 mg/l) NH4+   </t>
  </si>
  <si>
    <t>AMONÍAC 25%</t>
  </si>
  <si>
    <t>CHEMLAB ; Ref: CL00.0118.1000</t>
  </si>
  <si>
    <t>HACH COMPANY</t>
  </si>
  <si>
    <t>BOD Nutrient buffer pillows</t>
  </si>
  <si>
    <t>BOD Standard ampule BOD Standard solution ampule</t>
  </si>
  <si>
    <t>1023310500</t>
  </si>
  <si>
    <t>Celulosa microcristalina 500 g</t>
  </si>
  <si>
    <t>CLORUR      (1000 ppm CL )</t>
  </si>
  <si>
    <t>Clorur d’amoni 500 g</t>
  </si>
  <si>
    <t>CHEMLAB ; Ref: CL00.0130.0500</t>
  </si>
  <si>
    <t>Clorur de Potassi</t>
  </si>
  <si>
    <t>CHEMLAB ; Ref: CL03.1109.0250  /  HACH Ref: 2133/7</t>
  </si>
  <si>
    <t>Clorur Sòdic patron primario  80 gr</t>
  </si>
  <si>
    <t>SODIUM CHLORIDE, SECONDARY STANDARD ref.VWRC85689.100 VWR CHEMICALS 1 * 100 g</t>
  </si>
  <si>
    <t>CLORURS  (50-3000 mg/l Cl-)</t>
  </si>
  <si>
    <t>CHLORIDE TEST METHOD: TITRIMETRIC WITH T ref.MERC1.11106.0001 MERCK 1 * 200 Tests</t>
  </si>
  <si>
    <t>LZW9710.99</t>
  </si>
  <si>
    <t>HACH</t>
  </si>
  <si>
    <t xml:space="preserve">Conductivitat 1413 μS/cm 25ºC  </t>
  </si>
  <si>
    <t>CONDUCTIVITY STANDARD 1413 µS/CM ref.VWRC84135.260 VWR CHEMICALS 1 * 500 ml</t>
  </si>
  <si>
    <t>9250150</t>
  </si>
  <si>
    <t>HALDENWANGER</t>
  </si>
  <si>
    <t>CRISOL forma media Vit. 49ml ( 50x40 mm)</t>
  </si>
  <si>
    <t>CRUCIBLES MEDIUM FORM DIA. 50MM ref.HALDL79MF/6A HALDENWANGER 1 * 1 items</t>
  </si>
  <si>
    <t>K102460</t>
  </si>
  <si>
    <t>KNITTEL</t>
  </si>
  <si>
    <t>Cubreobjectes 24 x 60 mm 100 uds</t>
  </si>
  <si>
    <t>9.161.020</t>
  </si>
  <si>
    <t>-</t>
  </si>
  <si>
    <t>Cubreobjectes 20 x 20 mm Menzel ; Caixa de 100 unitats</t>
  </si>
  <si>
    <t>Cubreobjectes 24 x 24 mm Menzel ; Caixa de 100 unitats</t>
  </si>
  <si>
    <t>502605.0415</t>
  </si>
  <si>
    <t>Detergente Derquim LA-13 Alcalino 1x2000</t>
  </si>
  <si>
    <t>LABWASH PREMIUM POWDER ref.VWRC84548.290 VWR CHEMICALS 1 * 1 kg</t>
  </si>
  <si>
    <t>6319700</t>
  </si>
  <si>
    <t>Elèctrode conductividad Orion 1.0k constant</t>
  </si>
  <si>
    <t>7600302</t>
  </si>
  <si>
    <t>HAMILTON</t>
  </si>
  <si>
    <t xml:space="preserve">Elèctrode PH Hamilton </t>
  </si>
  <si>
    <t>POLILYTE LAB ref.HAMI238403 HAMILTON 1 * 1 items</t>
  </si>
  <si>
    <t>1310861211</t>
  </si>
  <si>
    <t>Etanol absolut PRS 1000 ml</t>
  </si>
  <si>
    <t>BAKER ; Ref: 8025.1000</t>
  </si>
  <si>
    <t>AP4004705</t>
  </si>
  <si>
    <t>MILLIPORE</t>
  </si>
  <si>
    <t>Filtres Millipore (550ºC) AP40</t>
  </si>
  <si>
    <t>WHATMAN ; Ref: 1825047</t>
  </si>
  <si>
    <t>MFV3047</t>
  </si>
  <si>
    <t>MFV3</t>
  </si>
  <si>
    <t>Filtros microfibra de vidrio 47mm (105ºC)</t>
  </si>
  <si>
    <t>LLG ; Ref: 6243711</t>
  </si>
  <si>
    <t>FOSFAT       (1000 ppm P )</t>
  </si>
  <si>
    <t>PHOSPHATE 200PPM FOR IC ref.VWRC458122V VWR CHEMICALS 1 * 100 ml</t>
  </si>
  <si>
    <t xml:space="preserve">FOSFAT total (3-100 mg/l) PO43- </t>
  </si>
  <si>
    <t>QUANTOFIX PHOSPHATE BOX OF 100 TEST STIC ref.MANA91320 M&amp;N 1 * 100 Tests</t>
  </si>
  <si>
    <t>01.04.0006</t>
  </si>
  <si>
    <t>SE</t>
  </si>
  <si>
    <t>FRASCO CUADRADO TAPÓN ESTRELL DE 0,5LITRO (POLIETILENO) de alta densidad.</t>
  </si>
  <si>
    <t>DELTALAB 1359-E/1</t>
  </si>
  <si>
    <t>01.04.0007</t>
  </si>
  <si>
    <t>FRASCO CUADRADO TAPÓN ESTRELL DE 1 LITRO (POLIETILENO) de alta densidad.</t>
  </si>
  <si>
    <t>DELTALAB 1359-E/2</t>
  </si>
  <si>
    <t>01.04.0008</t>
  </si>
  <si>
    <t>FRASCO CUADRADO TAPÓN ESTRELL DE 2 LITRO (POLIETILENO) de alta densidad.</t>
  </si>
  <si>
    <t>DELTALAB 1359-E/3</t>
  </si>
  <si>
    <t>1355711211</t>
  </si>
  <si>
    <t>Gel de sílice 3-6</t>
  </si>
  <si>
    <t>CHEMLAB ; Ref: CL00.1920.1000</t>
  </si>
  <si>
    <t>Glicerina pura</t>
  </si>
  <si>
    <t>CHEMLAB ; Ref: CL00.0701.1000</t>
  </si>
  <si>
    <t>9013913</t>
  </si>
  <si>
    <t xml:space="preserve">Got f/baixa 1000 ml Borosilicat </t>
  </si>
  <si>
    <t>LLG ; Ref: 9013913</t>
  </si>
  <si>
    <t>9013911</t>
  </si>
  <si>
    <t>Got f/baixa 600 ml Borosilicat</t>
  </si>
  <si>
    <t>LLG ; Ref: 9013911</t>
  </si>
  <si>
    <t>Naturflex</t>
  </si>
  <si>
    <t>Guantes de examen de Nitrilo sin polvo (talla S)</t>
  </si>
  <si>
    <t>LLG ; Ref: 9006375</t>
  </si>
  <si>
    <t>15.30.0075</t>
  </si>
  <si>
    <t>Guantes de examen de Nitrilo sin polvo (talla M)</t>
  </si>
  <si>
    <t>LLG ; Ref: 9006376</t>
  </si>
  <si>
    <t>Guantes de examen de Nitrilo sin polvo (talla L)</t>
  </si>
  <si>
    <t>LLG ; Ref: 9006377</t>
  </si>
  <si>
    <t>15.30.0074</t>
  </si>
  <si>
    <t>Guantes de examen de Nitrilo sin polvo (talla XL)</t>
  </si>
  <si>
    <t>LLG ; Ref: 9006378</t>
  </si>
  <si>
    <t>30620-1KG-R</t>
  </si>
  <si>
    <t>SIGMA-ALDRICH</t>
  </si>
  <si>
    <t>Hidròxid de Sodi</t>
  </si>
  <si>
    <t xml:space="preserve">BAKER ; Ref: 0348.1000 </t>
  </si>
  <si>
    <t>Hidròxid de Sodi 0.1 N</t>
  </si>
  <si>
    <t>CHEMLAB ; Ref: CL05.1411.1000  /  FLUKA Ref: 35263</t>
  </si>
  <si>
    <t>9276601</t>
  </si>
  <si>
    <t>LLG</t>
  </si>
  <si>
    <t xml:space="preserve">Matrau aforat 10 ml c/tapón Clase A </t>
  </si>
  <si>
    <t>VIDRAFOC Ref: 1101/11BLUE</t>
  </si>
  <si>
    <t>9276607</t>
  </si>
  <si>
    <t>Matrau aforat 100 ml Clase A</t>
  </si>
  <si>
    <t>VIDRAFOC Ref: 1101/14BLUE</t>
  </si>
  <si>
    <t>9276603</t>
  </si>
  <si>
    <t>Matrau aforat 25 ml Clase A</t>
  </si>
  <si>
    <t>VIDRAFOC Ref: 1101/12BLUE</t>
  </si>
  <si>
    <t>N Allythiourea</t>
  </si>
  <si>
    <t>N-ALLYLTHIOUREA ref.VWRC28630.153 VWR CHEMICALS 1 * 50 g  /  SIGMA ALDRICH Ref: 108804/1</t>
  </si>
  <si>
    <t>1198110500</t>
  </si>
  <si>
    <t>NITRAT   (1000 ppm NO3 )</t>
  </si>
  <si>
    <t>NITRIT    (1000 ppm NO2 )</t>
  </si>
  <si>
    <t>o-Tolidina 0.16</t>
  </si>
  <si>
    <t>MERCK ; Ref: 1.19899.0500</t>
  </si>
  <si>
    <t>11 513 859</t>
  </si>
  <si>
    <t>LEICA</t>
  </si>
  <si>
    <t>Oli d'immersió (Type F Immersion liquid) 10 mL</t>
  </si>
  <si>
    <t>PANREAC Ref: 251002</t>
  </si>
  <si>
    <t>CSKC12880</t>
  </si>
  <si>
    <t>REAGECON</t>
  </si>
  <si>
    <t xml:space="preserve">Patró conductivitat 12880 µS/cm   </t>
  </si>
  <si>
    <t>CONDUCTIVITY STANDARD 500ML 12880 µS/CM ref.VWRC84136.260 VWR CHEMICALS 1 * 500 ml</t>
  </si>
  <si>
    <t>6225532</t>
  </si>
  <si>
    <t>Patró conductivitat 12880 μS/cm</t>
  </si>
  <si>
    <t>CONDUCTIVITY STANDARD BL 12880 µS/CM ± 1 ref.HAMI238988 HAMILTON 1 * 500 ml</t>
  </si>
  <si>
    <t>S51M003</t>
  </si>
  <si>
    <t>RADIOMETER</t>
  </si>
  <si>
    <t>Patró conductivitat 1408 μS/cm 25ºC  -  1273 μS/cm 20ªC</t>
  </si>
  <si>
    <t>HACH ; Ref: LZW9710.99</t>
  </si>
  <si>
    <t>CL03.1142.0500</t>
  </si>
  <si>
    <t>CHEMLAB</t>
  </si>
  <si>
    <t>Patró Conductivitat 50000 uS/cm</t>
  </si>
  <si>
    <t>CONDUCTIVITY STANDARD 50000 µS/CM PREM. ref.VWRC84142.260 VWR CHEMICALS 1 * 500 ml</t>
  </si>
  <si>
    <t>COD600</t>
  </si>
  <si>
    <t>Patron DQO   (600 ppm)</t>
  </si>
  <si>
    <t>COD STANDARD 600 MG/L ref.VWRC85066.260 VWR CHEMICALS 1 * 500 ml</t>
  </si>
  <si>
    <t>1.25029.0100</t>
  </si>
  <si>
    <t>Merck</t>
  </si>
  <si>
    <t>Patron DQO   (100 ppm)</t>
  </si>
  <si>
    <t>LZW9463.99</t>
  </si>
  <si>
    <t>PH 4,01</t>
  </si>
  <si>
    <t>PANREAC Ref: 272168/1  /  BUFFER SOLUTION PH 4,01 AVS TITRINORM ref.VWRC85511.260 VWR CHEMICALS 1 * 500 ml</t>
  </si>
  <si>
    <t>LZW9464.98</t>
  </si>
  <si>
    <t>PH 7,0</t>
  </si>
  <si>
    <t>PANREAC Ref: 272170/1  /  BUFFER SOLUTION PH 7 AVS TITRINORM ref.VWRC32096.267 VWR CHEMICALS 1 * 500 ml</t>
  </si>
  <si>
    <t>6305952</t>
  </si>
  <si>
    <t>PH Electrode Storage Solution</t>
  </si>
  <si>
    <t>STORAGE SOLUTION PH ELECTRODE ref.ORIO910001 ORION 1 * 475 ml</t>
  </si>
  <si>
    <t>WALDEMAR KNITTEL</t>
  </si>
  <si>
    <t>Portaobjectes transparents de vidre per microscopia 76X26X1 mm ; NETS ; Ready to use - Cut edges, segons ISO 8037/1 (capsa 50 unitats)</t>
  </si>
  <si>
    <t>Potassi hidrogen ftalat</t>
  </si>
  <si>
    <t>CHEMLAB ; Ref: CL00.1157.0100</t>
  </si>
  <si>
    <t>9274173</t>
  </si>
  <si>
    <t>ISOLAB</t>
  </si>
  <si>
    <t>Probeta classe A graduada 50 ml</t>
  </si>
  <si>
    <t>LLG ; Ref: 9274173  /  VIDRAFOC Ref: 1108/300</t>
  </si>
  <si>
    <t>9274174</t>
  </si>
  <si>
    <t xml:space="preserve">Probeta vidrio 100 ml Clase A </t>
  </si>
  <si>
    <t>LLG ; Ref: 9274174  /  VIDRAFOC Ref: 1108/400</t>
  </si>
  <si>
    <t>BRAND</t>
  </si>
  <si>
    <t>Puntas para micropipeta  100 - 1000 µl (Transferpette S, tipo variable  100-1000 µl ) / micropipeta  500 µl (Transferpette S Fix.cert. De conf.. CE-IVD 500 µl)
Puntas para micropipeta  100 - 1000 µl (Transferpette S, tipo variable  100-1000 µl )</t>
  </si>
  <si>
    <t>Puntas para micropipeta 500 - 5000 µl (Transferpette S Dig.cert. De conf.. CE-IVD 500-5000 Ul D5000 Brand)</t>
  </si>
  <si>
    <t>RS124</t>
  </si>
  <si>
    <t>REDOX 124 mV</t>
  </si>
  <si>
    <t>LZW 9400.99</t>
  </si>
  <si>
    <t>REDOX 220 mV</t>
  </si>
  <si>
    <t>1614/1</t>
  </si>
  <si>
    <t>ELECTRONIC TIMER-CLOCK</t>
  </si>
  <si>
    <t>Reloj avisador electronico 24 horas ( memory - count UP - count DOWN )</t>
  </si>
  <si>
    <t>LLG ; Ref: 6311351</t>
  </si>
  <si>
    <t>Sodio Acetato 3-hidrato</t>
  </si>
  <si>
    <t>CHEMLAB ; Ref: CL00.1430.0500  /  FLUKA Ref: 32318/2</t>
  </si>
  <si>
    <t>Solució tampó PH 10</t>
  </si>
  <si>
    <t>CHEMLAB ; Ref: CL03.0204.1000</t>
  </si>
  <si>
    <t>Solució tampó PH 4</t>
  </si>
  <si>
    <t>BUFFER SOLUTION PH 4 AVS TITRINORM ref.VWRC32095.297 VWR CHEMICALS 1 * 1 L</t>
  </si>
  <si>
    <t>Solució tampó PH 6.88</t>
  </si>
  <si>
    <t>BUFFER SOLUTION PH 6,88 AVS TITRINORM ref.VWRC83601.290 VWR CHEMICALS 1 * 1 L</t>
  </si>
  <si>
    <t>Solució tampó PH 7</t>
  </si>
  <si>
    <t>BUFFER SOLUTION PH 7 AVS TITRINORM ref.VWRC32096.291 VWR CHEMICALS 1 * 1 L</t>
  </si>
  <si>
    <t>1317171210</t>
  </si>
  <si>
    <t>Sulfit Sòdic Anhidro</t>
  </si>
  <si>
    <t>CHEMLAB ; Ref: CL00.1480.0250</t>
  </si>
  <si>
    <t>9130420</t>
  </si>
  <si>
    <t>TIRES CLORURS (50-3000 ppm NO3 )</t>
  </si>
  <si>
    <t>9129807</t>
  </si>
  <si>
    <t>Tires Indicador Tires de PH 0-14</t>
  </si>
  <si>
    <t>MERCK ; Ref: 9535</t>
  </si>
  <si>
    <t>Urea</t>
  </si>
  <si>
    <t>CHEMLAB ; Ref: CL00.2102.1000</t>
  </si>
  <si>
    <t>*  Llistat de reactius per fotòmetre Spectroquant Prove 100 de MERCK  /  Monohaz  NANOCOLOR 500 D de MACHEREY-NAGEL</t>
  </si>
  <si>
    <t>1.14540.0001</t>
  </si>
  <si>
    <t>DQO  ( 15-160 mg/l)</t>
  </si>
  <si>
    <t>MACHEREY-NAGEL ; Ref: 985026</t>
  </si>
  <si>
    <t>1.14541.0001</t>
  </si>
  <si>
    <t>DQO  (100-1500 mg / l)</t>
  </si>
  <si>
    <t>MACHEREY-NAGEL ; Ref: 985029</t>
  </si>
  <si>
    <t>1.14764.0001</t>
  </si>
  <si>
    <t xml:space="preserve">NITRAT50 (0.5-22 mg/l NO3) </t>
  </si>
  <si>
    <t>MACHEREY-NAGEL ; Ref: 985064</t>
  </si>
  <si>
    <t>1.00613.0001</t>
  </si>
  <si>
    <t>NITROGEN 22 TOTAL</t>
  </si>
  <si>
    <t>MACHEREY-NAGEL ; Ref: 985083</t>
  </si>
  <si>
    <t>1.14848.0001</t>
  </si>
  <si>
    <t>FOSFAT 15 (0.3-15 mg/l P)</t>
  </si>
  <si>
    <t>MACHEREY-NAGEL ; Ref: 985080</t>
  </si>
  <si>
    <t>1.14559.0001</t>
  </si>
  <si>
    <t>AMONI 50 ( 1.0-40 mg/l NH4-N)</t>
  </si>
  <si>
    <t>MACHEREY-NAGEL ; Ref: 985005</t>
  </si>
  <si>
    <t>1.14547.0001</t>
  </si>
  <si>
    <t>NITRIT 4 (  0.1-4.0 mg/l NO2</t>
  </si>
  <si>
    <t>MACHEREY-NAGEL ; Ref: 985069</t>
  </si>
  <si>
    <t>* Aquest reactius estan vinculats als fotòmetres de les marques indicades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</si>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</sst>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[$€-1]"/>
    <numFmt numFmtId="165" formatCode="_-* #,##0.00\ &quot;€&quot;_-;\-* #,##0.00\ &quot;€&quot;_-;_-* &quot;-&quot;??\ &quot;€&quot;_-;_-@"/>
    <numFmt numFmtId="166" formatCode="yyyy/m"/>
    <numFmt numFmtId="167" formatCode="#,##0_ ;\-#,##0\ "/>
  </numFmts>
  <fonts count="4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</fills>
  <borders count="10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horizontal="right" readingOrder="0"/>
    </xf>
    <xf borderId="0" fillId="0" fontId="2" numFmtId="165" xfId="0" applyFont="1" applyNumberFormat="1"/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left" readingOrder="0"/>
    </xf>
    <xf borderId="0" fillId="0" fontId="2" numFmtId="166" xfId="0" applyAlignment="1" applyFont="1" applyNumberFormat="1">
      <alignment readingOrder="0"/>
    </xf>
    <xf quotePrefix="1" borderId="0" fillId="0" fontId="2" numFmtId="0" xfId="0" applyAlignment="1" applyFont="1">
      <alignment horizontal="left" readingOrder="0"/>
    </xf>
    <xf borderId="0" fillId="0" fontId="2" numFmtId="0" xfId="0" applyFont="1"/>
    <xf borderId="0" fillId="0" fontId="3" numFmtId="0" xfId="0" applyFont="1"/>
    <xf borderId="0" fillId="0" fontId="2" numFmtId="167" xfId="0" applyAlignment="1" applyFont="1" applyNumberFormat="1">
      <alignment horizontal="center"/>
    </xf>
    <xf borderId="0" fillId="0" fontId="2" numFmtId="164" xfId="0" applyAlignment="1" applyFont="1" applyNumberFormat="1">
      <alignment horizontal="right" readingOrder="0" vertical="center"/>
    </xf>
    <xf borderId="0" fillId="0" fontId="2" numFmtId="165" xfId="0" applyAlignment="1" applyFont="1" applyNumberFormat="1">
      <alignment horizontal="right"/>
    </xf>
    <xf borderId="0" fillId="0" fontId="3" numFmtId="165" xfId="0" applyFont="1" applyNumberFormat="1"/>
    <xf quotePrefix="1" borderId="0" fillId="0" fontId="2" numFmtId="0" xfId="0" applyFont="1"/>
    <xf borderId="0" fillId="0" fontId="2" numFmtId="164" xfId="0" applyAlignment="1" applyFont="1" applyNumberFormat="1">
      <alignment horizontal="right" vertical="center"/>
    </xf>
    <xf borderId="0" fillId="0" fontId="2" numFmtId="164" xfId="0" applyAlignment="1" applyFont="1" applyNumberFormat="1">
      <alignment horizontal="right"/>
    </xf>
    <xf borderId="0" fillId="0" fontId="2" numFmtId="3" xfId="0" applyAlignment="1" applyFont="1" applyNumberFormat="1">
      <alignment horizontal="left" readingOrder="0"/>
    </xf>
    <xf borderId="0" fillId="0" fontId="2" numFmtId="0" xfId="0" applyAlignment="1" applyFont="1">
      <alignment horizontal="center" vertical="bottom"/>
    </xf>
    <xf borderId="0" fillId="0" fontId="2" numFmtId="3" xfId="0" applyAlignment="1" applyFont="1" applyNumberFormat="1">
      <alignment readingOrder="0"/>
    </xf>
    <xf borderId="0" fillId="0" fontId="3" numFmtId="0" xfId="0" applyAlignment="1" applyFont="1">
      <alignment vertical="bottom"/>
    </xf>
    <xf borderId="0" fillId="0" fontId="2" numFmtId="49" xfId="0" applyAlignment="1" applyFont="1" applyNumberFormat="1">
      <alignment horizontal="left"/>
    </xf>
    <xf borderId="0" fillId="0" fontId="2" numFmtId="49" xfId="0" applyAlignment="1" applyFont="1" applyNumberFormat="1">
      <alignment horizontal="center"/>
    </xf>
    <xf borderId="1" fillId="0" fontId="1" numFmtId="49" xfId="0" applyAlignment="1" applyBorder="1" applyFont="1" applyNumberFormat="1">
      <alignment readingOrder="0"/>
    </xf>
    <xf borderId="1" fillId="0" fontId="1" numFmtId="49" xfId="0" applyBorder="1" applyFont="1" applyNumberFormat="1"/>
    <xf borderId="0" fillId="0" fontId="1" numFmtId="49" xfId="0" applyFont="1" applyNumberFormat="1"/>
    <xf borderId="1" fillId="0" fontId="1" numFmtId="164" xfId="0" applyAlignment="1" applyBorder="1" applyFont="1" applyNumberFormat="1">
      <alignment horizontal="right"/>
    </xf>
    <xf borderId="0" fillId="0" fontId="1" numFmtId="165" xfId="0" applyFont="1" applyNumberFormat="1"/>
    <xf borderId="2" fillId="0" fontId="2" numFmtId="49" xfId="0" applyAlignment="1" applyBorder="1" applyFont="1" applyNumberFormat="1">
      <alignment horizontal="center"/>
    </xf>
    <xf borderId="3" fillId="0" fontId="2" numFmtId="49" xfId="0" applyAlignment="1" applyBorder="1" applyFont="1" applyNumberFormat="1">
      <alignment horizontal="center"/>
    </xf>
    <xf borderId="3" fillId="0" fontId="2" numFmtId="0" xfId="0" applyAlignment="1" applyBorder="1" applyFont="1">
      <alignment horizontal="left"/>
    </xf>
    <xf borderId="3" fillId="0" fontId="2" numFmtId="0" xfId="0" applyAlignment="1" applyBorder="1" applyFont="1">
      <alignment horizontal="center"/>
    </xf>
    <xf borderId="3" fillId="0" fontId="2" numFmtId="1" xfId="0" applyAlignment="1" applyBorder="1" applyFont="1" applyNumberFormat="1">
      <alignment horizontal="center" readingOrder="0"/>
    </xf>
    <xf borderId="3" fillId="0" fontId="2" numFmtId="164" xfId="0" applyAlignment="1" applyBorder="1" applyFont="1" applyNumberFormat="1">
      <alignment horizontal="right" readingOrder="0"/>
    </xf>
    <xf borderId="4" fillId="0" fontId="2" numFmtId="165" xfId="0" applyAlignment="1" applyBorder="1" applyFont="1" applyNumberFormat="1">
      <alignment horizontal="center"/>
    </xf>
    <xf borderId="5" fillId="0" fontId="2" numFmtId="49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 readingOrder="0"/>
    </xf>
    <xf borderId="6" fillId="0" fontId="2" numFmtId="165" xfId="0" applyAlignment="1" applyBorder="1" applyFont="1" applyNumberFormat="1">
      <alignment horizontal="center"/>
    </xf>
    <xf borderId="7" fillId="0" fontId="2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center"/>
    </xf>
    <xf borderId="1" fillId="0" fontId="2" numFmtId="1" xfId="0" applyAlignment="1" applyBorder="1" applyFont="1" applyNumberFormat="1">
      <alignment horizontal="center" readingOrder="0"/>
    </xf>
    <xf borderId="1" fillId="0" fontId="2" numFmtId="164" xfId="0" applyAlignment="1" applyBorder="1" applyFont="1" applyNumberFormat="1">
      <alignment horizontal="right" readingOrder="0"/>
    </xf>
    <xf borderId="8" fillId="0" fontId="2" numFmtId="165" xfId="0" applyAlignment="1" applyBorder="1" applyFont="1" applyNumberFormat="1">
      <alignment horizont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 vertical="center"/>
    </xf>
    <xf borderId="9" fillId="2" fontId="1" numFmtId="0" xfId="0" applyAlignment="1" applyBorder="1" applyFont="1">
      <alignment horizontal="right"/>
    </xf>
    <xf borderId="9" fillId="2" fontId="1" numFmtId="165" xfId="0" applyAlignment="1" applyBorder="1" applyFont="1" applyNumberFormat="1">
      <alignment horizontal="right"/>
    </xf>
    <xf borderId="9" fillId="3" fontId="1" numFmtId="165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2" width="30.0"/>
    <col customWidth="1" min="3" max="3" width="111.57"/>
    <col customWidth="1" min="4" max="4" width="102.29"/>
    <col customWidth="1" min="5" max="5" width="14.71"/>
    <col customWidth="1" min="6" max="6" width="29.0"/>
    <col customWidth="1" min="7" max="7" width="20.43"/>
    <col customWidth="1" min="8" max="8" width="15.57"/>
    <col customWidth="1" min="9" max="9" width="19.57"/>
    <col customWidth="1" min="10" max="10" width="20.14"/>
    <col customWidth="1" min="11" max="12" width="19.71"/>
    <col customWidth="1" min="13" max="13" width="19.14"/>
    <col customWidth="1" min="14" max="14" width="53.43"/>
    <col customWidth="1" min="15" max="15" width="65.57"/>
    <col customWidth="1" min="16" max="26" width="11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7" t="s">
        <v>13</v>
      </c>
      <c r="B2" s="8" t="s">
        <v>14</v>
      </c>
      <c r="C2" s="9" t="s">
        <v>15</v>
      </c>
      <c r="D2" s="10" t="s">
        <v>16</v>
      </c>
      <c r="E2" s="8" t="s">
        <v>17</v>
      </c>
      <c r="F2" s="8">
        <v>1.0</v>
      </c>
      <c r="G2" s="11">
        <v>55.27</v>
      </c>
      <c r="H2" s="12">
        <f t="shared" ref="H2:H80" si="1">F2*G2</f>
        <v>55.27</v>
      </c>
      <c r="I2" s="9"/>
      <c r="J2" s="13"/>
      <c r="K2" s="14">
        <f t="shared" ref="K2:K80" si="2">F2*J2</f>
        <v>0</v>
      </c>
      <c r="L2" s="10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3.5" customHeight="1">
      <c r="A3" s="7">
        <v>1.810211211E9</v>
      </c>
      <c r="B3" s="8" t="s">
        <v>18</v>
      </c>
      <c r="C3" s="9" t="s">
        <v>19</v>
      </c>
      <c r="D3" s="10" t="s">
        <v>20</v>
      </c>
      <c r="E3" s="8" t="s">
        <v>17</v>
      </c>
      <c r="F3" s="15">
        <v>4.0</v>
      </c>
      <c r="G3" s="11">
        <v>18.18</v>
      </c>
      <c r="H3" s="12">
        <f t="shared" si="1"/>
        <v>72.72</v>
      </c>
      <c r="I3" s="9"/>
      <c r="J3" s="13"/>
      <c r="K3" s="14">
        <f t="shared" si="2"/>
        <v>0</v>
      </c>
      <c r="L3" s="10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3.5" customHeight="1">
      <c r="A4" s="7" t="s">
        <v>21</v>
      </c>
      <c r="B4" s="8" t="s">
        <v>18</v>
      </c>
      <c r="C4" s="9" t="s">
        <v>22</v>
      </c>
      <c r="D4" s="10" t="s">
        <v>23</v>
      </c>
      <c r="E4" s="8" t="s">
        <v>17</v>
      </c>
      <c r="F4" s="8">
        <v>2.0</v>
      </c>
      <c r="G4" s="11">
        <v>11.13</v>
      </c>
      <c r="H4" s="12">
        <f t="shared" si="1"/>
        <v>22.26</v>
      </c>
      <c r="I4" s="9"/>
      <c r="J4" s="13"/>
      <c r="K4" s="14">
        <f t="shared" si="2"/>
        <v>0</v>
      </c>
      <c r="L4" s="10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3.5" customHeight="1">
      <c r="A5" s="7">
        <v>1.810611211E9</v>
      </c>
      <c r="B5" s="8" t="s">
        <v>18</v>
      </c>
      <c r="C5" s="9" t="s">
        <v>24</v>
      </c>
      <c r="D5" s="10" t="s">
        <v>25</v>
      </c>
      <c r="E5" s="8" t="s">
        <v>17</v>
      </c>
      <c r="F5" s="8">
        <v>3.0</v>
      </c>
      <c r="G5" s="11">
        <v>10.41</v>
      </c>
      <c r="H5" s="12">
        <f t="shared" si="1"/>
        <v>31.23</v>
      </c>
      <c r="I5" s="9"/>
      <c r="J5" s="13"/>
      <c r="K5" s="14">
        <f t="shared" si="2"/>
        <v>0</v>
      </c>
      <c r="L5" s="10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3.5" customHeight="1">
      <c r="A6" s="7">
        <v>1.310581611E9</v>
      </c>
      <c r="B6" s="8" t="s">
        <v>18</v>
      </c>
      <c r="C6" s="9" t="s">
        <v>26</v>
      </c>
      <c r="D6" s="10" t="s">
        <v>27</v>
      </c>
      <c r="E6" s="8" t="s">
        <v>17</v>
      </c>
      <c r="F6" s="8">
        <v>1.0</v>
      </c>
      <c r="G6" s="11">
        <v>10.88</v>
      </c>
      <c r="H6" s="12">
        <f t="shared" si="1"/>
        <v>10.88</v>
      </c>
      <c r="I6" s="9"/>
      <c r="J6" s="13"/>
      <c r="K6" s="14">
        <f t="shared" si="2"/>
        <v>0</v>
      </c>
      <c r="L6" s="1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3.5" customHeight="1">
      <c r="A7" s="7">
        <v>900011.0</v>
      </c>
      <c r="B7" s="15" t="s">
        <v>28</v>
      </c>
      <c r="C7" s="9" t="s">
        <v>29</v>
      </c>
      <c r="D7" s="9"/>
      <c r="E7" s="8" t="s">
        <v>17</v>
      </c>
      <c r="F7" s="8">
        <v>1.0</v>
      </c>
      <c r="G7" s="11">
        <v>123.43</v>
      </c>
      <c r="H7" s="12">
        <f t="shared" si="1"/>
        <v>123.43</v>
      </c>
      <c r="I7" s="9"/>
      <c r="J7" s="13"/>
      <c r="K7" s="14">
        <f t="shared" si="2"/>
        <v>0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3.5" customHeight="1">
      <c r="A8" s="7" t="s">
        <v>30</v>
      </c>
      <c r="B8" s="15" t="s">
        <v>31</v>
      </c>
      <c r="C8" s="9" t="s">
        <v>32</v>
      </c>
      <c r="D8" s="9"/>
      <c r="E8" s="8" t="s">
        <v>17</v>
      </c>
      <c r="F8" s="8">
        <v>1.0</v>
      </c>
      <c r="G8" s="11">
        <v>95.71</v>
      </c>
      <c r="H8" s="12">
        <f t="shared" si="1"/>
        <v>95.71</v>
      </c>
      <c r="I8" s="9"/>
      <c r="J8" s="13"/>
      <c r="K8" s="14">
        <f t="shared" si="2"/>
        <v>0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3.5" customHeight="1">
      <c r="A9" s="7">
        <v>1.1981205E9</v>
      </c>
      <c r="B9" s="8" t="s">
        <v>33</v>
      </c>
      <c r="C9" s="9" t="s">
        <v>34</v>
      </c>
      <c r="D9" s="9"/>
      <c r="E9" s="8" t="s">
        <v>17</v>
      </c>
      <c r="F9" s="8">
        <v>1.0</v>
      </c>
      <c r="G9" s="11">
        <v>26.97</v>
      </c>
      <c r="H9" s="12">
        <f t="shared" si="1"/>
        <v>26.97</v>
      </c>
      <c r="I9" s="9"/>
      <c r="J9" s="13"/>
      <c r="K9" s="14">
        <f t="shared" si="2"/>
        <v>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3.5" customHeight="1">
      <c r="A10" s="7">
        <v>1.100240001E9</v>
      </c>
      <c r="B10" s="8" t="s">
        <v>33</v>
      </c>
      <c r="C10" s="9" t="s">
        <v>35</v>
      </c>
      <c r="D10" s="9"/>
      <c r="E10" s="8" t="s">
        <v>17</v>
      </c>
      <c r="F10" s="8">
        <v>1.0</v>
      </c>
      <c r="G10" s="11">
        <v>106.74</v>
      </c>
      <c r="H10" s="12">
        <f t="shared" si="1"/>
        <v>106.74</v>
      </c>
      <c r="I10" s="9"/>
      <c r="J10" s="13"/>
      <c r="K10" s="14">
        <f t="shared" si="2"/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3.5" customHeight="1">
      <c r="A11" s="7">
        <v>1.411291611E9</v>
      </c>
      <c r="B11" s="8" t="s">
        <v>18</v>
      </c>
      <c r="C11" s="9" t="s">
        <v>36</v>
      </c>
      <c r="D11" s="9" t="s">
        <v>37</v>
      </c>
      <c r="E11" s="8" t="s">
        <v>17</v>
      </c>
      <c r="F11" s="8">
        <v>1.0</v>
      </c>
      <c r="G11" s="11">
        <v>17.44</v>
      </c>
      <c r="H11" s="12">
        <f t="shared" si="1"/>
        <v>17.44</v>
      </c>
      <c r="I11" s="9"/>
      <c r="J11" s="13"/>
      <c r="K11" s="14">
        <f t="shared" si="2"/>
        <v>0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3.5" customHeight="1">
      <c r="A12" s="16">
        <v>1416066.0</v>
      </c>
      <c r="B12" s="8" t="s">
        <v>38</v>
      </c>
      <c r="C12" s="9" t="s">
        <v>39</v>
      </c>
      <c r="D12" s="9"/>
      <c r="E12" s="8" t="s">
        <v>17</v>
      </c>
      <c r="F12" s="8">
        <v>3.0</v>
      </c>
      <c r="G12" s="11">
        <v>13.98</v>
      </c>
      <c r="H12" s="12">
        <f t="shared" si="1"/>
        <v>41.94</v>
      </c>
      <c r="I12" s="9"/>
      <c r="J12" s="13"/>
      <c r="K12" s="14">
        <f t="shared" si="2"/>
        <v>0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3.5" customHeight="1">
      <c r="A13" s="7">
        <v>1486610.0</v>
      </c>
      <c r="B13" s="8" t="s">
        <v>38</v>
      </c>
      <c r="C13" s="9" t="s">
        <v>40</v>
      </c>
      <c r="D13" s="9"/>
      <c r="E13" s="8" t="s">
        <v>17</v>
      </c>
      <c r="F13" s="8">
        <v>4.0</v>
      </c>
      <c r="G13" s="11">
        <v>57.72</v>
      </c>
      <c r="H13" s="12">
        <f t="shared" si="1"/>
        <v>230.88</v>
      </c>
      <c r="I13" s="9"/>
      <c r="J13" s="13"/>
      <c r="K13" s="14">
        <f t="shared" si="2"/>
        <v>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3.5" customHeight="1">
      <c r="A14" s="7" t="s">
        <v>41</v>
      </c>
      <c r="B14" s="8" t="s">
        <v>33</v>
      </c>
      <c r="C14" s="9" t="s">
        <v>42</v>
      </c>
      <c r="D14" s="9"/>
      <c r="E14" s="8" t="s">
        <v>17</v>
      </c>
      <c r="F14" s="8">
        <v>1.0</v>
      </c>
      <c r="G14" s="11">
        <v>85.27</v>
      </c>
      <c r="H14" s="12">
        <f t="shared" si="1"/>
        <v>85.27</v>
      </c>
      <c r="I14" s="9"/>
      <c r="J14" s="13"/>
      <c r="K14" s="14">
        <f t="shared" si="2"/>
        <v>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3.5" customHeight="1">
      <c r="A15" s="7">
        <v>1.1989705E9</v>
      </c>
      <c r="B15" s="8" t="s">
        <v>33</v>
      </c>
      <c r="C15" s="9" t="s">
        <v>43</v>
      </c>
      <c r="D15" s="9"/>
      <c r="E15" s="8" t="s">
        <v>17</v>
      </c>
      <c r="F15" s="8">
        <v>1.0</v>
      </c>
      <c r="G15" s="11">
        <v>27.88</v>
      </c>
      <c r="H15" s="12">
        <f t="shared" si="1"/>
        <v>27.88</v>
      </c>
      <c r="I15" s="9"/>
      <c r="J15" s="13"/>
      <c r="K15" s="14">
        <f t="shared" si="2"/>
        <v>0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3.5" customHeight="1">
      <c r="A16" s="7">
        <v>1.31121121E9</v>
      </c>
      <c r="B16" s="8" t="s">
        <v>18</v>
      </c>
      <c r="C16" s="9" t="s">
        <v>44</v>
      </c>
      <c r="D16" s="9" t="s">
        <v>45</v>
      </c>
      <c r="E16" s="8" t="s">
        <v>17</v>
      </c>
      <c r="F16" s="8">
        <v>1.0</v>
      </c>
      <c r="G16" s="11">
        <v>31.74</v>
      </c>
      <c r="H16" s="12">
        <f t="shared" si="1"/>
        <v>31.74</v>
      </c>
      <c r="I16" s="9"/>
      <c r="J16" s="13"/>
      <c r="K16" s="14">
        <f t="shared" si="2"/>
        <v>0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3.5" customHeight="1">
      <c r="A17" s="7">
        <v>2.827751209E9</v>
      </c>
      <c r="B17" s="8" t="s">
        <v>18</v>
      </c>
      <c r="C17" s="9" t="s">
        <v>46</v>
      </c>
      <c r="D17" s="10" t="s">
        <v>47</v>
      </c>
      <c r="E17" s="8" t="s">
        <v>17</v>
      </c>
      <c r="F17" s="8">
        <v>1.0</v>
      </c>
      <c r="G17" s="11">
        <v>29.73</v>
      </c>
      <c r="H17" s="12">
        <f t="shared" si="1"/>
        <v>29.73</v>
      </c>
      <c r="I17" s="9"/>
      <c r="J17" s="13"/>
      <c r="K17" s="14">
        <f t="shared" si="2"/>
        <v>0</v>
      </c>
      <c r="L17" s="17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3.5" customHeight="1">
      <c r="A18" s="7">
        <v>1.02406008E9</v>
      </c>
      <c r="B18" s="8" t="s">
        <v>33</v>
      </c>
      <c r="C18" s="9" t="s">
        <v>48</v>
      </c>
      <c r="D18" s="9" t="s">
        <v>49</v>
      </c>
      <c r="E18" s="8" t="s">
        <v>17</v>
      </c>
      <c r="F18" s="8">
        <v>1.0</v>
      </c>
      <c r="G18" s="11">
        <v>125.52</v>
      </c>
      <c r="H18" s="12">
        <f t="shared" si="1"/>
        <v>125.52</v>
      </c>
      <c r="I18" s="9"/>
      <c r="J18" s="13"/>
      <c r="K18" s="14">
        <f t="shared" si="2"/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3.5" customHeight="1">
      <c r="A19" s="7">
        <v>985019.0</v>
      </c>
      <c r="B19" s="15" t="s">
        <v>31</v>
      </c>
      <c r="C19" s="9" t="s">
        <v>50</v>
      </c>
      <c r="D19" s="9" t="s">
        <v>51</v>
      </c>
      <c r="E19" s="8" t="s">
        <v>17</v>
      </c>
      <c r="F19" s="8">
        <v>2.0</v>
      </c>
      <c r="G19" s="11">
        <v>61.1</v>
      </c>
      <c r="H19" s="12">
        <f t="shared" si="1"/>
        <v>122.2</v>
      </c>
      <c r="I19" s="9"/>
      <c r="J19" s="13"/>
      <c r="K19" s="14">
        <f t="shared" si="2"/>
        <v>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3.5" customHeight="1">
      <c r="A20" s="16" t="s">
        <v>52</v>
      </c>
      <c r="B20" s="8" t="s">
        <v>53</v>
      </c>
      <c r="C20" s="9" t="s">
        <v>54</v>
      </c>
      <c r="D20" s="9" t="s">
        <v>55</v>
      </c>
      <c r="E20" s="8" t="s">
        <v>17</v>
      </c>
      <c r="F20" s="8">
        <v>5.0</v>
      </c>
      <c r="G20" s="11">
        <v>13.39</v>
      </c>
      <c r="H20" s="12">
        <f t="shared" si="1"/>
        <v>66.95</v>
      </c>
      <c r="I20" s="9"/>
      <c r="J20" s="13"/>
      <c r="K20" s="14">
        <f t="shared" si="2"/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3.5" customHeight="1">
      <c r="A21" s="18" t="s">
        <v>56</v>
      </c>
      <c r="B21" s="8" t="s">
        <v>57</v>
      </c>
      <c r="C21" s="9" t="s">
        <v>58</v>
      </c>
      <c r="D21" s="9" t="s">
        <v>59</v>
      </c>
      <c r="E21" s="8" t="s">
        <v>17</v>
      </c>
      <c r="F21" s="8">
        <v>25.0</v>
      </c>
      <c r="G21" s="11">
        <v>7.0</v>
      </c>
      <c r="H21" s="12">
        <f t="shared" si="1"/>
        <v>175</v>
      </c>
      <c r="I21" s="9"/>
      <c r="J21" s="13"/>
      <c r="K21" s="14">
        <f t="shared" si="2"/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3.5" customHeight="1">
      <c r="A22" s="19" t="s">
        <v>60</v>
      </c>
      <c r="B22" s="8" t="s">
        <v>61</v>
      </c>
      <c r="C22" s="9" t="s">
        <v>62</v>
      </c>
      <c r="D22" s="20"/>
      <c r="E22" s="8" t="s">
        <v>17</v>
      </c>
      <c r="F22" s="21">
        <v>10.0</v>
      </c>
      <c r="G22" s="22">
        <v>7.14</v>
      </c>
      <c r="H22" s="23">
        <f t="shared" si="1"/>
        <v>71.4</v>
      </c>
      <c r="I22" s="24"/>
      <c r="J22" s="13"/>
      <c r="K22" s="14">
        <f t="shared" si="2"/>
        <v>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3.5" customHeight="1">
      <c r="A23" s="25" t="s">
        <v>63</v>
      </c>
      <c r="B23" s="8" t="s">
        <v>64</v>
      </c>
      <c r="C23" s="9" t="s">
        <v>65</v>
      </c>
      <c r="D23" s="20"/>
      <c r="E23" s="8" t="s">
        <v>17</v>
      </c>
      <c r="F23" s="8">
        <v>10.0</v>
      </c>
      <c r="G23" s="22">
        <v>6.18</v>
      </c>
      <c r="H23" s="23">
        <f t="shared" si="1"/>
        <v>61.8</v>
      </c>
      <c r="I23" s="24"/>
      <c r="J23" s="13"/>
      <c r="K23" s="14">
        <f t="shared" si="2"/>
        <v>0</v>
      </c>
      <c r="L23" s="10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3.5" customHeight="1">
      <c r="A24" s="19" t="s">
        <v>64</v>
      </c>
      <c r="B24" s="8" t="s">
        <v>64</v>
      </c>
      <c r="C24" s="9" t="s">
        <v>66</v>
      </c>
      <c r="D24" s="20"/>
      <c r="E24" s="8" t="s">
        <v>17</v>
      </c>
      <c r="F24" s="8">
        <v>10.0</v>
      </c>
      <c r="G24" s="26">
        <v>6.8999999999999995</v>
      </c>
      <c r="H24" s="23">
        <f t="shared" si="1"/>
        <v>69</v>
      </c>
      <c r="I24" s="24"/>
      <c r="J24" s="13"/>
      <c r="K24" s="14">
        <f t="shared" si="2"/>
        <v>0</v>
      </c>
      <c r="L24" s="10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3.5" customHeight="1">
      <c r="A25" s="18" t="s">
        <v>67</v>
      </c>
      <c r="B25" s="8" t="s">
        <v>18</v>
      </c>
      <c r="C25" s="9" t="s">
        <v>68</v>
      </c>
      <c r="D25" s="9" t="s">
        <v>69</v>
      </c>
      <c r="E25" s="8" t="s">
        <v>17</v>
      </c>
      <c r="F25" s="8">
        <v>1.0</v>
      </c>
      <c r="G25" s="11">
        <v>38.2</v>
      </c>
      <c r="H25" s="12">
        <f t="shared" si="1"/>
        <v>38.2</v>
      </c>
      <c r="I25" s="9"/>
      <c r="J25" s="13"/>
      <c r="K25" s="14">
        <f t="shared" si="2"/>
        <v>0</v>
      </c>
      <c r="L25" s="10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3.5" customHeight="1">
      <c r="A26" s="18" t="s">
        <v>70</v>
      </c>
      <c r="B26" s="15" t="s">
        <v>28</v>
      </c>
      <c r="C26" s="9" t="s">
        <v>71</v>
      </c>
      <c r="D26" s="9"/>
      <c r="E26" s="8" t="s">
        <v>17</v>
      </c>
      <c r="F26" s="8">
        <v>1.0</v>
      </c>
      <c r="G26" s="27">
        <v>686.07</v>
      </c>
      <c r="H26" s="12">
        <f t="shared" si="1"/>
        <v>686.07</v>
      </c>
      <c r="I26" s="9"/>
      <c r="J26" s="13"/>
      <c r="K26" s="14">
        <f t="shared" si="2"/>
        <v>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3.5" customHeight="1">
      <c r="A27" s="18" t="s">
        <v>72</v>
      </c>
      <c r="B27" s="15" t="s">
        <v>73</v>
      </c>
      <c r="C27" s="10" t="s">
        <v>74</v>
      </c>
      <c r="D27" s="9" t="s">
        <v>75</v>
      </c>
      <c r="E27" s="8" t="s">
        <v>17</v>
      </c>
      <c r="F27" s="8">
        <v>1.0</v>
      </c>
      <c r="G27" s="11">
        <v>133.87</v>
      </c>
      <c r="H27" s="12">
        <f t="shared" si="1"/>
        <v>133.87</v>
      </c>
      <c r="I27" s="9"/>
      <c r="J27" s="13"/>
      <c r="K27" s="14">
        <f t="shared" si="2"/>
        <v>0</v>
      </c>
      <c r="L27" s="10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3.5" customHeight="1">
      <c r="A28" s="7" t="s">
        <v>76</v>
      </c>
      <c r="B28" s="8" t="s">
        <v>18</v>
      </c>
      <c r="C28" s="9" t="s">
        <v>77</v>
      </c>
      <c r="D28" s="9" t="s">
        <v>78</v>
      </c>
      <c r="E28" s="8" t="s">
        <v>17</v>
      </c>
      <c r="F28" s="8">
        <v>1.0</v>
      </c>
      <c r="G28" s="11">
        <v>28.07</v>
      </c>
      <c r="H28" s="12">
        <f t="shared" si="1"/>
        <v>28.07</v>
      </c>
      <c r="I28" s="9"/>
      <c r="J28" s="13"/>
      <c r="K28" s="14">
        <f t="shared" si="2"/>
        <v>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3.5" customHeight="1">
      <c r="A29" s="7" t="s">
        <v>79</v>
      </c>
      <c r="B29" s="8" t="s">
        <v>80</v>
      </c>
      <c r="C29" s="9" t="s">
        <v>81</v>
      </c>
      <c r="D29" s="9" t="s">
        <v>82</v>
      </c>
      <c r="E29" s="8" t="s">
        <v>17</v>
      </c>
      <c r="F29" s="8">
        <v>1.0</v>
      </c>
      <c r="G29" s="11">
        <v>191.71</v>
      </c>
      <c r="H29" s="12">
        <f t="shared" si="1"/>
        <v>191.71</v>
      </c>
      <c r="I29" s="9"/>
      <c r="J29" s="13"/>
      <c r="K29" s="14">
        <f t="shared" si="2"/>
        <v>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3.5" customHeight="1">
      <c r="A30" s="7" t="s">
        <v>83</v>
      </c>
      <c r="B30" s="8" t="s">
        <v>84</v>
      </c>
      <c r="C30" s="9" t="s">
        <v>85</v>
      </c>
      <c r="D30" s="9" t="s">
        <v>86</v>
      </c>
      <c r="E30" s="8" t="s">
        <v>17</v>
      </c>
      <c r="F30" s="8">
        <v>35.0</v>
      </c>
      <c r="G30" s="11">
        <v>26.22</v>
      </c>
      <c r="H30" s="12">
        <f t="shared" si="1"/>
        <v>917.7</v>
      </c>
      <c r="I30" s="9"/>
      <c r="J30" s="13"/>
      <c r="K30" s="14">
        <f t="shared" si="2"/>
        <v>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3.5" customHeight="1">
      <c r="A31" s="7">
        <v>1.1989805E9</v>
      </c>
      <c r="B31" s="8" t="s">
        <v>33</v>
      </c>
      <c r="C31" s="9" t="s">
        <v>87</v>
      </c>
      <c r="D31" s="9" t="s">
        <v>88</v>
      </c>
      <c r="E31" s="8" t="s">
        <v>17</v>
      </c>
      <c r="F31" s="8">
        <v>1.0</v>
      </c>
      <c r="G31" s="11">
        <v>36.84</v>
      </c>
      <c r="H31" s="12">
        <f t="shared" si="1"/>
        <v>36.84</v>
      </c>
      <c r="I31" s="9"/>
      <c r="J31" s="13"/>
      <c r="K31" s="14">
        <f t="shared" si="2"/>
        <v>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3.5" customHeight="1">
      <c r="A32" s="16">
        <v>9130428.0</v>
      </c>
      <c r="B32" s="15" t="s">
        <v>31</v>
      </c>
      <c r="C32" s="9" t="s">
        <v>89</v>
      </c>
      <c r="D32" s="9" t="s">
        <v>90</v>
      </c>
      <c r="E32" s="8" t="s">
        <v>17</v>
      </c>
      <c r="F32" s="8">
        <v>1.0</v>
      </c>
      <c r="G32" s="11">
        <v>68.67</v>
      </c>
      <c r="H32" s="12">
        <f t="shared" si="1"/>
        <v>68.67</v>
      </c>
      <c r="I32" s="9"/>
      <c r="J32" s="13"/>
      <c r="K32" s="14">
        <f t="shared" si="2"/>
        <v>0</v>
      </c>
      <c r="L32" s="10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3.5" customHeight="1">
      <c r="A33" s="16" t="s">
        <v>91</v>
      </c>
      <c r="B33" s="15" t="s">
        <v>92</v>
      </c>
      <c r="C33" s="9" t="s">
        <v>93</v>
      </c>
      <c r="D33" s="10" t="s">
        <v>94</v>
      </c>
      <c r="E33" s="8" t="s">
        <v>17</v>
      </c>
      <c r="F33" s="8">
        <v>50.0</v>
      </c>
      <c r="G33" s="11">
        <v>2.26</v>
      </c>
      <c r="H33" s="12">
        <f t="shared" si="1"/>
        <v>113</v>
      </c>
      <c r="I33" s="9"/>
      <c r="J33" s="13"/>
      <c r="K33" s="14">
        <f t="shared" si="2"/>
        <v>0</v>
      </c>
      <c r="L33" s="10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3.5" customHeight="1">
      <c r="A34" s="16" t="s">
        <v>95</v>
      </c>
      <c r="B34" s="15" t="s">
        <v>92</v>
      </c>
      <c r="C34" s="9" t="s">
        <v>96</v>
      </c>
      <c r="D34" s="10" t="s">
        <v>97</v>
      </c>
      <c r="E34" s="8" t="s">
        <v>17</v>
      </c>
      <c r="F34" s="8">
        <v>150.0</v>
      </c>
      <c r="G34" s="11">
        <v>2.28</v>
      </c>
      <c r="H34" s="12">
        <f t="shared" si="1"/>
        <v>342</v>
      </c>
      <c r="I34" s="9"/>
      <c r="J34" s="13"/>
      <c r="K34" s="14">
        <f t="shared" si="2"/>
        <v>0</v>
      </c>
      <c r="L34" s="10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3.5" customHeight="1">
      <c r="A35" s="16" t="s">
        <v>98</v>
      </c>
      <c r="B35" s="15" t="s">
        <v>92</v>
      </c>
      <c r="C35" s="9" t="s">
        <v>99</v>
      </c>
      <c r="D35" s="10" t="s">
        <v>100</v>
      </c>
      <c r="E35" s="8" t="s">
        <v>17</v>
      </c>
      <c r="F35" s="8">
        <v>75.0</v>
      </c>
      <c r="G35" s="11">
        <v>2.95</v>
      </c>
      <c r="H35" s="12">
        <f t="shared" si="1"/>
        <v>221.25</v>
      </c>
      <c r="I35" s="9"/>
      <c r="J35" s="13"/>
      <c r="K35" s="14">
        <f t="shared" si="2"/>
        <v>0</v>
      </c>
      <c r="L35" s="10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3.5" customHeight="1">
      <c r="A36" s="7" t="s">
        <v>101</v>
      </c>
      <c r="B36" s="8" t="s">
        <v>18</v>
      </c>
      <c r="C36" s="9" t="s">
        <v>102</v>
      </c>
      <c r="D36" s="9" t="s">
        <v>103</v>
      </c>
      <c r="E36" s="8" t="s">
        <v>17</v>
      </c>
      <c r="F36" s="8">
        <v>1.0</v>
      </c>
      <c r="G36" s="11">
        <v>53.6</v>
      </c>
      <c r="H36" s="12">
        <f t="shared" si="1"/>
        <v>53.6</v>
      </c>
      <c r="I36" s="9"/>
      <c r="J36" s="13"/>
      <c r="K36" s="14">
        <f t="shared" si="2"/>
        <v>0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3.5" customHeight="1">
      <c r="A37" s="7">
        <v>1.413391211E9</v>
      </c>
      <c r="B37" s="8" t="s">
        <v>18</v>
      </c>
      <c r="C37" s="9" t="s">
        <v>104</v>
      </c>
      <c r="D37" s="9" t="s">
        <v>105</v>
      </c>
      <c r="E37" s="8" t="s">
        <v>17</v>
      </c>
      <c r="F37" s="8">
        <v>1.0</v>
      </c>
      <c r="G37" s="11">
        <v>67.55</v>
      </c>
      <c r="H37" s="12">
        <f t="shared" si="1"/>
        <v>67.55</v>
      </c>
      <c r="I37" s="9"/>
      <c r="J37" s="13"/>
      <c r="K37" s="14">
        <f t="shared" si="2"/>
        <v>0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3.5" customHeight="1">
      <c r="A38" s="7" t="s">
        <v>106</v>
      </c>
      <c r="B38" s="8" t="s">
        <v>64</v>
      </c>
      <c r="C38" s="9" t="s">
        <v>107</v>
      </c>
      <c r="D38" s="9" t="s">
        <v>108</v>
      </c>
      <c r="E38" s="8" t="s">
        <v>17</v>
      </c>
      <c r="F38" s="8">
        <v>1.0</v>
      </c>
      <c r="G38" s="11">
        <v>3.27</v>
      </c>
      <c r="H38" s="12">
        <f t="shared" si="1"/>
        <v>3.27</v>
      </c>
      <c r="I38" s="9"/>
      <c r="J38" s="13"/>
      <c r="K38" s="14">
        <f t="shared" si="2"/>
        <v>0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3.5" customHeight="1">
      <c r="A39" s="7" t="s">
        <v>109</v>
      </c>
      <c r="B39" s="8" t="s">
        <v>64</v>
      </c>
      <c r="C39" s="9" t="s">
        <v>110</v>
      </c>
      <c r="D39" s="9" t="s">
        <v>111</v>
      </c>
      <c r="E39" s="8" t="s">
        <v>17</v>
      </c>
      <c r="F39" s="8">
        <v>1.0</v>
      </c>
      <c r="G39" s="11">
        <v>3.18</v>
      </c>
      <c r="H39" s="12">
        <f t="shared" si="1"/>
        <v>3.18</v>
      </c>
      <c r="I39" s="9"/>
      <c r="J39" s="13"/>
      <c r="K39" s="14">
        <f t="shared" si="2"/>
        <v>0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3.5" customHeight="1">
      <c r="A40" s="7" t="s">
        <v>64</v>
      </c>
      <c r="B40" s="8" t="s">
        <v>112</v>
      </c>
      <c r="C40" s="9" t="s">
        <v>113</v>
      </c>
      <c r="D40" s="9" t="s">
        <v>114</v>
      </c>
      <c r="E40" s="8" t="s">
        <v>17</v>
      </c>
      <c r="F40" s="8">
        <v>20.0</v>
      </c>
      <c r="G40" s="11">
        <v>9.23</v>
      </c>
      <c r="H40" s="12">
        <f t="shared" si="1"/>
        <v>184.6</v>
      </c>
      <c r="I40" s="9"/>
      <c r="J40" s="13"/>
      <c r="K40" s="14">
        <f t="shared" si="2"/>
        <v>0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3.5" customHeight="1">
      <c r="A41" s="7" t="s">
        <v>115</v>
      </c>
      <c r="B41" s="8" t="s">
        <v>112</v>
      </c>
      <c r="C41" s="9" t="s">
        <v>116</v>
      </c>
      <c r="D41" s="9" t="s">
        <v>117</v>
      </c>
      <c r="E41" s="8" t="s">
        <v>17</v>
      </c>
      <c r="F41" s="8">
        <v>20.0</v>
      </c>
      <c r="G41" s="11">
        <v>7.68</v>
      </c>
      <c r="H41" s="12">
        <f t="shared" si="1"/>
        <v>153.6</v>
      </c>
      <c r="I41" s="9"/>
      <c r="J41" s="13"/>
      <c r="K41" s="14">
        <f t="shared" si="2"/>
        <v>0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3.5" customHeight="1">
      <c r="A42" s="7" t="s">
        <v>115</v>
      </c>
      <c r="B42" s="8" t="s">
        <v>112</v>
      </c>
      <c r="C42" s="9" t="s">
        <v>118</v>
      </c>
      <c r="D42" s="9" t="s">
        <v>119</v>
      </c>
      <c r="E42" s="8" t="s">
        <v>17</v>
      </c>
      <c r="F42" s="8">
        <v>20.0</v>
      </c>
      <c r="G42" s="11">
        <v>7.68</v>
      </c>
      <c r="H42" s="12">
        <f t="shared" si="1"/>
        <v>153.6</v>
      </c>
      <c r="I42" s="9"/>
      <c r="J42" s="13"/>
      <c r="K42" s="14">
        <f t="shared" si="2"/>
        <v>0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3.5" customHeight="1">
      <c r="A43" s="7" t="s">
        <v>120</v>
      </c>
      <c r="B43" s="8" t="s">
        <v>112</v>
      </c>
      <c r="C43" s="9" t="s">
        <v>121</v>
      </c>
      <c r="D43" s="9" t="s">
        <v>122</v>
      </c>
      <c r="E43" s="8" t="s">
        <v>17</v>
      </c>
      <c r="F43" s="8">
        <v>20.0</v>
      </c>
      <c r="G43" s="11">
        <v>8.92</v>
      </c>
      <c r="H43" s="12">
        <f t="shared" si="1"/>
        <v>178.4</v>
      </c>
      <c r="I43" s="9"/>
      <c r="J43" s="13"/>
      <c r="K43" s="14">
        <f t="shared" si="2"/>
        <v>0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3.5" customHeight="1">
      <c r="A44" s="7" t="s">
        <v>123</v>
      </c>
      <c r="B44" s="8" t="s">
        <v>124</v>
      </c>
      <c r="C44" s="9" t="s">
        <v>125</v>
      </c>
      <c r="D44" s="9" t="s">
        <v>126</v>
      </c>
      <c r="E44" s="8" t="s">
        <v>17</v>
      </c>
      <c r="F44" s="8">
        <v>2.0</v>
      </c>
      <c r="G44" s="11">
        <v>11.4</v>
      </c>
      <c r="H44" s="12">
        <f t="shared" si="1"/>
        <v>22.8</v>
      </c>
      <c r="I44" s="9"/>
      <c r="J44" s="13"/>
      <c r="K44" s="14">
        <f t="shared" si="2"/>
        <v>0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3.5" customHeight="1">
      <c r="A45" s="28">
        <v>1.81691211E8</v>
      </c>
      <c r="B45" s="8" t="s">
        <v>18</v>
      </c>
      <c r="C45" s="9" t="s">
        <v>127</v>
      </c>
      <c r="D45" s="10" t="s">
        <v>128</v>
      </c>
      <c r="E45" s="8" t="s">
        <v>17</v>
      </c>
      <c r="F45" s="8">
        <v>3.0</v>
      </c>
      <c r="G45" s="11">
        <v>19.34</v>
      </c>
      <c r="H45" s="12">
        <f t="shared" si="1"/>
        <v>58.02</v>
      </c>
      <c r="I45" s="9"/>
      <c r="J45" s="13"/>
      <c r="K45" s="14">
        <f t="shared" si="2"/>
        <v>0</v>
      </c>
      <c r="L45" s="1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3.5" customHeight="1">
      <c r="A46" s="7" t="s">
        <v>129</v>
      </c>
      <c r="B46" s="8" t="s">
        <v>130</v>
      </c>
      <c r="C46" s="9" t="s">
        <v>131</v>
      </c>
      <c r="D46" s="16" t="s">
        <v>132</v>
      </c>
      <c r="E46" s="8" t="s">
        <v>17</v>
      </c>
      <c r="F46" s="8">
        <v>1.0</v>
      </c>
      <c r="G46" s="11">
        <v>6.42</v>
      </c>
      <c r="H46" s="12">
        <f t="shared" si="1"/>
        <v>6.42</v>
      </c>
      <c r="I46" s="9"/>
      <c r="J46" s="13"/>
      <c r="K46" s="14">
        <f t="shared" si="2"/>
        <v>0</v>
      </c>
      <c r="L46" s="1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3.5" customHeight="1">
      <c r="A47" s="7" t="s">
        <v>133</v>
      </c>
      <c r="B47" s="8" t="s">
        <v>130</v>
      </c>
      <c r="C47" s="9" t="s">
        <v>134</v>
      </c>
      <c r="D47" s="16" t="s">
        <v>135</v>
      </c>
      <c r="E47" s="8" t="s">
        <v>17</v>
      </c>
      <c r="F47" s="8">
        <v>1.0</v>
      </c>
      <c r="G47" s="11">
        <v>7.46</v>
      </c>
      <c r="H47" s="12">
        <f t="shared" si="1"/>
        <v>7.46</v>
      </c>
      <c r="I47" s="9"/>
      <c r="J47" s="13"/>
      <c r="K47" s="14">
        <f t="shared" si="2"/>
        <v>0</v>
      </c>
      <c r="L47" s="1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3.5" customHeight="1">
      <c r="A48" s="7" t="s">
        <v>136</v>
      </c>
      <c r="B48" s="8" t="s">
        <v>130</v>
      </c>
      <c r="C48" s="9" t="s">
        <v>137</v>
      </c>
      <c r="D48" s="16" t="s">
        <v>138</v>
      </c>
      <c r="E48" s="8" t="s">
        <v>17</v>
      </c>
      <c r="F48" s="8">
        <v>1.0</v>
      </c>
      <c r="G48" s="11">
        <v>6.68</v>
      </c>
      <c r="H48" s="12">
        <f t="shared" si="1"/>
        <v>6.68</v>
      </c>
      <c r="I48" s="9"/>
      <c r="J48" s="13"/>
      <c r="K48" s="14">
        <f t="shared" si="2"/>
        <v>0</v>
      </c>
      <c r="L48" s="1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3.5" customHeight="1">
      <c r="A49" s="7">
        <v>8.08158005E9</v>
      </c>
      <c r="B49" s="8" t="s">
        <v>33</v>
      </c>
      <c r="C49" s="9" t="s">
        <v>139</v>
      </c>
      <c r="D49" s="10" t="s">
        <v>140</v>
      </c>
      <c r="E49" s="8" t="s">
        <v>17</v>
      </c>
      <c r="F49" s="8">
        <v>1.0</v>
      </c>
      <c r="G49" s="11">
        <v>99.11</v>
      </c>
      <c r="H49" s="12">
        <f t="shared" si="1"/>
        <v>99.11</v>
      </c>
      <c r="I49" s="9"/>
      <c r="J49" s="13"/>
      <c r="K49" s="14">
        <f t="shared" si="2"/>
        <v>0</v>
      </c>
      <c r="L49" s="1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3.5" customHeight="1">
      <c r="A50" s="7" t="s">
        <v>141</v>
      </c>
      <c r="B50" s="8" t="s">
        <v>33</v>
      </c>
      <c r="C50" s="9" t="s">
        <v>142</v>
      </c>
      <c r="D50" s="9"/>
      <c r="E50" s="8" t="s">
        <v>17</v>
      </c>
      <c r="F50" s="8">
        <v>1.0</v>
      </c>
      <c r="G50" s="11">
        <v>30.46</v>
      </c>
      <c r="H50" s="12">
        <f t="shared" si="1"/>
        <v>30.46</v>
      </c>
      <c r="I50" s="9"/>
      <c r="J50" s="13"/>
      <c r="K50" s="14">
        <f t="shared" si="2"/>
        <v>0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3.5" customHeight="1">
      <c r="A51" s="7">
        <v>1.1989905E9</v>
      </c>
      <c r="B51" s="8" t="s">
        <v>33</v>
      </c>
      <c r="C51" s="9" t="s">
        <v>143</v>
      </c>
      <c r="D51" s="9"/>
      <c r="E51" s="8" t="s">
        <v>17</v>
      </c>
      <c r="F51" s="8">
        <v>1.0</v>
      </c>
      <c r="G51" s="11">
        <v>30.46</v>
      </c>
      <c r="H51" s="12">
        <f t="shared" si="1"/>
        <v>30.46</v>
      </c>
      <c r="I51" s="9"/>
      <c r="J51" s="13"/>
      <c r="K51" s="14">
        <f t="shared" si="2"/>
        <v>0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3.5" customHeight="1">
      <c r="A52" s="7">
        <v>1.724171609E9</v>
      </c>
      <c r="B52" s="8" t="s">
        <v>18</v>
      </c>
      <c r="C52" s="9" t="s">
        <v>144</v>
      </c>
      <c r="D52" s="9" t="s">
        <v>145</v>
      </c>
      <c r="E52" s="8" t="s">
        <v>17</v>
      </c>
      <c r="F52" s="8">
        <v>1.0</v>
      </c>
      <c r="G52" s="11">
        <v>30.58</v>
      </c>
      <c r="H52" s="12">
        <f t="shared" si="1"/>
        <v>30.58</v>
      </c>
      <c r="I52" s="9"/>
      <c r="J52" s="13"/>
      <c r="K52" s="14">
        <f t="shared" si="2"/>
        <v>0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3.5" customHeight="1">
      <c r="A53" s="25" t="s">
        <v>146</v>
      </c>
      <c r="B53" s="8" t="s">
        <v>147</v>
      </c>
      <c r="C53" s="9" t="s">
        <v>148</v>
      </c>
      <c r="D53" s="9" t="s">
        <v>149</v>
      </c>
      <c r="E53" s="8" t="s">
        <v>17</v>
      </c>
      <c r="F53" s="29">
        <v>4.0</v>
      </c>
      <c r="G53" s="22">
        <v>75.0</v>
      </c>
      <c r="H53" s="23">
        <f t="shared" si="1"/>
        <v>300</v>
      </c>
      <c r="I53" s="20"/>
      <c r="J53" s="13"/>
      <c r="K53" s="14">
        <f t="shared" si="2"/>
        <v>0</v>
      </c>
      <c r="L53" s="1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3.5" customHeight="1">
      <c r="A54" s="7" t="s">
        <v>150</v>
      </c>
      <c r="B54" s="8" t="s">
        <v>151</v>
      </c>
      <c r="C54" s="9" t="s">
        <v>152</v>
      </c>
      <c r="D54" s="9" t="s">
        <v>153</v>
      </c>
      <c r="E54" s="8" t="s">
        <v>17</v>
      </c>
      <c r="F54" s="8">
        <v>1.0</v>
      </c>
      <c r="G54" s="11">
        <v>18.88</v>
      </c>
      <c r="H54" s="12">
        <f t="shared" si="1"/>
        <v>18.88</v>
      </c>
      <c r="I54" s="9"/>
      <c r="J54" s="13"/>
      <c r="K54" s="14">
        <f t="shared" si="2"/>
        <v>0</v>
      </c>
      <c r="L54" s="3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3.5" customHeight="1">
      <c r="A55" s="18" t="s">
        <v>154</v>
      </c>
      <c r="B55" s="15" t="s">
        <v>73</v>
      </c>
      <c r="C55" s="9" t="s">
        <v>155</v>
      </c>
      <c r="D55" s="9" t="s">
        <v>156</v>
      </c>
      <c r="E55" s="8" t="s">
        <v>17</v>
      </c>
      <c r="F55" s="8">
        <v>1.0</v>
      </c>
      <c r="G55" s="11">
        <v>78.6</v>
      </c>
      <c r="H55" s="12">
        <f t="shared" si="1"/>
        <v>78.6</v>
      </c>
      <c r="I55" s="9"/>
      <c r="J55" s="13"/>
      <c r="K55" s="14">
        <f t="shared" si="2"/>
        <v>0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3.5" customHeight="1">
      <c r="A56" s="7" t="s">
        <v>157</v>
      </c>
      <c r="B56" s="8" t="s">
        <v>158</v>
      </c>
      <c r="C56" s="9" t="s">
        <v>159</v>
      </c>
      <c r="D56" s="9" t="s">
        <v>160</v>
      </c>
      <c r="E56" s="8" t="s">
        <v>17</v>
      </c>
      <c r="F56" s="8">
        <v>4.0</v>
      </c>
      <c r="G56" s="11">
        <v>51.83</v>
      </c>
      <c r="H56" s="12">
        <f t="shared" si="1"/>
        <v>207.32</v>
      </c>
      <c r="I56" s="9"/>
      <c r="J56" s="13"/>
      <c r="K56" s="14">
        <f t="shared" si="2"/>
        <v>0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3.5" customHeight="1">
      <c r="A57" s="7" t="s">
        <v>161</v>
      </c>
      <c r="B57" s="8" t="s">
        <v>162</v>
      </c>
      <c r="C57" s="9" t="s">
        <v>163</v>
      </c>
      <c r="D57" s="9" t="s">
        <v>164</v>
      </c>
      <c r="E57" s="8" t="s">
        <v>17</v>
      </c>
      <c r="F57" s="8">
        <v>1.0</v>
      </c>
      <c r="G57" s="11">
        <v>54.08</v>
      </c>
      <c r="H57" s="12">
        <f t="shared" si="1"/>
        <v>54.08</v>
      </c>
      <c r="I57" s="9"/>
      <c r="J57" s="13"/>
      <c r="K57" s="14">
        <f t="shared" si="2"/>
        <v>0</v>
      </c>
      <c r="L57" s="3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3.5" customHeight="1">
      <c r="A58" s="7" t="s">
        <v>165</v>
      </c>
      <c r="B58" s="8" t="s">
        <v>151</v>
      </c>
      <c r="C58" s="9" t="s">
        <v>166</v>
      </c>
      <c r="D58" s="9" t="s">
        <v>167</v>
      </c>
      <c r="E58" s="8" t="s">
        <v>17</v>
      </c>
      <c r="F58" s="8">
        <v>2.0</v>
      </c>
      <c r="G58" s="11">
        <v>131.41</v>
      </c>
      <c r="H58" s="12">
        <f t="shared" si="1"/>
        <v>262.82</v>
      </c>
      <c r="I58" s="9"/>
      <c r="J58" s="13"/>
      <c r="K58" s="14">
        <f t="shared" si="2"/>
        <v>0</v>
      </c>
      <c r="L58" s="3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3.5" customHeight="1">
      <c r="A59" s="7" t="s">
        <v>168</v>
      </c>
      <c r="B59" s="8" t="s">
        <v>169</v>
      </c>
      <c r="C59" s="9" t="s">
        <v>170</v>
      </c>
      <c r="D59" s="9"/>
      <c r="E59" s="8" t="s">
        <v>17</v>
      </c>
      <c r="F59" s="8">
        <v>3.0</v>
      </c>
      <c r="G59" s="27">
        <v>131.89000000000001</v>
      </c>
      <c r="H59" s="12">
        <f t="shared" si="1"/>
        <v>395.67</v>
      </c>
      <c r="I59" s="9"/>
      <c r="J59" s="13"/>
      <c r="K59" s="14">
        <f t="shared" si="2"/>
        <v>0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3.5" customHeight="1">
      <c r="A60" s="16" t="s">
        <v>171</v>
      </c>
      <c r="B60" s="8" t="s">
        <v>53</v>
      </c>
      <c r="C60" s="9" t="s">
        <v>172</v>
      </c>
      <c r="D60" s="10" t="s">
        <v>173</v>
      </c>
      <c r="E60" s="8" t="s">
        <v>17</v>
      </c>
      <c r="F60" s="8">
        <v>5.0</v>
      </c>
      <c r="G60" s="11">
        <v>11.65</v>
      </c>
      <c r="H60" s="12">
        <f t="shared" si="1"/>
        <v>58.25</v>
      </c>
      <c r="I60" s="9"/>
      <c r="J60" s="13"/>
      <c r="K60" s="14">
        <f t="shared" si="2"/>
        <v>0</v>
      </c>
      <c r="L60" s="1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3.5" customHeight="1">
      <c r="A61" s="16" t="s">
        <v>174</v>
      </c>
      <c r="B61" s="8" t="s">
        <v>53</v>
      </c>
      <c r="C61" s="9" t="s">
        <v>175</v>
      </c>
      <c r="D61" s="10" t="s">
        <v>176</v>
      </c>
      <c r="E61" s="8" t="s">
        <v>17</v>
      </c>
      <c r="F61" s="8">
        <v>5.0</v>
      </c>
      <c r="G61" s="11">
        <v>11.65</v>
      </c>
      <c r="H61" s="12">
        <f t="shared" si="1"/>
        <v>58.25</v>
      </c>
      <c r="I61" s="9"/>
      <c r="J61" s="13"/>
      <c r="K61" s="14">
        <f t="shared" si="2"/>
        <v>0</v>
      </c>
      <c r="L61" s="1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3.5" customHeight="1">
      <c r="A62" s="18" t="s">
        <v>177</v>
      </c>
      <c r="B62" s="8" t="s">
        <v>28</v>
      </c>
      <c r="C62" s="9" t="s">
        <v>178</v>
      </c>
      <c r="D62" s="9" t="s">
        <v>179</v>
      </c>
      <c r="E62" s="8" t="s">
        <v>17</v>
      </c>
      <c r="F62" s="8">
        <v>2.0</v>
      </c>
      <c r="G62" s="11">
        <v>68.13</v>
      </c>
      <c r="H62" s="12">
        <f t="shared" si="1"/>
        <v>136.26</v>
      </c>
      <c r="I62" s="9"/>
      <c r="J62" s="13"/>
      <c r="K62" s="14">
        <f t="shared" si="2"/>
        <v>0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3.5" customHeight="1">
      <c r="A63" s="19" t="s">
        <v>64</v>
      </c>
      <c r="B63" s="8" t="s">
        <v>180</v>
      </c>
      <c r="C63" s="16" t="s">
        <v>181</v>
      </c>
      <c r="D63" s="31"/>
      <c r="E63" s="8" t="s">
        <v>17</v>
      </c>
      <c r="F63" s="29">
        <v>10.0</v>
      </c>
      <c r="G63" s="11">
        <v>4.11</v>
      </c>
      <c r="H63" s="23">
        <f t="shared" si="1"/>
        <v>41.1</v>
      </c>
      <c r="I63" s="31"/>
      <c r="J63" s="13"/>
      <c r="K63" s="14">
        <f t="shared" si="2"/>
        <v>0</v>
      </c>
      <c r="L63" s="1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3.5" customHeight="1">
      <c r="A64" s="7">
        <v>2.414811608E9</v>
      </c>
      <c r="B64" s="8" t="s">
        <v>18</v>
      </c>
      <c r="C64" s="9" t="s">
        <v>182</v>
      </c>
      <c r="D64" s="9" t="s">
        <v>183</v>
      </c>
      <c r="E64" s="8" t="s">
        <v>17</v>
      </c>
      <c r="F64" s="8">
        <v>1.0</v>
      </c>
      <c r="G64" s="11">
        <v>35.59</v>
      </c>
      <c r="H64" s="12">
        <f t="shared" si="1"/>
        <v>35.59</v>
      </c>
      <c r="I64" s="9"/>
      <c r="J64" s="13"/>
      <c r="K64" s="14">
        <f t="shared" si="2"/>
        <v>0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3.5" customHeight="1">
      <c r="A65" s="7" t="s">
        <v>184</v>
      </c>
      <c r="B65" s="8" t="s">
        <v>185</v>
      </c>
      <c r="C65" s="9" t="s">
        <v>186</v>
      </c>
      <c r="D65" s="10" t="s">
        <v>187</v>
      </c>
      <c r="E65" s="8" t="s">
        <v>17</v>
      </c>
      <c r="F65" s="8">
        <v>1.0</v>
      </c>
      <c r="G65" s="11">
        <v>7.6</v>
      </c>
      <c r="H65" s="12">
        <f t="shared" si="1"/>
        <v>7.6</v>
      </c>
      <c r="I65" s="9"/>
      <c r="J65" s="13"/>
      <c r="K65" s="14">
        <f t="shared" si="2"/>
        <v>0</v>
      </c>
      <c r="L65" s="1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3.5" customHeight="1">
      <c r="A66" s="7" t="s">
        <v>188</v>
      </c>
      <c r="B66" s="8" t="s">
        <v>185</v>
      </c>
      <c r="C66" s="9" t="s">
        <v>189</v>
      </c>
      <c r="D66" s="10" t="s">
        <v>190</v>
      </c>
      <c r="E66" s="8" t="s">
        <v>17</v>
      </c>
      <c r="F66" s="8">
        <v>5.0</v>
      </c>
      <c r="G66" s="11">
        <v>6.64</v>
      </c>
      <c r="H66" s="12">
        <f t="shared" si="1"/>
        <v>33.2</v>
      </c>
      <c r="I66" s="9"/>
      <c r="J66" s="13"/>
      <c r="K66" s="14">
        <f t="shared" si="2"/>
        <v>0</v>
      </c>
      <c r="L66" s="1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3.5" customHeight="1">
      <c r="A67" s="16">
        <v>732012.0</v>
      </c>
      <c r="B67" s="8" t="s">
        <v>191</v>
      </c>
      <c r="C67" s="10" t="s">
        <v>192</v>
      </c>
      <c r="D67" s="10"/>
      <c r="E67" s="8" t="s">
        <v>17</v>
      </c>
      <c r="F67" s="15">
        <v>5.0</v>
      </c>
      <c r="G67" s="11">
        <v>207.56</v>
      </c>
      <c r="H67" s="12">
        <f t="shared" si="1"/>
        <v>1037.8</v>
      </c>
      <c r="I67" s="9"/>
      <c r="J67" s="13"/>
      <c r="K67" s="14">
        <f t="shared" si="2"/>
        <v>0</v>
      </c>
      <c r="L67" s="1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3.5" customHeight="1">
      <c r="A68" s="16">
        <v>702600.0</v>
      </c>
      <c r="B68" s="8" t="s">
        <v>191</v>
      </c>
      <c r="C68" s="10" t="s">
        <v>193</v>
      </c>
      <c r="D68" s="10"/>
      <c r="E68" s="8" t="s">
        <v>17</v>
      </c>
      <c r="F68" s="8">
        <v>3.0</v>
      </c>
      <c r="G68" s="11">
        <v>241.95</v>
      </c>
      <c r="H68" s="12">
        <f t="shared" si="1"/>
        <v>725.85</v>
      </c>
      <c r="I68" s="9"/>
      <c r="J68" s="13"/>
      <c r="K68" s="14">
        <f t="shared" si="2"/>
        <v>0</v>
      </c>
      <c r="L68" s="1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3.5" customHeight="1">
      <c r="A69" s="7" t="s">
        <v>194</v>
      </c>
      <c r="B69" s="8" t="s">
        <v>151</v>
      </c>
      <c r="C69" s="9" t="s">
        <v>195</v>
      </c>
      <c r="D69" s="10"/>
      <c r="E69" s="8" t="s">
        <v>17</v>
      </c>
      <c r="F69" s="8">
        <v>2.0</v>
      </c>
      <c r="G69" s="11">
        <v>78.6</v>
      </c>
      <c r="H69" s="12">
        <f t="shared" si="1"/>
        <v>157.2</v>
      </c>
      <c r="I69" s="9"/>
      <c r="J69" s="13"/>
      <c r="K69" s="14">
        <f t="shared" si="2"/>
        <v>0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3.5" customHeight="1">
      <c r="A70" s="16" t="s">
        <v>196</v>
      </c>
      <c r="B70" s="8" t="s">
        <v>53</v>
      </c>
      <c r="C70" s="9" t="s">
        <v>197</v>
      </c>
      <c r="D70" s="9"/>
      <c r="E70" s="8" t="s">
        <v>17</v>
      </c>
      <c r="F70" s="8">
        <v>6.0</v>
      </c>
      <c r="G70" s="11">
        <v>18.42</v>
      </c>
      <c r="H70" s="12">
        <f t="shared" si="1"/>
        <v>110.52</v>
      </c>
      <c r="I70" s="9"/>
      <c r="J70" s="13"/>
      <c r="K70" s="14">
        <f t="shared" si="2"/>
        <v>0</v>
      </c>
      <c r="L70" s="17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3.5" customHeight="1">
      <c r="A71" s="7" t="s">
        <v>198</v>
      </c>
      <c r="B71" s="8" t="s">
        <v>199</v>
      </c>
      <c r="C71" s="9" t="s">
        <v>200</v>
      </c>
      <c r="D71" s="9" t="s">
        <v>201</v>
      </c>
      <c r="E71" s="8" t="s">
        <v>17</v>
      </c>
      <c r="F71" s="8">
        <v>1.0</v>
      </c>
      <c r="G71" s="11">
        <v>14.74</v>
      </c>
      <c r="H71" s="12">
        <f t="shared" si="1"/>
        <v>14.74</v>
      </c>
      <c r="I71" s="9"/>
      <c r="J71" s="13"/>
      <c r="K71" s="14">
        <f t="shared" si="2"/>
        <v>0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3.5" customHeight="1">
      <c r="A72" s="7">
        <v>1.31632121E9</v>
      </c>
      <c r="B72" s="8" t="s">
        <v>18</v>
      </c>
      <c r="C72" s="9" t="s">
        <v>202</v>
      </c>
      <c r="D72" s="10" t="s">
        <v>203</v>
      </c>
      <c r="E72" s="8" t="s">
        <v>17</v>
      </c>
      <c r="F72" s="8">
        <v>1.0</v>
      </c>
      <c r="G72" s="11">
        <v>29.48</v>
      </c>
      <c r="H72" s="12">
        <f t="shared" si="1"/>
        <v>29.48</v>
      </c>
      <c r="I72" s="9"/>
      <c r="J72" s="13"/>
      <c r="K72" s="14">
        <f t="shared" si="2"/>
        <v>0</v>
      </c>
      <c r="L72" s="1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3.5" customHeight="1">
      <c r="A73" s="7">
        <v>2.725841211E9</v>
      </c>
      <c r="B73" s="8" t="s">
        <v>18</v>
      </c>
      <c r="C73" s="9" t="s">
        <v>204</v>
      </c>
      <c r="D73" s="9" t="s">
        <v>205</v>
      </c>
      <c r="E73" s="8" t="s">
        <v>17</v>
      </c>
      <c r="F73" s="8">
        <v>1.0</v>
      </c>
      <c r="G73" s="11">
        <v>72.04</v>
      </c>
      <c r="H73" s="12">
        <f t="shared" si="1"/>
        <v>72.04</v>
      </c>
      <c r="I73" s="9"/>
      <c r="J73" s="13"/>
      <c r="K73" s="14">
        <f t="shared" si="2"/>
        <v>0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3.5" customHeight="1">
      <c r="A74" s="7">
        <v>1.094351E9</v>
      </c>
      <c r="B74" s="8" t="s">
        <v>33</v>
      </c>
      <c r="C74" s="9" t="s">
        <v>206</v>
      </c>
      <c r="D74" s="9" t="s">
        <v>207</v>
      </c>
      <c r="E74" s="8" t="s">
        <v>17</v>
      </c>
      <c r="F74" s="8">
        <v>3.0</v>
      </c>
      <c r="G74" s="11">
        <v>21.53</v>
      </c>
      <c r="H74" s="12">
        <f t="shared" si="1"/>
        <v>64.59</v>
      </c>
      <c r="I74" s="9"/>
      <c r="J74" s="13"/>
      <c r="K74" s="14">
        <f t="shared" si="2"/>
        <v>0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3.5" customHeight="1">
      <c r="A75" s="7">
        <v>1.072941E9</v>
      </c>
      <c r="B75" s="8" t="s">
        <v>33</v>
      </c>
      <c r="C75" s="9" t="s">
        <v>208</v>
      </c>
      <c r="D75" s="9" t="s">
        <v>209</v>
      </c>
      <c r="E75" s="8" t="s">
        <v>17</v>
      </c>
      <c r="F75" s="8">
        <v>3.0</v>
      </c>
      <c r="G75" s="11">
        <v>21.53</v>
      </c>
      <c r="H75" s="12">
        <f t="shared" si="1"/>
        <v>64.59</v>
      </c>
      <c r="I75" s="9"/>
      <c r="J75" s="13"/>
      <c r="K75" s="14">
        <f t="shared" si="2"/>
        <v>0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3.5" customHeight="1">
      <c r="A76" s="7">
        <v>1.094391E9</v>
      </c>
      <c r="B76" s="8" t="s">
        <v>33</v>
      </c>
      <c r="C76" s="9" t="s">
        <v>210</v>
      </c>
      <c r="D76" s="9" t="s">
        <v>211</v>
      </c>
      <c r="E76" s="8" t="s">
        <v>17</v>
      </c>
      <c r="F76" s="8">
        <v>3.0</v>
      </c>
      <c r="G76" s="11">
        <v>21.53</v>
      </c>
      <c r="H76" s="12">
        <f t="shared" si="1"/>
        <v>64.59</v>
      </c>
      <c r="I76" s="9"/>
      <c r="J76" s="13"/>
      <c r="K76" s="14">
        <f t="shared" si="2"/>
        <v>0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3.5" customHeight="1">
      <c r="A77" s="7" t="s">
        <v>212</v>
      </c>
      <c r="B77" s="8" t="s">
        <v>18</v>
      </c>
      <c r="C77" s="9" t="s">
        <v>213</v>
      </c>
      <c r="D77" s="9" t="s">
        <v>214</v>
      </c>
      <c r="E77" s="8" t="s">
        <v>17</v>
      </c>
      <c r="F77" s="8">
        <v>1.0</v>
      </c>
      <c r="G77" s="11">
        <v>35.59</v>
      </c>
      <c r="H77" s="12">
        <f t="shared" si="1"/>
        <v>35.59</v>
      </c>
      <c r="I77" s="9"/>
      <c r="J77" s="13"/>
      <c r="K77" s="14">
        <f t="shared" si="2"/>
        <v>0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3.5" customHeight="1">
      <c r="A78" s="32" t="s">
        <v>215</v>
      </c>
      <c r="B78" s="33" t="s">
        <v>31</v>
      </c>
      <c r="C78" s="9" t="s">
        <v>216</v>
      </c>
      <c r="D78" s="9"/>
      <c r="E78" s="8" t="s">
        <v>17</v>
      </c>
      <c r="F78" s="8">
        <v>2.0</v>
      </c>
      <c r="G78" s="11">
        <v>47.28</v>
      </c>
      <c r="H78" s="12">
        <f t="shared" si="1"/>
        <v>94.56</v>
      </c>
      <c r="I78" s="9"/>
      <c r="J78" s="13"/>
      <c r="K78" s="14">
        <f t="shared" si="2"/>
        <v>0</v>
      </c>
      <c r="L78" s="1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3.5" customHeight="1">
      <c r="A79" s="32" t="s">
        <v>217</v>
      </c>
      <c r="B79" s="33" t="s">
        <v>130</v>
      </c>
      <c r="C79" s="9" t="s">
        <v>218</v>
      </c>
      <c r="D79" s="10" t="s">
        <v>219</v>
      </c>
      <c r="E79" s="8" t="s">
        <v>17</v>
      </c>
      <c r="F79" s="8">
        <v>12.0</v>
      </c>
      <c r="G79" s="11">
        <v>8.15</v>
      </c>
      <c r="H79" s="12">
        <f t="shared" si="1"/>
        <v>97.8</v>
      </c>
      <c r="I79" s="9"/>
      <c r="J79" s="13"/>
      <c r="K79" s="14">
        <f t="shared" si="2"/>
        <v>0</v>
      </c>
      <c r="L79" s="1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3.5" customHeight="1">
      <c r="A80" s="7">
        <v>1.317541211E9</v>
      </c>
      <c r="B80" s="8" t="s">
        <v>18</v>
      </c>
      <c r="C80" s="9" t="s">
        <v>220</v>
      </c>
      <c r="D80" s="9" t="s">
        <v>221</v>
      </c>
      <c r="E80" s="8" t="s">
        <v>17</v>
      </c>
      <c r="F80" s="8">
        <v>1.0</v>
      </c>
      <c r="G80" s="11">
        <v>55.61</v>
      </c>
      <c r="H80" s="12">
        <f t="shared" si="1"/>
        <v>55.61</v>
      </c>
      <c r="I80" s="9"/>
      <c r="J80" s="13"/>
      <c r="K80" s="14">
        <f t="shared" si="2"/>
        <v>0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3.5" customHeight="1">
      <c r="A81" s="8"/>
      <c r="B81" s="8"/>
      <c r="C81" s="9"/>
      <c r="D81" s="9"/>
      <c r="E81" s="8"/>
      <c r="F81" s="8"/>
      <c r="G81" s="27"/>
      <c r="H81" s="12"/>
      <c r="I81" s="9"/>
      <c r="J81" s="13"/>
      <c r="K81" s="14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3.5" customHeight="1">
      <c r="A82" s="8"/>
      <c r="B82" s="8"/>
      <c r="C82" s="9"/>
      <c r="D82" s="9"/>
      <c r="E82" s="8"/>
      <c r="F82" s="8"/>
      <c r="G82" s="27"/>
      <c r="H82" s="12"/>
      <c r="I82" s="9"/>
      <c r="J82" s="13"/>
      <c r="K82" s="14"/>
      <c r="L82" s="1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3.5" customHeight="1">
      <c r="A83" s="8"/>
      <c r="B83" s="8"/>
      <c r="C83" s="9"/>
      <c r="D83" s="9"/>
      <c r="E83" s="8"/>
      <c r="F83" s="8"/>
      <c r="G83" s="27"/>
      <c r="H83" s="12"/>
      <c r="I83" s="9"/>
      <c r="J83" s="13"/>
      <c r="K83" s="14"/>
      <c r="L83" s="1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3.5" customHeight="1">
      <c r="A84" s="34" t="s">
        <v>222</v>
      </c>
      <c r="B84" s="8"/>
      <c r="C84" s="35"/>
      <c r="D84" s="36"/>
      <c r="E84" s="8"/>
      <c r="F84" s="8"/>
      <c r="G84" s="37"/>
      <c r="H84" s="38"/>
      <c r="I84" s="9"/>
      <c r="J84" s="13"/>
      <c r="K84" s="14"/>
      <c r="L84" s="1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3.5" customHeight="1">
      <c r="A85" s="39" t="s">
        <v>223</v>
      </c>
      <c r="B85" s="40" t="s">
        <v>33</v>
      </c>
      <c r="C85" s="41" t="s">
        <v>224</v>
      </c>
      <c r="D85" s="41" t="s">
        <v>225</v>
      </c>
      <c r="E85" s="42" t="s">
        <v>17</v>
      </c>
      <c r="F85" s="43">
        <v>20.0</v>
      </c>
      <c r="G85" s="44">
        <v>47.9</v>
      </c>
      <c r="H85" s="45">
        <f t="shared" ref="H85:H91" si="3">F85*G85</f>
        <v>958</v>
      </c>
      <c r="I85" s="9"/>
      <c r="J85" s="13"/>
      <c r="K85" s="14">
        <f t="shared" ref="K85:K91" si="4">F85*J85</f>
        <v>0</v>
      </c>
      <c r="L85" s="1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3.5" customHeight="1">
      <c r="A86" s="46" t="s">
        <v>226</v>
      </c>
      <c r="B86" s="33" t="s">
        <v>33</v>
      </c>
      <c r="C86" s="7" t="s">
        <v>227</v>
      </c>
      <c r="D86" s="7" t="s">
        <v>228</v>
      </c>
      <c r="E86" s="8" t="s">
        <v>17</v>
      </c>
      <c r="F86" s="47">
        <v>100.0</v>
      </c>
      <c r="G86" s="11">
        <v>47.9</v>
      </c>
      <c r="H86" s="48">
        <f t="shared" si="3"/>
        <v>4790</v>
      </c>
      <c r="I86" s="9"/>
      <c r="J86" s="13"/>
      <c r="K86" s="14">
        <f t="shared" si="4"/>
        <v>0</v>
      </c>
      <c r="L86" s="1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3.5" customHeight="1">
      <c r="A87" s="46" t="s">
        <v>229</v>
      </c>
      <c r="B87" s="33" t="s">
        <v>33</v>
      </c>
      <c r="C87" s="7" t="s">
        <v>230</v>
      </c>
      <c r="D87" s="7" t="s">
        <v>231</v>
      </c>
      <c r="E87" s="8" t="s">
        <v>17</v>
      </c>
      <c r="F87" s="47">
        <v>10.0</v>
      </c>
      <c r="G87" s="11">
        <v>82.59</v>
      </c>
      <c r="H87" s="48">
        <f t="shared" si="3"/>
        <v>825.9</v>
      </c>
      <c r="I87" s="9"/>
      <c r="J87" s="13"/>
      <c r="K87" s="14">
        <f t="shared" si="4"/>
        <v>0</v>
      </c>
      <c r="L87" s="1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3.5" customHeight="1">
      <c r="A88" s="46" t="s">
        <v>232</v>
      </c>
      <c r="B88" s="33" t="s">
        <v>33</v>
      </c>
      <c r="C88" s="7" t="s">
        <v>233</v>
      </c>
      <c r="D88" s="7" t="s">
        <v>234</v>
      </c>
      <c r="E88" s="8" t="s">
        <v>17</v>
      </c>
      <c r="F88" s="47">
        <v>10.0</v>
      </c>
      <c r="G88" s="11">
        <v>91.56</v>
      </c>
      <c r="H88" s="48">
        <f t="shared" si="3"/>
        <v>915.6</v>
      </c>
      <c r="I88" s="9"/>
      <c r="J88" s="13"/>
      <c r="K88" s="14">
        <f t="shared" si="4"/>
        <v>0</v>
      </c>
      <c r="L88" s="1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3.5" customHeight="1">
      <c r="A89" s="46" t="s">
        <v>235</v>
      </c>
      <c r="B89" s="33" t="s">
        <v>33</v>
      </c>
      <c r="C89" s="7" t="s">
        <v>236</v>
      </c>
      <c r="D89" s="7" t="s">
        <v>237</v>
      </c>
      <c r="E89" s="8" t="s">
        <v>17</v>
      </c>
      <c r="F89" s="47">
        <v>10.0</v>
      </c>
      <c r="G89" s="11">
        <v>79.46</v>
      </c>
      <c r="H89" s="48">
        <f t="shared" si="3"/>
        <v>794.6</v>
      </c>
      <c r="I89" s="9"/>
      <c r="J89" s="13"/>
      <c r="K89" s="14">
        <f t="shared" si="4"/>
        <v>0</v>
      </c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3.5" customHeight="1">
      <c r="A90" s="46" t="s">
        <v>238</v>
      </c>
      <c r="B90" s="33" t="s">
        <v>33</v>
      </c>
      <c r="C90" s="7" t="s">
        <v>239</v>
      </c>
      <c r="D90" s="7" t="s">
        <v>240</v>
      </c>
      <c r="E90" s="8" t="s">
        <v>17</v>
      </c>
      <c r="F90" s="47">
        <v>10.0</v>
      </c>
      <c r="G90" s="11">
        <v>75.53</v>
      </c>
      <c r="H90" s="48">
        <f t="shared" si="3"/>
        <v>755.3</v>
      </c>
      <c r="I90" s="9"/>
      <c r="J90" s="13"/>
      <c r="K90" s="14">
        <f t="shared" si="4"/>
        <v>0</v>
      </c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3.5" customHeight="1">
      <c r="A91" s="49" t="s">
        <v>241</v>
      </c>
      <c r="B91" s="50" t="s">
        <v>33</v>
      </c>
      <c r="C91" s="51" t="s">
        <v>242</v>
      </c>
      <c r="D91" s="51" t="s">
        <v>243</v>
      </c>
      <c r="E91" s="52" t="s">
        <v>17</v>
      </c>
      <c r="F91" s="53">
        <v>10.0</v>
      </c>
      <c r="G91" s="54">
        <v>64.48</v>
      </c>
      <c r="H91" s="55">
        <f t="shared" si="3"/>
        <v>644.8</v>
      </c>
      <c r="I91" s="9"/>
      <c r="J91" s="13"/>
      <c r="K91" s="14">
        <f t="shared" si="4"/>
        <v>0</v>
      </c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3.5" customHeight="1">
      <c r="A92" s="33"/>
      <c r="B92" s="33"/>
      <c r="C92" s="33"/>
      <c r="D92" s="33"/>
      <c r="E92" s="33"/>
      <c r="F92" s="33"/>
      <c r="G92" s="33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3.5" customHeight="1">
      <c r="A93" s="56" t="s">
        <v>244</v>
      </c>
      <c r="B93" s="8"/>
      <c r="C93" s="9"/>
      <c r="D93" s="9"/>
      <c r="E93" s="8"/>
      <c r="F93" s="8"/>
      <c r="G93" s="12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3.5" customHeight="1">
      <c r="A94" s="8"/>
      <c r="B94" s="8"/>
      <c r="C94" s="57"/>
      <c r="D94" s="57"/>
      <c r="E94" s="6"/>
      <c r="F94" s="58"/>
      <c r="G94" s="58" t="s">
        <v>245</v>
      </c>
      <c r="H94" s="59">
        <f>SUM(H2:H91)</f>
        <v>19565.91</v>
      </c>
      <c r="I94" s="9"/>
      <c r="J94" s="9"/>
      <c r="K94" s="60">
        <f>SUM(K2:K91)</f>
        <v>0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3.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3.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3.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3.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3.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3.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3.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3.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3.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3.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3.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3.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3.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3.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3.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3.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3.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3.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3.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3.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3.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3.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3.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3.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3.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3.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3.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3.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3.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3.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3.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3.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3.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3.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3.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3.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3.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3.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3.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3.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3.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3.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3.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3.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3.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3.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3.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3.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3.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3.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3.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3.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3.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3.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3.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3.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3.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3.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3.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3.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3.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3.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3.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3.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3.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3.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3.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3.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3.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3.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3.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3.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3.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3.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3.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3.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3.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3.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3.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3.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3.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3.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3.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3.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3.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3.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3.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3.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3.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3.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3.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3.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3.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3.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3.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3.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3.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3.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3.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3.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3.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3.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3.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3.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3.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3.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3.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3.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3.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3.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3.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3.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3.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3.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3.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3.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3.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3.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3.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3.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3.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3.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3.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3.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3.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3.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3.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3.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3.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3.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3.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3.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3.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3.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3.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3.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3.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3.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3.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3.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3.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3.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3.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3.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3.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3.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3.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3.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3.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3.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3.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3.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3.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3.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3.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3.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3.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3.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3.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3.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3.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3.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3.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3.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3.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3.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3.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3.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3.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3.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3.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3.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3.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3.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3.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3.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3.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3.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3.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3.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3.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3.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3.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3.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3.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3.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3.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3.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3.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3.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3.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3.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3.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3.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3.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3.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3.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3.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3.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3.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3.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3.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3.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3.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3.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3.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3.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3.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3.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3.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3.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3.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3.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3.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3.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3.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3.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3.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3.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3.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3.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3.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3.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3.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3.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3.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3.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3.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3.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3.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3.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3.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3.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3.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3.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3.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3.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3.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3.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3.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3.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3.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3.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3.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3.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3.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3.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3.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3.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3.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3.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3.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3.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3.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3.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3.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3.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3.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3.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3.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3.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3.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3.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3.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3.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3.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3.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3.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3.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3.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3.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3.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3.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3.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3.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3.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3.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3.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3.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3.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3.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3.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3.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3.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3.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3.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3.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3.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3.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3.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3.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3.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3.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3.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3.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3.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3.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3.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3.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3.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3.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3.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3.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3.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3.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3.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3.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3.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3.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3.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3.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3.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3.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3.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3.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3.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3.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3.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3.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3.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3.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3.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3.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3.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3.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3.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3.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3.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3.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3.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3.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3.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3.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3.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3.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3.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3.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3.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3.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3.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3.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3.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3.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3.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3.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3.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3.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3.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3.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3.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3.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3.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3.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3.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3.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3.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3.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3.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3.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3.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3.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3.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3.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3.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3.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3.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3.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3.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3.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3.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3.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3.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3.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3.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3.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3.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3.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3.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3.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3.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3.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3.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3.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3.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3.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3.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3.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3.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3.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3.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3.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3.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3.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3.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3.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3.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3.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3.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3.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3.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3.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3.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3.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3.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3.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3.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3.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3.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3.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3.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3.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3.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3.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3.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3.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3.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3.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3.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3.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3.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3.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3.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3.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3.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3.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3.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3.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3.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3.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3.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3.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3.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3.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3.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3.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3.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3.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3.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3.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3.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3.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3.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3.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3.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3.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3.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3.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3.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3.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3.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3.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3.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3.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3.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3.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3.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3.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3.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3.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3.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3.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3.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3.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3.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3.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3.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3.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3.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3.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3.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3.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3.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3.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3.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3.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3.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3.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3.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3.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3.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3.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3.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3.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3.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3.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3.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3.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3.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3.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3.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3.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3.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3.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3.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3.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3.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3.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3.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3.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3.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3.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3.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3.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3.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3.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3.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3.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3.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3.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3.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3.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3.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3.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3.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3.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3.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3.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3.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3.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3.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3.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3.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3.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3.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3.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3.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3.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3.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3.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3.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3.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3.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3.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3.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3.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3.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3.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3.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3.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3.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3.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3.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3.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3.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3.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3.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3.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3.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3.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3.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3.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3.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3.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3.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3.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3.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3.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3.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3.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3.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3.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3.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3.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3.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3.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3.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3.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3.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3.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3.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3.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3.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3.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3.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3.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3.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3.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3.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3.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3.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3.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3.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3.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3.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3.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3.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3.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3.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3.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3.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3.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3.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3.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3.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3.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3.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3.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3.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3.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3.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3.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3.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3.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3.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3.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3.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3.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3.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3.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3.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3.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3.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3.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3.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3.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3.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3.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3.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3.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3.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3.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3.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3.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3.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3.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3.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3.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3.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3.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3.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3.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3.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3.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3.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3.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3.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3.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3.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3.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3.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3.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3.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3.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3.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3.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3.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3.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3.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3.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3.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3.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3.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3.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3.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3.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3.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3.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3.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3.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3.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3.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3.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3.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3.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3.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3.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3.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3.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3.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3.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3.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3.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3.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3.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3.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3.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3.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3.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3.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3.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3.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3.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3.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3.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3.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3.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3.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3.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3.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3.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3.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3.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3.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3.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3.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3.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3.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3.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3.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3.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3.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3.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3.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3.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3.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3.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3.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3.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3.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3.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3.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3.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3.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3.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3.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3.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3.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3.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3.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3.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3.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3.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3.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3.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3.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3.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3.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3.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3.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3.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3.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3.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3.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3.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3.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3.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3.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3.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3.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3.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3.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3.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3.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3.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3.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3.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3.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3.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3.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3.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3.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3.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3.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3.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3.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3.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3.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3.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3.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3.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3.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3.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3.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3.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3.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3.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3.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3.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3.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3.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3.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3.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3.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3.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3.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3.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3.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3.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3.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3.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3.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3.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3.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3.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3.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3.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3.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3.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3.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3.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3.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3.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3.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3.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3.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3.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3.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3.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3.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3.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3.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3.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3.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3.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3.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3.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3.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3.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3.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3.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3.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3.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3.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3.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3.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3.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3.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3.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3.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3.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3.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3.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3.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3.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3.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3.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3.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3.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3.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3.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3.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3.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3.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3.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3.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3.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3.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3.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3.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3.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3.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3.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3.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3.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3.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3.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3.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3.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3.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3.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3.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3.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3.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3.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3.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3.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3.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3.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3.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3.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3.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3.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3.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3.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3.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3.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3.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3.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3.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3.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3.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3.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3.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3.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3.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3.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3.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3.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3.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3.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3.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3.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3.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3.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3.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3.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3.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3.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3.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3.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3.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3.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3.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3.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3.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3.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3.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3.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3.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3.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3.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3.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3.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3.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3.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3.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ht="13.5" customHeight="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ht="13.5" customHeight="1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ht="13.5" customHeight="1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</sheetData>
  <autoFilter ref="$A$1:$O$80"/>
  <printOptions/>
  <pageMargins bottom="0.7480314960629921" footer="0.0" header="0.0" left="0.7086614173228347" right="0.7086614173228347" top="0.7480314960629921"/>
  <pageSetup paperSize="9" scale="70" orientation="landscape"/>
  <drawing r:id="rId1"/>
</worksheet>
</file>