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21_Cromatografia GC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21_Cromatografia GC'!$A$1:$O$44</definedName>
  </definedNames>
  <calcPr/>
</workbook>
</file>

<file path=xl/sharedStrings.xml><?xml version="1.0" encoding="utf-8"?>
<sst xmlns="http://schemas.openxmlformats.org/spreadsheetml/2006/main" count="230" uniqueCount="104">
  <si>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</si>
  <si>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</si>
  <si>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</si>
  <si>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</si>
  <si>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</si>
  <si>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</si>
  <si>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</si>
  <si>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</si>
  <si>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</si>
  <si>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</si>
  <si>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</si>
  <si>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</si>
  <si>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</si>
  <si>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1015182-0717</t>
  </si>
  <si>
    <t>AGILENT TECHNOLOGIES</t>
  </si>
  <si>
    <t>BLUE SCREW CAPS 100/PK</t>
  </si>
  <si>
    <t>NO S'ADMETEN ALTERNATIVES</t>
  </si>
  <si>
    <t>CROMAT_GC</t>
  </si>
  <si>
    <t>10105988-20066</t>
  </si>
  <si>
    <t>COLUMN NUT FITTING</t>
  </si>
  <si>
    <t>101123-5701LTM</t>
  </si>
  <si>
    <t>DB-5HT 10m, 0,32mm, 0,10um, LTM</t>
  </si>
  <si>
    <t>101122-1334</t>
  </si>
  <si>
    <t>DB-624 30m, 0.25mm, 1.40u</t>
  </si>
  <si>
    <t>1015181-3323</t>
  </si>
  <si>
    <t>FERRULA  0,4 mm VG 0,1-0,25 col., 10/paq</t>
  </si>
  <si>
    <t>1015062-3508</t>
  </si>
  <si>
    <t>FERRULA preac 0,4mm VG col 0,25 lar 10/paq</t>
  </si>
  <si>
    <t>101G3188-27501</t>
  </si>
  <si>
    <t>FERRULE, FLEXI INERT 0.25mm col 10/PK</t>
  </si>
  <si>
    <t>101G7005-60061</t>
  </si>
  <si>
    <t>Filamento, EI alta temperatura para GCMS</t>
  </si>
  <si>
    <t>102012438-010-00</t>
  </si>
  <si>
    <t>GERSTEL</t>
  </si>
  <si>
    <t>GLASS INSERTS WITH TENAX CIS4/TDU - PK/10</t>
  </si>
  <si>
    <t>102012742-010-00</t>
  </si>
  <si>
    <t>GLASS LINER FOR CIS 4/TDU - PK/10</t>
  </si>
  <si>
    <t>1019301-0722</t>
  </si>
  <si>
    <t>Gradilla de viales plástico 12mm, 5/paq</t>
  </si>
  <si>
    <t>102007259-045-00</t>
  </si>
  <si>
    <t>GRAPHACK-2M ADAPTER</t>
  </si>
  <si>
    <t>102007541-010-00</t>
  </si>
  <si>
    <t>GRAPHACK-ED FERRULES C/10</t>
  </si>
  <si>
    <t>102012781-004-00</t>
  </si>
  <si>
    <t>GRAPHPACK D3 MOUNTING TOOL FOR GLASS LINERS</t>
  </si>
  <si>
    <t>1015182-9761</t>
  </si>
  <si>
    <t>Graphpack-2M connector 0.32/0.25mm columns</t>
  </si>
  <si>
    <t>102001805-045-00</t>
  </si>
  <si>
    <t>GRAPHPACK-2M FERRULES - PK/10</t>
  </si>
  <si>
    <t>10119091S-433UI</t>
  </si>
  <si>
    <t>HP-5MS ULTRA INERT 30 m, 0,25 mm, 0,25 u</t>
  </si>
  <si>
    <t>10119231-60680</t>
  </si>
  <si>
    <t>IGNITOR GLOW PLUG ASSEMBLY (Conjunto bujía incandescente encendedor)</t>
  </si>
  <si>
    <t>1015181-1270</t>
  </si>
  <si>
    <t>INSERTOS 250 uL c/patas polímero,100/paq</t>
  </si>
  <si>
    <t>1019301-0713</t>
  </si>
  <si>
    <t>Jeringa 10 uL recta, FN, 23/42/HP</t>
  </si>
  <si>
    <t>102100111-014-00</t>
  </si>
  <si>
    <t>Jeringa 10 uL TriStar FOR MPS</t>
  </si>
  <si>
    <t>1015190-1464</t>
  </si>
  <si>
    <t>Jeringa, 1,0 uL, RN, 23 g, punta cónica</t>
  </si>
  <si>
    <t>1015190-1493</t>
  </si>
  <si>
    <t>Jeringa, 25,0 uL, FN, punta biselada</t>
  </si>
  <si>
    <t>101G4513-60560</t>
  </si>
  <si>
    <t>Jeringa, 250 uL, FN, PTFE, 23/42/HP</t>
  </si>
  <si>
    <t>1015190-1487</t>
  </si>
  <si>
    <t>Jeringa,10,0 uL,FN,26g,p.biselada,10/paq</t>
  </si>
  <si>
    <t>1015200-0176</t>
  </si>
  <si>
    <t>Jet FID, adapt. universal, 0,011pulg. DI</t>
  </si>
  <si>
    <t>1015190-0551</t>
  </si>
  <si>
    <t>LC/MS Pesticide Comprehensive mix 8x 1mL</t>
  </si>
  <si>
    <t>1015181-3316</t>
  </si>
  <si>
    <t>LINER  4 mm  ID  tap  PK1 (Liner,splitls,sngl-taper,no glswl,deact)</t>
  </si>
  <si>
    <t>1015183-4647</t>
  </si>
  <si>
    <t>LINER,SPLIT,LOW PRS DROP,GLSWL,TPR,DEACT</t>
  </si>
  <si>
    <t>1015190-2295</t>
  </si>
  <si>
    <t>LINER,UI,UNIVERSAL,LOW PRESSURE,GW</t>
  </si>
  <si>
    <t>1015190-3165</t>
  </si>
  <si>
    <t>Liner,UI,universal,low prss drop,GW,5/pk</t>
  </si>
  <si>
    <t>10105971-60571</t>
  </si>
  <si>
    <t>Patrón de sintonización GC/MS PFTBA (PERFLUOROTRIBUTILA)</t>
  </si>
  <si>
    <t>1015183-4757</t>
  </si>
  <si>
    <t>Septa iny. BTO antiadher, 11mm, 50/paq</t>
  </si>
  <si>
    <t>102002841-005-00</t>
  </si>
  <si>
    <t>SILVER SEAL FOR CIS 3 - PK/5</t>
  </si>
  <si>
    <t>1015190-9068</t>
  </si>
  <si>
    <t>TAPON ROSCA AZUL PTFE/SILICO, 9mm, 1000 p</t>
  </si>
  <si>
    <t>102012869-500-00</t>
  </si>
  <si>
    <t>TDU METAL RING INCLUDING THREE BALLS</t>
  </si>
  <si>
    <t>102001268-005-00</t>
  </si>
  <si>
    <t>TUERCA GRAPHPACK INYECTOR CIS4 - PK/5</t>
  </si>
  <si>
    <t>102013010-010-00</t>
  </si>
  <si>
    <t>TWISTER DESORPTIEN LINER - PK/10</t>
  </si>
  <si>
    <t>102011444-002-00</t>
  </si>
  <si>
    <t>TWISTER FOR SBSE 0,5mm x 20mm - C/100</t>
  </si>
  <si>
    <t>102012423-010-00</t>
  </si>
  <si>
    <t>TWISTER TRANSPORTATION ADAPTER</t>
  </si>
  <si>
    <t>1015190-4034</t>
  </si>
  <si>
    <t>Vial, rosca, 2 mL, ámb, esc, lámp, 100/p</t>
  </si>
  <si>
    <t>1015190-9063-100</t>
  </si>
  <si>
    <t>Vial 2 mL Rosca Ambar C/Escritura - C/100 unidades (10 caixes)</t>
  </si>
  <si>
    <t>1015182-0716</t>
  </si>
  <si>
    <t>Vial,rosca,2 mL,ámbar,escrit.,cert.,100/p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</si>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</sst>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_-* #,##0.00\ &quot;€&quot;_-;\-* #,##0.00\ &quot;€&quot;_-;_-* &quot;-&quot;??\ &quot;€&quot;_-;_-@"/>
  </numFmts>
  <fonts count="4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left" readingOrder="0" vertical="center"/>
    </xf>
    <xf borderId="2" fillId="4" fontId="2" numFmtId="0" xfId="0" applyAlignment="1" applyBorder="1" applyFill="1" applyFont="1">
      <alignment readingOrder="0" vertical="center"/>
    </xf>
    <xf borderId="0" fillId="0" fontId="2" numFmtId="164" xfId="0" applyAlignment="1" applyFont="1" applyNumberFormat="1">
      <alignment horizontal="right" readingOrder="0" vertical="center"/>
    </xf>
    <xf borderId="0" fillId="0" fontId="2" numFmtId="165" xfId="0" applyAlignment="1" applyFont="1" applyNumberFormat="1">
      <alignment vertical="center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3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 vertical="center"/>
    </xf>
    <xf borderId="2" fillId="2" fontId="1" numFmtId="0" xfId="0" applyAlignment="1" applyBorder="1" applyFont="1">
      <alignment horizontal="right"/>
    </xf>
    <xf borderId="2" fillId="2" fontId="1" numFmtId="165" xfId="0" applyAlignment="1" applyBorder="1" applyFont="1" applyNumberFormat="1">
      <alignment horizontal="right"/>
    </xf>
    <xf borderId="2" fillId="3" fontId="1" numFmtId="165" xfId="0" applyAlignment="1" applyBorder="1" applyFont="1" applyNumberFormat="1">
      <alignment horizontal="right"/>
    </xf>
    <xf borderId="0" fillId="0" fontId="2" numFmtId="0" xfId="0" applyFont="1"/>
    <xf borderId="0" fillId="0" fontId="2" numFmtId="165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6.43"/>
    <col customWidth="1" min="2" max="2" width="36.14"/>
    <col customWidth="1" min="3" max="3" width="76.0"/>
    <col customWidth="1" min="4" max="4" width="38.71"/>
    <col customWidth="1" min="5" max="5" width="29.43"/>
    <col customWidth="1" min="6" max="6" width="28.29"/>
    <col customWidth="1" min="7" max="7" width="17.57"/>
    <col customWidth="1" min="8" max="8" width="17.29"/>
    <col customWidth="1" min="9" max="9" width="17.57"/>
    <col customWidth="1" min="10" max="10" width="20.14"/>
    <col customWidth="1" min="11" max="12" width="19.71"/>
    <col customWidth="1" min="13" max="13" width="19.14"/>
    <col customWidth="1" min="14" max="14" width="62.29"/>
    <col customWidth="1" min="15" max="15" width="63.86"/>
    <col customWidth="1" min="16" max="26" width="11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7" t="s">
        <v>13</v>
      </c>
      <c r="B2" s="8" t="s">
        <v>14</v>
      </c>
      <c r="C2" s="9" t="s">
        <v>15</v>
      </c>
      <c r="D2" s="10" t="s">
        <v>16</v>
      </c>
      <c r="E2" s="8" t="s">
        <v>17</v>
      </c>
      <c r="F2" s="8">
        <v>1.0</v>
      </c>
      <c r="G2" s="11">
        <v>24.0</v>
      </c>
      <c r="H2" s="12">
        <f t="shared" ref="H2:H44" si="1">F2*G2</f>
        <v>24</v>
      </c>
      <c r="I2" s="6"/>
      <c r="J2" s="13"/>
      <c r="K2" s="14">
        <f t="shared" ref="K2:K44" si="2">F2*J2</f>
        <v>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3.5" customHeight="1">
      <c r="A3" s="7" t="s">
        <v>18</v>
      </c>
      <c r="B3" s="8" t="s">
        <v>14</v>
      </c>
      <c r="C3" s="9" t="s">
        <v>19</v>
      </c>
      <c r="D3" s="10" t="s">
        <v>16</v>
      </c>
      <c r="E3" s="8" t="s">
        <v>17</v>
      </c>
      <c r="F3" s="8">
        <v>1.0</v>
      </c>
      <c r="G3" s="11">
        <v>20.0</v>
      </c>
      <c r="H3" s="12">
        <f t="shared" si="1"/>
        <v>20</v>
      </c>
      <c r="I3" s="6"/>
      <c r="J3" s="13"/>
      <c r="K3" s="14">
        <f t="shared" si="2"/>
        <v>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3.5" customHeight="1">
      <c r="A4" s="7" t="s">
        <v>20</v>
      </c>
      <c r="B4" s="8" t="s">
        <v>14</v>
      </c>
      <c r="C4" s="9" t="s">
        <v>21</v>
      </c>
      <c r="D4" s="10" t="s">
        <v>16</v>
      </c>
      <c r="E4" s="8" t="s">
        <v>17</v>
      </c>
      <c r="F4" s="8">
        <v>1.0</v>
      </c>
      <c r="G4" s="11">
        <v>1360.8</v>
      </c>
      <c r="H4" s="12">
        <f t="shared" si="1"/>
        <v>1360.8</v>
      </c>
      <c r="I4" s="6"/>
      <c r="J4" s="13"/>
      <c r="K4" s="14">
        <f t="shared" si="2"/>
        <v>0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3.5" customHeight="1">
      <c r="A5" s="7" t="s">
        <v>22</v>
      </c>
      <c r="B5" s="8" t="s">
        <v>14</v>
      </c>
      <c r="C5" s="9" t="s">
        <v>23</v>
      </c>
      <c r="D5" s="10" t="s">
        <v>16</v>
      </c>
      <c r="E5" s="8" t="s">
        <v>17</v>
      </c>
      <c r="F5" s="8">
        <v>1.0</v>
      </c>
      <c r="G5" s="11">
        <v>686.4</v>
      </c>
      <c r="H5" s="12">
        <f t="shared" si="1"/>
        <v>686.4</v>
      </c>
      <c r="I5" s="6"/>
      <c r="J5" s="13"/>
      <c r="K5" s="14">
        <f t="shared" si="2"/>
        <v>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3.5" customHeight="1">
      <c r="A6" s="9" t="s">
        <v>24</v>
      </c>
      <c r="B6" s="8" t="s">
        <v>14</v>
      </c>
      <c r="C6" s="9" t="s">
        <v>25</v>
      </c>
      <c r="D6" s="10" t="s">
        <v>16</v>
      </c>
      <c r="E6" s="8" t="s">
        <v>17</v>
      </c>
      <c r="F6" s="8">
        <v>1.0</v>
      </c>
      <c r="G6" s="11">
        <v>72.8</v>
      </c>
      <c r="H6" s="12">
        <f t="shared" si="1"/>
        <v>72.8</v>
      </c>
      <c r="I6" s="6"/>
      <c r="J6" s="13"/>
      <c r="K6" s="14">
        <f t="shared" si="2"/>
        <v>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3.5" customHeight="1">
      <c r="A7" s="7" t="s">
        <v>26</v>
      </c>
      <c r="B7" s="8" t="s">
        <v>14</v>
      </c>
      <c r="C7" s="9" t="s">
        <v>27</v>
      </c>
      <c r="D7" s="10" t="s">
        <v>16</v>
      </c>
      <c r="E7" s="8" t="s">
        <v>17</v>
      </c>
      <c r="F7" s="8">
        <v>1.0</v>
      </c>
      <c r="G7" s="11">
        <v>82.4</v>
      </c>
      <c r="H7" s="12">
        <f t="shared" si="1"/>
        <v>82.4</v>
      </c>
      <c r="I7" s="6"/>
      <c r="J7" s="13"/>
      <c r="K7" s="14">
        <f t="shared" si="2"/>
        <v>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3.5" customHeight="1">
      <c r="A8" s="7" t="s">
        <v>28</v>
      </c>
      <c r="B8" s="8" t="s">
        <v>14</v>
      </c>
      <c r="C8" s="9" t="s">
        <v>29</v>
      </c>
      <c r="D8" s="10" t="s">
        <v>16</v>
      </c>
      <c r="E8" s="8" t="s">
        <v>17</v>
      </c>
      <c r="F8" s="8">
        <v>1.0</v>
      </c>
      <c r="G8" s="11">
        <v>76.0</v>
      </c>
      <c r="H8" s="12">
        <f t="shared" si="1"/>
        <v>76</v>
      </c>
      <c r="I8" s="6"/>
      <c r="J8" s="13"/>
      <c r="K8" s="14">
        <f t="shared" si="2"/>
        <v>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3.5" customHeight="1">
      <c r="A9" s="7" t="s">
        <v>30</v>
      </c>
      <c r="B9" s="8" t="s">
        <v>14</v>
      </c>
      <c r="C9" s="9" t="s">
        <v>31</v>
      </c>
      <c r="D9" s="10" t="s">
        <v>16</v>
      </c>
      <c r="E9" s="8" t="s">
        <v>17</v>
      </c>
      <c r="F9" s="8">
        <v>1.0</v>
      </c>
      <c r="G9" s="11">
        <v>195.2</v>
      </c>
      <c r="H9" s="12">
        <f t="shared" si="1"/>
        <v>195.2</v>
      </c>
      <c r="I9" s="6"/>
      <c r="J9" s="13"/>
      <c r="K9" s="14">
        <f t="shared" si="2"/>
        <v>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3.5" customHeight="1">
      <c r="A10" s="7" t="s">
        <v>32</v>
      </c>
      <c r="B10" s="8" t="s">
        <v>33</v>
      </c>
      <c r="C10" s="9" t="s">
        <v>34</v>
      </c>
      <c r="D10" s="10" t="s">
        <v>16</v>
      </c>
      <c r="E10" s="8" t="s">
        <v>17</v>
      </c>
      <c r="F10" s="8">
        <v>1.0</v>
      </c>
      <c r="G10" s="11">
        <v>538.5</v>
      </c>
      <c r="H10" s="12">
        <f t="shared" si="1"/>
        <v>538.5</v>
      </c>
      <c r="I10" s="6"/>
      <c r="J10" s="13"/>
      <c r="K10" s="14">
        <f t="shared" si="2"/>
        <v>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3.5" customHeight="1">
      <c r="A11" s="7" t="s">
        <v>35</v>
      </c>
      <c r="B11" s="8" t="s">
        <v>33</v>
      </c>
      <c r="C11" s="9" t="s">
        <v>36</v>
      </c>
      <c r="D11" s="10" t="s">
        <v>16</v>
      </c>
      <c r="E11" s="8" t="s">
        <v>17</v>
      </c>
      <c r="F11" s="8">
        <v>10.0</v>
      </c>
      <c r="G11" s="11">
        <v>472.8</v>
      </c>
      <c r="H11" s="12">
        <f t="shared" si="1"/>
        <v>4728</v>
      </c>
      <c r="I11" s="8"/>
      <c r="J11" s="13"/>
      <c r="K11" s="14">
        <f t="shared" si="2"/>
        <v>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3.5" customHeight="1">
      <c r="A12" s="9" t="s">
        <v>37</v>
      </c>
      <c r="B12" s="8" t="s">
        <v>14</v>
      </c>
      <c r="C12" s="9" t="s">
        <v>38</v>
      </c>
      <c r="D12" s="10" t="s">
        <v>16</v>
      </c>
      <c r="E12" s="8" t="s">
        <v>17</v>
      </c>
      <c r="F12" s="8">
        <v>1.0</v>
      </c>
      <c r="G12" s="11">
        <v>81.6</v>
      </c>
      <c r="H12" s="12">
        <f t="shared" si="1"/>
        <v>81.6</v>
      </c>
      <c r="I12" s="6"/>
      <c r="J12" s="13"/>
      <c r="K12" s="14">
        <f t="shared" si="2"/>
        <v>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3.5" customHeight="1">
      <c r="A13" s="7" t="s">
        <v>39</v>
      </c>
      <c r="B13" s="8" t="s">
        <v>33</v>
      </c>
      <c r="C13" s="9" t="s">
        <v>40</v>
      </c>
      <c r="D13" s="10" t="s">
        <v>16</v>
      </c>
      <c r="E13" s="8" t="s">
        <v>17</v>
      </c>
      <c r="F13" s="8">
        <v>1.0</v>
      </c>
      <c r="G13" s="11">
        <v>281.55</v>
      </c>
      <c r="H13" s="12">
        <f t="shared" si="1"/>
        <v>281.55</v>
      </c>
      <c r="I13" s="6"/>
      <c r="J13" s="13"/>
      <c r="K13" s="14">
        <f t="shared" si="2"/>
        <v>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7" t="s">
        <v>41</v>
      </c>
      <c r="B14" s="8" t="s">
        <v>33</v>
      </c>
      <c r="C14" s="9" t="s">
        <v>42</v>
      </c>
      <c r="D14" s="10" t="s">
        <v>16</v>
      </c>
      <c r="E14" s="8" t="s">
        <v>17</v>
      </c>
      <c r="F14" s="8">
        <v>1.0</v>
      </c>
      <c r="G14" s="11">
        <v>538.5</v>
      </c>
      <c r="H14" s="12">
        <f t="shared" si="1"/>
        <v>538.5</v>
      </c>
      <c r="I14" s="6"/>
      <c r="J14" s="13"/>
      <c r="K14" s="14">
        <f t="shared" si="2"/>
        <v>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3.5" customHeight="1">
      <c r="A15" s="9" t="s">
        <v>43</v>
      </c>
      <c r="B15" s="8" t="s">
        <v>33</v>
      </c>
      <c r="C15" s="9" t="s">
        <v>44</v>
      </c>
      <c r="D15" s="10" t="s">
        <v>16</v>
      </c>
      <c r="E15" s="8" t="s">
        <v>17</v>
      </c>
      <c r="F15" s="8">
        <v>1.0</v>
      </c>
      <c r="G15" s="11">
        <v>159.15</v>
      </c>
      <c r="H15" s="12">
        <f t="shared" si="1"/>
        <v>159.15</v>
      </c>
      <c r="I15" s="6"/>
      <c r="J15" s="13"/>
      <c r="K15" s="14">
        <f t="shared" si="2"/>
        <v>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3.5" customHeight="1">
      <c r="A16" s="7" t="s">
        <v>45</v>
      </c>
      <c r="B16" s="8" t="s">
        <v>14</v>
      </c>
      <c r="C16" s="9" t="s">
        <v>46</v>
      </c>
      <c r="D16" s="10" t="s">
        <v>16</v>
      </c>
      <c r="E16" s="8" t="s">
        <v>17</v>
      </c>
      <c r="F16" s="8">
        <v>1.0</v>
      </c>
      <c r="G16" s="11">
        <v>250.4</v>
      </c>
      <c r="H16" s="12">
        <f t="shared" si="1"/>
        <v>250.4</v>
      </c>
      <c r="I16" s="6"/>
      <c r="J16" s="13"/>
      <c r="K16" s="14">
        <f t="shared" si="2"/>
        <v>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3.5" customHeight="1">
      <c r="A17" s="7" t="s">
        <v>47</v>
      </c>
      <c r="B17" s="8" t="s">
        <v>33</v>
      </c>
      <c r="C17" s="9" t="s">
        <v>48</v>
      </c>
      <c r="D17" s="10" t="s">
        <v>16</v>
      </c>
      <c r="E17" s="8" t="s">
        <v>17</v>
      </c>
      <c r="F17" s="8">
        <v>1.0</v>
      </c>
      <c r="G17" s="11">
        <v>253.95</v>
      </c>
      <c r="H17" s="12">
        <f t="shared" si="1"/>
        <v>253.95</v>
      </c>
      <c r="I17" s="8"/>
      <c r="J17" s="13"/>
      <c r="K17" s="14">
        <f t="shared" si="2"/>
        <v>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3.5" customHeight="1">
      <c r="A18" s="7" t="s">
        <v>49</v>
      </c>
      <c r="B18" s="8" t="s">
        <v>14</v>
      </c>
      <c r="C18" s="9" t="s">
        <v>50</v>
      </c>
      <c r="D18" s="10" t="s">
        <v>16</v>
      </c>
      <c r="E18" s="8" t="s">
        <v>17</v>
      </c>
      <c r="F18" s="8">
        <v>1.0</v>
      </c>
      <c r="G18" s="11">
        <v>706.5</v>
      </c>
      <c r="H18" s="12">
        <f t="shared" si="1"/>
        <v>706.5</v>
      </c>
      <c r="I18" s="8"/>
      <c r="J18" s="13"/>
      <c r="K18" s="14">
        <f t="shared" si="2"/>
        <v>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3.5" customHeight="1">
      <c r="A19" s="7" t="s">
        <v>51</v>
      </c>
      <c r="B19" s="8" t="s">
        <v>14</v>
      </c>
      <c r="C19" s="7" t="s">
        <v>52</v>
      </c>
      <c r="D19" s="10" t="s">
        <v>16</v>
      </c>
      <c r="E19" s="8" t="s">
        <v>17</v>
      </c>
      <c r="F19" s="8">
        <v>1.0</v>
      </c>
      <c r="G19" s="11">
        <v>72.8</v>
      </c>
      <c r="H19" s="12">
        <f t="shared" si="1"/>
        <v>72.8</v>
      </c>
      <c r="I19" s="8"/>
      <c r="J19" s="13"/>
      <c r="K19" s="14">
        <f t="shared" si="2"/>
        <v>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3.5" customHeight="1">
      <c r="A20" s="7" t="s">
        <v>53</v>
      </c>
      <c r="B20" s="8" t="s">
        <v>14</v>
      </c>
      <c r="C20" s="9" t="s">
        <v>54</v>
      </c>
      <c r="D20" s="10" t="s">
        <v>16</v>
      </c>
      <c r="E20" s="8" t="s">
        <v>17</v>
      </c>
      <c r="F20" s="8">
        <v>1.0</v>
      </c>
      <c r="G20" s="11">
        <v>112.0</v>
      </c>
      <c r="H20" s="12">
        <f t="shared" si="1"/>
        <v>112</v>
      </c>
      <c r="I20" s="6"/>
      <c r="J20" s="13"/>
      <c r="K20" s="14">
        <f t="shared" si="2"/>
        <v>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3.5" customHeight="1">
      <c r="A21" s="9" t="s">
        <v>55</v>
      </c>
      <c r="B21" s="8" t="s">
        <v>14</v>
      </c>
      <c r="C21" s="9" t="s">
        <v>56</v>
      </c>
      <c r="D21" s="10" t="s">
        <v>16</v>
      </c>
      <c r="E21" s="8" t="s">
        <v>17</v>
      </c>
      <c r="F21" s="8">
        <v>1.0</v>
      </c>
      <c r="G21" s="11">
        <v>51.2</v>
      </c>
      <c r="H21" s="12">
        <f t="shared" si="1"/>
        <v>51.2</v>
      </c>
      <c r="I21" s="6"/>
      <c r="J21" s="13"/>
      <c r="K21" s="14">
        <f t="shared" si="2"/>
        <v>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3.5" customHeight="1">
      <c r="A22" s="9" t="s">
        <v>57</v>
      </c>
      <c r="B22" s="8" t="s">
        <v>33</v>
      </c>
      <c r="C22" s="9" t="s">
        <v>58</v>
      </c>
      <c r="D22" s="10" t="s">
        <v>16</v>
      </c>
      <c r="E22" s="8" t="s">
        <v>17</v>
      </c>
      <c r="F22" s="8">
        <v>1.0</v>
      </c>
      <c r="G22" s="11">
        <v>148.35</v>
      </c>
      <c r="H22" s="12">
        <f t="shared" si="1"/>
        <v>148.35</v>
      </c>
      <c r="I22" s="8"/>
      <c r="J22" s="13"/>
      <c r="K22" s="14">
        <f t="shared" si="2"/>
        <v>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3.5" customHeight="1">
      <c r="A23" s="7" t="s">
        <v>59</v>
      </c>
      <c r="B23" s="8" t="s">
        <v>14</v>
      </c>
      <c r="C23" s="15" t="s">
        <v>60</v>
      </c>
      <c r="D23" s="10" t="s">
        <v>16</v>
      </c>
      <c r="E23" s="8" t="s">
        <v>17</v>
      </c>
      <c r="F23" s="8">
        <v>1.0</v>
      </c>
      <c r="G23" s="11">
        <v>88.8</v>
      </c>
      <c r="H23" s="12">
        <f t="shared" si="1"/>
        <v>88.8</v>
      </c>
      <c r="I23" s="6"/>
      <c r="J23" s="13"/>
      <c r="K23" s="14">
        <f t="shared" si="2"/>
        <v>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3.5" customHeight="1">
      <c r="A24" s="9" t="s">
        <v>61</v>
      </c>
      <c r="B24" s="8" t="s">
        <v>14</v>
      </c>
      <c r="C24" s="15" t="s">
        <v>62</v>
      </c>
      <c r="D24" s="10" t="s">
        <v>16</v>
      </c>
      <c r="E24" s="8" t="s">
        <v>17</v>
      </c>
      <c r="F24" s="8">
        <v>1.0</v>
      </c>
      <c r="G24" s="11">
        <v>45.6</v>
      </c>
      <c r="H24" s="12">
        <f t="shared" si="1"/>
        <v>45.6</v>
      </c>
      <c r="I24" s="6"/>
      <c r="J24" s="13"/>
      <c r="K24" s="14">
        <f t="shared" si="2"/>
        <v>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3.5" customHeight="1">
      <c r="A25" s="7" t="s">
        <v>63</v>
      </c>
      <c r="B25" s="8" t="s">
        <v>14</v>
      </c>
      <c r="C25" s="15" t="s">
        <v>64</v>
      </c>
      <c r="D25" s="10" t="s">
        <v>16</v>
      </c>
      <c r="E25" s="8" t="s">
        <v>17</v>
      </c>
      <c r="F25" s="8">
        <v>1.0</v>
      </c>
      <c r="G25" s="11">
        <v>214.4</v>
      </c>
      <c r="H25" s="12">
        <f t="shared" si="1"/>
        <v>214.4</v>
      </c>
      <c r="I25" s="6"/>
      <c r="J25" s="13"/>
      <c r="K25" s="14">
        <f t="shared" si="2"/>
        <v>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3.5" customHeight="1">
      <c r="A26" s="7" t="s">
        <v>65</v>
      </c>
      <c r="B26" s="8" t="s">
        <v>14</v>
      </c>
      <c r="C26" s="15" t="s">
        <v>66</v>
      </c>
      <c r="D26" s="10" t="s">
        <v>16</v>
      </c>
      <c r="E26" s="8" t="s">
        <v>17</v>
      </c>
      <c r="F26" s="8">
        <v>1.0</v>
      </c>
      <c r="G26" s="11">
        <v>294.4</v>
      </c>
      <c r="H26" s="12">
        <f t="shared" si="1"/>
        <v>294.4</v>
      </c>
      <c r="I26" s="6"/>
      <c r="J26" s="13"/>
      <c r="K26" s="14">
        <f t="shared" si="2"/>
        <v>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3.5" customHeight="1">
      <c r="A27" s="7" t="s">
        <v>67</v>
      </c>
      <c r="B27" s="8" t="s">
        <v>14</v>
      </c>
      <c r="C27" s="7" t="s">
        <v>68</v>
      </c>
      <c r="D27" s="10" t="s">
        <v>16</v>
      </c>
      <c r="E27" s="8" t="s">
        <v>17</v>
      </c>
      <c r="F27" s="8">
        <v>1.0</v>
      </c>
      <c r="G27" s="11">
        <v>78.4</v>
      </c>
      <c r="H27" s="12">
        <f t="shared" si="1"/>
        <v>78.4</v>
      </c>
      <c r="I27" s="8"/>
      <c r="J27" s="13"/>
      <c r="K27" s="14">
        <f t="shared" si="2"/>
        <v>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3.5" customHeight="1">
      <c r="A28" s="9" t="s">
        <v>69</v>
      </c>
      <c r="B28" s="8" t="s">
        <v>14</v>
      </c>
      <c r="C28" s="9" t="s">
        <v>70</v>
      </c>
      <c r="D28" s="10" t="s">
        <v>16</v>
      </c>
      <c r="E28" s="8" t="s">
        <v>17</v>
      </c>
      <c r="F28" s="8">
        <v>1.0</v>
      </c>
      <c r="G28" s="11">
        <v>1168.8</v>
      </c>
      <c r="H28" s="12">
        <f t="shared" si="1"/>
        <v>1168.8</v>
      </c>
      <c r="I28" s="6"/>
      <c r="J28" s="13"/>
      <c r="K28" s="14">
        <f t="shared" si="2"/>
        <v>0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3.5" customHeight="1">
      <c r="A29" s="9" t="s">
        <v>71</v>
      </c>
      <c r="B29" s="8" t="s">
        <v>14</v>
      </c>
      <c r="C29" s="9" t="s">
        <v>72</v>
      </c>
      <c r="D29" s="10" t="s">
        <v>16</v>
      </c>
      <c r="E29" s="8" t="s">
        <v>17</v>
      </c>
      <c r="F29" s="8">
        <v>1.0</v>
      </c>
      <c r="G29" s="11">
        <v>37.6</v>
      </c>
      <c r="H29" s="12">
        <f t="shared" si="1"/>
        <v>37.6</v>
      </c>
      <c r="I29" s="6"/>
      <c r="J29" s="13"/>
      <c r="K29" s="14">
        <f t="shared" si="2"/>
        <v>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3.5" customHeight="1">
      <c r="A30" s="9" t="s">
        <v>73</v>
      </c>
      <c r="B30" s="8" t="s">
        <v>14</v>
      </c>
      <c r="C30" s="9" t="s">
        <v>74</v>
      </c>
      <c r="D30" s="10" t="s">
        <v>16</v>
      </c>
      <c r="E30" s="8" t="s">
        <v>17</v>
      </c>
      <c r="F30" s="8">
        <v>1.0</v>
      </c>
      <c r="G30" s="11">
        <v>49.6</v>
      </c>
      <c r="H30" s="12">
        <f t="shared" si="1"/>
        <v>49.6</v>
      </c>
      <c r="I30" s="6"/>
      <c r="J30" s="13"/>
      <c r="K30" s="14">
        <f t="shared" si="2"/>
        <v>0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3.5" customHeight="1">
      <c r="A31" s="7" t="s">
        <v>75</v>
      </c>
      <c r="B31" s="8" t="s">
        <v>14</v>
      </c>
      <c r="C31" s="9" t="s">
        <v>76</v>
      </c>
      <c r="D31" s="10" t="s">
        <v>16</v>
      </c>
      <c r="E31" s="8" t="s">
        <v>17</v>
      </c>
      <c r="F31" s="8">
        <v>1.0</v>
      </c>
      <c r="G31" s="11">
        <v>57.6</v>
      </c>
      <c r="H31" s="12">
        <f t="shared" si="1"/>
        <v>57.6</v>
      </c>
      <c r="I31" s="6"/>
      <c r="J31" s="13"/>
      <c r="K31" s="14">
        <f t="shared" si="2"/>
        <v>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3.5" customHeight="1">
      <c r="A32" s="9" t="s">
        <v>77</v>
      </c>
      <c r="B32" s="8" t="s">
        <v>14</v>
      </c>
      <c r="C32" s="9" t="s">
        <v>78</v>
      </c>
      <c r="D32" s="10" t="s">
        <v>16</v>
      </c>
      <c r="E32" s="8" t="s">
        <v>17</v>
      </c>
      <c r="F32" s="8">
        <v>1.0</v>
      </c>
      <c r="G32" s="11">
        <v>215.2</v>
      </c>
      <c r="H32" s="12">
        <f t="shared" si="1"/>
        <v>215.2</v>
      </c>
      <c r="I32" s="6"/>
      <c r="J32" s="13"/>
      <c r="K32" s="14">
        <f t="shared" si="2"/>
        <v>0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3.5" customHeight="1">
      <c r="A33" s="7" t="s">
        <v>79</v>
      </c>
      <c r="B33" s="8" t="s">
        <v>14</v>
      </c>
      <c r="C33" s="9" t="s">
        <v>80</v>
      </c>
      <c r="D33" s="10" t="s">
        <v>16</v>
      </c>
      <c r="E33" s="8" t="s">
        <v>17</v>
      </c>
      <c r="F33" s="8">
        <v>1.0</v>
      </c>
      <c r="G33" s="11">
        <v>118.4</v>
      </c>
      <c r="H33" s="12">
        <f t="shared" si="1"/>
        <v>118.4</v>
      </c>
      <c r="I33" s="6"/>
      <c r="J33" s="13"/>
      <c r="K33" s="14">
        <f t="shared" si="2"/>
        <v>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3.5" customHeight="1">
      <c r="A34" s="7" t="s">
        <v>81</v>
      </c>
      <c r="B34" s="8" t="s">
        <v>14</v>
      </c>
      <c r="C34" s="9" t="s">
        <v>82</v>
      </c>
      <c r="D34" s="10" t="s">
        <v>16</v>
      </c>
      <c r="E34" s="8" t="s">
        <v>17</v>
      </c>
      <c r="F34" s="8">
        <v>1.0</v>
      </c>
      <c r="G34" s="11">
        <v>95.2</v>
      </c>
      <c r="H34" s="12">
        <f t="shared" si="1"/>
        <v>95.2</v>
      </c>
      <c r="I34" s="6"/>
      <c r="J34" s="13"/>
      <c r="K34" s="14">
        <f t="shared" si="2"/>
        <v>0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3.5" customHeight="1">
      <c r="A35" s="7" t="s">
        <v>83</v>
      </c>
      <c r="B35" s="8" t="s">
        <v>33</v>
      </c>
      <c r="C35" s="9" t="s">
        <v>84</v>
      </c>
      <c r="D35" s="10" t="s">
        <v>16</v>
      </c>
      <c r="E35" s="8" t="s">
        <v>17</v>
      </c>
      <c r="F35" s="8">
        <v>1.0</v>
      </c>
      <c r="G35" s="11">
        <v>120.9</v>
      </c>
      <c r="H35" s="12">
        <f t="shared" si="1"/>
        <v>120.9</v>
      </c>
      <c r="I35" s="6"/>
      <c r="J35" s="13"/>
      <c r="K35" s="14">
        <f t="shared" si="2"/>
        <v>0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3.5" customHeight="1">
      <c r="A36" s="7" t="s">
        <v>85</v>
      </c>
      <c r="B36" s="8" t="s">
        <v>14</v>
      </c>
      <c r="C36" s="9" t="s">
        <v>86</v>
      </c>
      <c r="D36" s="10" t="s">
        <v>16</v>
      </c>
      <c r="E36" s="8" t="s">
        <v>17</v>
      </c>
      <c r="F36" s="8">
        <v>1.0</v>
      </c>
      <c r="G36" s="11">
        <v>40.0</v>
      </c>
      <c r="H36" s="12">
        <f t="shared" si="1"/>
        <v>40</v>
      </c>
      <c r="I36" s="6"/>
      <c r="J36" s="13"/>
      <c r="K36" s="14">
        <f t="shared" si="2"/>
        <v>0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3.5" customHeight="1">
      <c r="A37" s="7" t="s">
        <v>87</v>
      </c>
      <c r="B37" s="8" t="s">
        <v>33</v>
      </c>
      <c r="C37" s="9" t="s">
        <v>88</v>
      </c>
      <c r="D37" s="10" t="s">
        <v>16</v>
      </c>
      <c r="E37" s="8" t="s">
        <v>17</v>
      </c>
      <c r="F37" s="8">
        <v>1.0</v>
      </c>
      <c r="G37" s="11">
        <v>85.65</v>
      </c>
      <c r="H37" s="12">
        <f t="shared" si="1"/>
        <v>85.65</v>
      </c>
      <c r="I37" s="6"/>
      <c r="J37" s="13"/>
      <c r="K37" s="14">
        <f t="shared" si="2"/>
        <v>0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3.5" customHeight="1">
      <c r="A38" s="7" t="s">
        <v>89</v>
      </c>
      <c r="B38" s="8" t="s">
        <v>33</v>
      </c>
      <c r="C38" s="7" t="s">
        <v>90</v>
      </c>
      <c r="D38" s="10" t="s">
        <v>16</v>
      </c>
      <c r="E38" s="8" t="s">
        <v>17</v>
      </c>
      <c r="F38" s="8">
        <v>1.0</v>
      </c>
      <c r="G38" s="11">
        <v>157.65</v>
      </c>
      <c r="H38" s="12">
        <f t="shared" si="1"/>
        <v>157.65</v>
      </c>
      <c r="I38" s="6"/>
      <c r="J38" s="13"/>
      <c r="K38" s="14">
        <f t="shared" si="2"/>
        <v>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3.5" customHeight="1">
      <c r="A39" s="9" t="s">
        <v>91</v>
      </c>
      <c r="B39" s="8" t="s">
        <v>33</v>
      </c>
      <c r="C39" s="9" t="s">
        <v>92</v>
      </c>
      <c r="D39" s="10" t="s">
        <v>16</v>
      </c>
      <c r="E39" s="8" t="s">
        <v>17</v>
      </c>
      <c r="F39" s="8">
        <v>1.0</v>
      </c>
      <c r="G39" s="11">
        <v>172.95</v>
      </c>
      <c r="H39" s="12">
        <f t="shared" si="1"/>
        <v>172.95</v>
      </c>
      <c r="I39" s="6"/>
      <c r="J39" s="13"/>
      <c r="K39" s="14">
        <f t="shared" si="2"/>
        <v>0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3.5" customHeight="1">
      <c r="A40" s="7" t="s">
        <v>93</v>
      </c>
      <c r="B40" s="8" t="s">
        <v>33</v>
      </c>
      <c r="C40" s="9" t="s">
        <v>94</v>
      </c>
      <c r="D40" s="10" t="s">
        <v>16</v>
      </c>
      <c r="E40" s="8" t="s">
        <v>17</v>
      </c>
      <c r="F40" s="8">
        <v>1.0</v>
      </c>
      <c r="G40" s="11">
        <v>7735.5</v>
      </c>
      <c r="H40" s="12">
        <f t="shared" si="1"/>
        <v>7735.5</v>
      </c>
      <c r="I40" s="8"/>
      <c r="J40" s="13"/>
      <c r="K40" s="14">
        <f t="shared" si="2"/>
        <v>0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3.5" customHeight="1">
      <c r="A41" s="9" t="s">
        <v>95</v>
      </c>
      <c r="B41" s="8" t="s">
        <v>33</v>
      </c>
      <c r="C41" s="9" t="s">
        <v>96</v>
      </c>
      <c r="D41" s="10" t="s">
        <v>16</v>
      </c>
      <c r="E41" s="8" t="s">
        <v>17</v>
      </c>
      <c r="F41" s="8">
        <v>1.0</v>
      </c>
      <c r="G41" s="11">
        <v>303.0</v>
      </c>
      <c r="H41" s="12">
        <f t="shared" si="1"/>
        <v>303</v>
      </c>
      <c r="I41" s="6"/>
      <c r="J41" s="13"/>
      <c r="K41" s="14">
        <f t="shared" si="2"/>
        <v>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3.5" customHeight="1">
      <c r="A42" s="9" t="s">
        <v>97</v>
      </c>
      <c r="B42" s="8" t="s">
        <v>14</v>
      </c>
      <c r="C42" s="9" t="s">
        <v>98</v>
      </c>
      <c r="D42" s="10" t="s">
        <v>16</v>
      </c>
      <c r="E42" s="8" t="s">
        <v>17</v>
      </c>
      <c r="F42" s="8">
        <v>1.0</v>
      </c>
      <c r="G42" s="11">
        <v>27.2</v>
      </c>
      <c r="H42" s="12">
        <f t="shared" si="1"/>
        <v>27.2</v>
      </c>
      <c r="I42" s="6"/>
      <c r="J42" s="13"/>
      <c r="K42" s="14">
        <f t="shared" si="2"/>
        <v>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3.5" customHeight="1">
      <c r="A43" s="7" t="s">
        <v>99</v>
      </c>
      <c r="B43" s="8" t="s">
        <v>14</v>
      </c>
      <c r="C43" s="9" t="s">
        <v>100</v>
      </c>
      <c r="D43" s="10" t="s">
        <v>16</v>
      </c>
      <c r="E43" s="8" t="s">
        <v>17</v>
      </c>
      <c r="F43" s="8">
        <v>1.0</v>
      </c>
      <c r="G43" s="11">
        <v>65.0</v>
      </c>
      <c r="H43" s="12">
        <f t="shared" si="1"/>
        <v>65</v>
      </c>
      <c r="I43" s="6"/>
      <c r="J43" s="13"/>
      <c r="K43" s="14">
        <f t="shared" si="2"/>
        <v>0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3.5" customHeight="1">
      <c r="A44" s="7" t="s">
        <v>101</v>
      </c>
      <c r="B44" s="8" t="s">
        <v>14</v>
      </c>
      <c r="C44" s="9" t="s">
        <v>102</v>
      </c>
      <c r="D44" s="10" t="s">
        <v>16</v>
      </c>
      <c r="E44" s="8" t="s">
        <v>17</v>
      </c>
      <c r="F44" s="8">
        <v>30.0</v>
      </c>
      <c r="G44" s="11">
        <v>24.8</v>
      </c>
      <c r="H44" s="12">
        <f t="shared" si="1"/>
        <v>744</v>
      </c>
      <c r="I44" s="8"/>
      <c r="J44" s="13"/>
      <c r="K44" s="14">
        <f t="shared" si="2"/>
        <v>0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3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3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3.5" customHeight="1">
      <c r="A47" s="16"/>
      <c r="B47" s="16"/>
      <c r="C47" s="17"/>
      <c r="D47" s="17"/>
      <c r="E47" s="6"/>
      <c r="F47" s="18"/>
      <c r="G47" s="18" t="s">
        <v>103</v>
      </c>
      <c r="H47" s="19">
        <f>SUM(H2:H44)</f>
        <v>22355.95</v>
      </c>
      <c r="I47" s="6"/>
      <c r="J47" s="6"/>
      <c r="K47" s="20">
        <f>SUM(K2:K44)</f>
        <v>0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13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3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3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3.5" customHeight="1">
      <c r="A52" s="6"/>
      <c r="B52" s="6"/>
      <c r="C52" s="6"/>
      <c r="D52" s="6"/>
      <c r="E52" s="6"/>
      <c r="F52" s="6"/>
      <c r="G52" s="22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C53" s="6"/>
      <c r="D53" s="6"/>
      <c r="E53" s="6"/>
    </row>
    <row r="54">
      <c r="C54" s="6"/>
      <c r="D54" s="6"/>
      <c r="E54" s="6"/>
    </row>
    <row r="55">
      <c r="C55" s="6"/>
      <c r="D55" s="6"/>
      <c r="E55" s="6"/>
    </row>
    <row r="56" ht="13.5" customHeight="1">
      <c r="A56" s="17"/>
      <c r="B56" s="6"/>
      <c r="C56" s="6"/>
      <c r="D56" s="6"/>
      <c r="E56" s="6"/>
      <c r="F56" s="6"/>
      <c r="G56" s="22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C57" s="6"/>
      <c r="D57" s="6"/>
      <c r="E57" s="6"/>
    </row>
    <row r="58" ht="13.5" customHeight="1">
      <c r="A58" s="6"/>
      <c r="B58" s="6"/>
      <c r="C58" s="6"/>
      <c r="D58" s="6"/>
      <c r="E58" s="6"/>
      <c r="F58" s="6"/>
      <c r="G58" s="22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3.5" customHeight="1">
      <c r="A59" s="6"/>
      <c r="B59" s="6"/>
      <c r="C59" s="6"/>
      <c r="D59" s="6"/>
      <c r="E59" s="6"/>
      <c r="F59" s="6"/>
      <c r="G59" s="22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3.5" customHeight="1">
      <c r="A60" s="6"/>
      <c r="B60" s="6"/>
      <c r="C60" s="6"/>
      <c r="D60" s="6"/>
      <c r="E60" s="6"/>
      <c r="F60" s="6"/>
      <c r="G60" s="12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3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3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3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3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3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3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3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3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3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3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3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3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3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3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3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3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3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3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3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3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3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3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3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3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3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3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3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3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3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3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3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3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3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3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3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3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3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3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3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3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3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3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3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3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3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3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3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3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3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3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3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3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3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3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3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3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3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3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3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3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3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3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3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3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3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3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3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3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3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3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3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3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3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3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3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3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3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3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3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3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3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3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3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3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3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3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3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3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3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3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3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3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3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3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3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3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3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3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3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3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3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3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3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3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3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3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3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3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3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3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3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3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3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3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3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3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3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3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3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3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3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3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3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3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3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3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3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3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3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3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3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3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3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3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3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3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3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3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3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3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3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3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3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3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3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3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3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3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3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3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3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3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3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3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3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3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3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3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3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3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3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3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3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3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3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3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3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3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3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3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3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3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3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3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3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3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3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3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3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3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3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3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3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3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3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3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3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3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3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3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3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3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3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3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3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3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3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3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3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3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3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3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3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3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3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3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3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3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3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3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3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3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3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3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3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3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3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3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3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3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3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3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3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3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3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3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3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3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3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3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3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3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3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3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3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3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3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3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3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3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3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3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3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3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3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3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3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3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3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3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3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3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3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3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3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3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3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3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3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3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3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3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3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3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3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3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3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3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3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3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3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3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3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3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3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3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3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3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3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3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3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3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3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3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3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3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3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3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3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3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3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3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3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3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3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3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3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3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3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3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3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3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3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3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3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3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3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3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3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3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3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3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3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3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3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3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3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3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3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3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3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3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3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3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3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3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3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3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3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3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3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3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3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3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3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3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3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3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3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3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3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3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3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3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3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3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3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3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3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3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3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3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3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3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3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3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3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3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3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3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3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3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3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3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3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3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3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3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3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3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3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3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3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3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3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3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3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3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3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3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3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3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3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3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3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3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3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3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3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3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3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3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3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3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3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3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3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3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3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3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3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3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3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3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3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3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3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3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3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3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3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3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3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3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3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3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3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3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3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3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3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3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3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3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3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3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3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3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3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3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3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3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3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3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3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3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3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3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3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3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3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3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3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3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3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3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3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3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3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3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3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3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3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3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3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3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3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3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3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3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3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3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3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3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3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3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3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3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3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3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3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3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3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3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3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3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3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3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3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3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3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3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3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3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3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3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3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3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3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3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3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3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3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3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3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3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3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3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3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3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3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3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3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3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3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3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3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3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3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3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3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3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3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3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3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3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3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3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3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3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3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3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3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3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3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3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3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3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3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3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3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3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3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3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3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3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3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3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3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3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3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3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3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3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3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3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3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3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3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3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3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3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3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3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3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3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3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3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3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3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3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3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3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3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3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3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3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3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3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3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3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3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3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3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3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3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3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3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3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3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3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3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3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3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3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3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3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3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3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3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3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3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3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3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3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3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3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3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3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3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3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3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3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3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3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3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3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3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3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3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3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3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3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3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3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3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3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3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3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3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3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3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3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3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3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3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3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3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3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3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3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3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3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3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3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3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3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3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3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3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3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3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3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3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3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3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3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3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3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3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3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3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3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3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3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3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3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3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3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3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3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3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3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3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3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3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3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3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3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3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3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3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3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3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3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3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3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3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3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3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3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3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3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3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3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3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3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3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3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3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3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3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3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3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3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3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3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3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3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3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3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3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3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3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3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3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3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3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3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3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3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3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3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3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3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3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3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3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3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3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3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3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3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3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3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3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3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3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3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3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3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3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3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3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3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3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3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3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3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3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3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3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3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3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3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3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3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3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3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3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3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3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3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3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3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3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3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3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3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3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3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3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3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3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3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3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3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3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3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3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3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3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3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3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3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3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3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3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3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3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3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3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3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3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3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3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3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3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3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3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3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3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3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3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3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3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3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3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3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3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3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3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3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3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3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3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3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3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3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3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3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3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3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3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3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3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3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3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3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3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3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3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3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3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3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3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3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3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3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3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3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3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3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3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3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3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3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3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3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3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3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3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3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3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3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3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3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3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3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3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3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3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3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3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3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3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3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3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3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3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3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3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3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3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3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3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3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3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3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3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3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3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3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3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3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3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3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3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3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3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3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3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3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3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3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3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3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3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3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ht="13.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ht="13.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</sheetData>
  <autoFilter ref="$A$1:$O$44">
    <sortState ref="A1:O44">
      <sortCondition ref="C1:C44"/>
      <sortCondition ref="A1:A44"/>
    </sortState>
  </autoFilter>
  <printOptions/>
  <pageMargins bottom="0.75" footer="0.0" header="0.0" left="0.7" right="0.7" top="0.75"/>
  <pageSetup paperSize="9" orientation="portrait"/>
  <drawing r:id="rId1"/>
</worksheet>
</file>