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xlopez\OneDrive - bst.cat\B. Contractacio Publica\Gs. Concursos\25. Concurs d'obres\Projectes\Laboratori Recerca P2\"/>
    </mc:Choice>
  </mc:AlternateContent>
  <bookViews>
    <workbookView xWindow="0" yWindow="0" windowWidth="28800" windowHeight="12435"/>
  </bookViews>
  <sheets>
    <sheet name="T-PRES" sheetId="2" r:id="rId1"/>
  </sheets>
  <calcPr calcId="152511"/>
</workbook>
</file>

<file path=xl/calcChain.xml><?xml version="1.0" encoding="utf-8"?>
<calcChain xmlns="http://schemas.openxmlformats.org/spreadsheetml/2006/main">
  <c r="H23" i="2" l="1"/>
  <c r="H55" i="2"/>
  <c r="H63" i="2"/>
  <c r="H82" i="2"/>
  <c r="H90" i="2"/>
  <c r="H91" i="2"/>
  <c r="H94" i="2" s="1"/>
  <c r="H92" i="2"/>
  <c r="H93" i="2"/>
  <c r="H99" i="2"/>
  <c r="H100" i="2"/>
  <c r="H102" i="2" s="1"/>
  <c r="H101" i="2"/>
  <c r="H107" i="2"/>
  <c r="H108" i="2" s="1"/>
  <c r="H85" i="2"/>
  <c r="H84" i="2"/>
  <c r="H83" i="2"/>
  <c r="H77" i="2"/>
  <c r="H76" i="2"/>
  <c r="H71" i="2"/>
  <c r="H70" i="2"/>
  <c r="H62" i="2"/>
  <c r="H64" i="2" s="1"/>
  <c r="H56" i="2"/>
  <c r="H48" i="2"/>
  <c r="H47" i="2"/>
  <c r="H46" i="2"/>
  <c r="H49" i="2" s="1"/>
  <c r="H40" i="2"/>
  <c r="H39" i="2"/>
  <c r="H38" i="2"/>
  <c r="H41" i="2" s="1"/>
  <c r="H37" i="2"/>
  <c r="H31" i="2"/>
  <c r="H30" i="2"/>
  <c r="H32" i="2" s="1"/>
  <c r="H25" i="2"/>
  <c r="H24" i="2"/>
  <c r="H22" i="2"/>
  <c r="H16" i="2"/>
  <c r="H15" i="2"/>
  <c r="H14" i="2"/>
  <c r="H110" i="2" l="1"/>
</calcChain>
</file>

<file path=xl/sharedStrings.xml><?xml version="1.0" encoding="utf-8"?>
<sst xmlns="http://schemas.openxmlformats.org/spreadsheetml/2006/main" count="235" uniqueCount="115">
  <si>
    <t>BST_Trasllat laboratoris P2</t>
  </si>
  <si>
    <t>PRESSUPOST</t>
  </si>
  <si>
    <t>Preu</t>
  </si>
  <si>
    <t>Amidament</t>
  </si>
  <si>
    <t>Import</t>
  </si>
  <si>
    <t>Obra</t>
  </si>
  <si>
    <t>01</t>
  </si>
  <si>
    <t>Pressupost2526</t>
  </si>
  <si>
    <t>Capítol</t>
  </si>
  <si>
    <t>CLIMA</t>
  </si>
  <si>
    <t>Titol 3</t>
  </si>
  <si>
    <t>Equips</t>
  </si>
  <si>
    <t>01.01.01</t>
  </si>
  <si>
    <t>PEJ3-001</t>
  </si>
  <si>
    <t>u</t>
  </si>
  <si>
    <t>Caixa d'expansió de cabal variable per a l'ocupació en sistemes d'impulsió Marca SCHAKO model EMB-200-H, amb regulador de cabal integrat per a la regulació de cabals constants o variables i la regulació de pressió ambient o en conductes. Rang de pressió diferencial admissible: 50-1000 Pa, temperatures ambient admissibles: 0-55 °C. Utilització per a velocitats al conducte de 2 a 12 m/s.  Fabricació estàndard de la carcassa en xapa d'acer galvanitzat amb revestiment de llana mineral, amb reixa de guiat de xapa perforada d'acer galvanitzat, amb fulla de comporta fabricada en xapa d'acer galvanitzat i junta de la comporta de PUR exempta de silicona per a l'execució hermètica segons DIN EN 1751 (classe 2 sol tamany 100, classe 3 sol tamanys 125-400), fuites de la carcassa classe B segons DIN EN 1751, amb lamel·les de la creu de mesurament de perfil d'alumini extruït, allotjament de lamel·les fabricat en plàstic (PA6).  Amb regulador elèctric, tensió de comandament 24 V AC, 50/60 Hz, compensació de temperatura 10-40 ° C, cablejat. Dimensions apros. 580x1400x260 mm sense l'aïllament acústic. 
 (P - 12)</t>
  </si>
  <si>
    <t>PEJ3-002</t>
  </si>
  <si>
    <t>Treballs de retirada de l'equip de regulació de cabal SCHAKO EMB-250-H. 
Inclou mà d'obra, desconnexió hidràulica, elèctrica, sanejament i retirada de l'equip i posada a terra (entrega a manteniment) i de suports, elements auxiliars d'elevació i petit material. (P - 41)</t>
  </si>
  <si>
    <t>TOTAL</t>
  </si>
  <si>
    <t>02</t>
  </si>
  <si>
    <t>Conductes i difusors</t>
  </si>
  <si>
    <t>01.01.02</t>
  </si>
  <si>
    <t>PE42-491Y</t>
  </si>
  <si>
    <t>Conducte helicoïdal circular de planxa d'acer galvanitzat de 200 mm de diàmetre (s/UNE-EN 1506), de gruix 0,5 mm, muntat superficialment (P - 10)</t>
  </si>
  <si>
    <t>PE63-6PFX</t>
  </si>
  <si>
    <t>m2</t>
  </si>
  <si>
    <t>Aïllament tèrmic amb planxa d'escuma elastomèrica amb revestiment d'alumini per a aïllament tèrmic de conductes, autoadhesiva, de 30 mm de gruix, amb un factor de resistència a la difusió del vapor d'aigua &gt;= 5000, classe de reacció al foc B-s3, d0 segons norma UNE-EN 13501-1, muntat exteriorment, adherit (P - 11)</t>
  </si>
  <si>
    <t>PE42-491Q</t>
  </si>
  <si>
    <t>m</t>
  </si>
  <si>
    <t>Conducte circular d'alumini flexible de 200 mm de diàmetre (s/UNE-EN 1506), sense gruixos definits, muntat superficialment (P - 9)</t>
  </si>
  <si>
    <t>PCI</t>
  </si>
  <si>
    <t>01.02</t>
  </si>
  <si>
    <t>PROGCENT</t>
  </si>
  <si>
    <t>Treballs de reprogramació de la central de detecció d'incendis corresponent per a integrar els nous sensors.  (P - 40)</t>
  </si>
  <si>
    <t>MODINSPCI</t>
  </si>
  <si>
    <t>Modificació de la instal.lació de detecció i alarma perla recol·locació dels sensors existents. Inclou els treballs d'obertura de llaç, comprovació del sistema, cablejat i tub corrugat i posada en servei del llaç. (P - 8)</t>
  </si>
  <si>
    <t>03</t>
  </si>
  <si>
    <t>FONTANERIA</t>
  </si>
  <si>
    <t>01.03</t>
  </si>
  <si>
    <t>PJ2Z2-3ECI</t>
  </si>
  <si>
    <t>Enllaç mural, muntat superficialment, amb sortida roscada de 1/2´´ per a maniguets, de llautó cromat, preu mitjà, amb entrada roscada de 1/2´´ (P - 28)</t>
  </si>
  <si>
    <t>LMAPMODPICA</t>
  </si>
  <si>
    <t>U</t>
  </si>
  <si>
    <t>Adaptació instal.alció de lampisteria per a substitució element existent per una aixeta sobre pica. (P - 7)</t>
  </si>
  <si>
    <t>ANULPUNT</t>
  </si>
  <si>
    <t>Anul·lació de punt de consum d'aigua (P-4)</t>
  </si>
  <si>
    <t>PFC0-4HZK</t>
  </si>
  <si>
    <t>Tub de Polipropilè-copolímer PP-R a pressió de 20x3,4 mm, sèrie S 2.5 segons UNE-EN ISO 15874-2, soldat, amb grau de dificultat mitjà i col·locat superficialment</t>
  </si>
  <si>
    <t>04</t>
  </si>
  <si>
    <t>SANEJAMENT</t>
  </si>
  <si>
    <t>01.04</t>
  </si>
  <si>
    <t>PJ32-3EHC</t>
  </si>
  <si>
    <t>Modificació instal.lació i reconnexió desguàs mecànic recte per a lavabo, de llautó, de diàmetre 1´´1/4 amb enllaç de diàmetre 40 mm, connectat a un ramal o a un sifó de PVC (P - 29)</t>
  </si>
  <si>
    <t>ANULPUNTSAN</t>
  </si>
  <si>
    <t>Treballs d'anul.lació de punt de desguàs. Inclou retirada de canonada i segellat de tub sanitari. (P - 5)</t>
  </si>
  <si>
    <t>PFA7-6ZBY</t>
  </si>
  <si>
    <t>Tub de cPVC de 40 mm diàmetre nominal de 16 bar pressió nominal, per encolar, segons norma UNE-EN ISO 15877-2 amb grau de dificultat mitjà i col·locat superficialment</t>
  </si>
  <si>
    <t>05</t>
  </si>
  <si>
    <t>ELECTRICITAT</t>
  </si>
  <si>
    <t>Cablejat, canalitzacions i mecanismes</t>
  </si>
  <si>
    <t>01.05.01</t>
  </si>
  <si>
    <t>AJUDAELE</t>
  </si>
  <si>
    <t>PA</t>
  </si>
  <si>
    <t>Partida alçada a justificar per a l'adequació de la instal.lació elèctrica existent a les noves necessitats. Inclou modificació de la instal.lació, retirada de cablejat i mecanismes actuals així com per adequadr l'estesa elèctrica de la il.luminació. (P - 2)</t>
  </si>
  <si>
    <t>Il·luminació</t>
  </si>
  <si>
    <t>01.05.02</t>
  </si>
  <si>
    <t>PG6D-6OEZ</t>
  </si>
  <si>
    <t>Interruptor de tipus modular d'1 mòdul estret, unipolar (1P), 10 A/250 V, amb tecla, preu mitjà, encastat, amb marc amb bastidor per a l'adaptació de mecanismes modulars a caixa rectangular d'1 mòdul de preu mitjà, tub flexible corrugat de PVC folrat exteriorment, caixa de derivació rectangular i conductor de coure de designació H07V-U (P - 25)</t>
  </si>
  <si>
    <t>PG6D-6OAJ</t>
  </si>
  <si>
    <t>Adequació de la instal.lació elèctrica d'il.luminació per a l'encesa mijançant interruptors manuals de les tres sales. 
Inclou mà d'obra, petit material i mitjans auxiliars. (P - 24)</t>
  </si>
  <si>
    <t>Maniobra persianes</t>
  </si>
  <si>
    <t>01.05.03</t>
  </si>
  <si>
    <t>PG6J-6PM2</t>
  </si>
  <si>
    <t>Polsador per a persiana amb enclavament mecànic i elèctric de tipus modular d'1 mòdul estret, 10 A 250 V, amb 2 contactes NA, amb tecla, preu mitjà, encastat, amb marc amb bastidor per a l'adaptació de mecanismes modulars a caixa rectangular d'1 mòdul de preu mitjà, amb tub flexible corrugat de PVC folrat exteriorment, caixa de derivació rectangular i conductor de coure de designació H07V-U (P - 26)</t>
  </si>
  <si>
    <t>06</t>
  </si>
  <si>
    <t>MEGAFONIA</t>
  </si>
  <si>
    <t>01.06</t>
  </si>
  <si>
    <t>PP31-C59KMOD</t>
  </si>
  <si>
    <t>Treballs de desplaçament d'altaveu i regulador de volum existents. (P - 37)</t>
  </si>
  <si>
    <t>07</t>
  </si>
  <si>
    <t>VEU I DADES</t>
  </si>
  <si>
    <t>01.07</t>
  </si>
  <si>
    <t>PP44-Z0W6</t>
  </si>
  <si>
    <t>Cable per a transmissió de dades amb conductor de coure, de 4 parells, categoria 6a U/FTP, aïllament de poliolefina i coberta de poliolefina, de baixa emissió de fums i opacitat reduïda, no propagador de la flama segons UNE-EN 60332-1-2, col·locat sota tub o canal (P - 39)</t>
  </si>
  <si>
    <t>FUETOVDRJ45</t>
  </si>
  <si>
    <t>Fuetó cablejat U/FTP Cat 6a amb connectors RJ45 long. 3m. (P-6)</t>
  </si>
  <si>
    <t>CERTIFPUNT</t>
  </si>
  <si>
    <t xml:space="preserve">Treballs de certificació de les connexions a Categoria 6a amb aparell homologat i emissió d'informe corresponent. </t>
  </si>
  <si>
    <t>08</t>
  </si>
  <si>
    <t>TANCAMENTS I DIVISÒRIES</t>
  </si>
  <si>
    <t>01.08</t>
  </si>
  <si>
    <t>MAMLABBIOBAK</t>
  </si>
  <si>
    <t xml:space="preserve">Mampara divisòria de 2 vidres 5+5 de 3 m d'alçada de la sèrie FLAT SET d'ARTIS o equivalent de les següents característiques y components:
- 2 uds Muntant vertical Inicial B, 2 vidres H3000mm, d'alumini estandar per a 2 vidres 10 mm.
- 2 uds Perfil superior B 2 vidres L3000mm STD 2x10.
- 2 uds Perfil inferior B 2 vidres L3000mm STD 2x10.
- 4 uds Policarbonat d'unió lineal de vidres H3000mm. Alumini estandar.
- 20 m2 de vidre laminat transparent 5+5 mm
Inclou mòdul de portes envidriades:
- 2 uds  Marc per a porta batent a sostre amb  perfil 43 mm i 2 vidres STD 2x10
- 1 ud Fulla batent H a mida de 2 vidres transparents STD 2x5 INX-L
- 1 ud Fulla batent H a mida de 2 vidres transparents STD 2x5 INX R
Totalment muntat i instal.lat. </t>
  </si>
  <si>
    <t>MAMLABCEGA</t>
  </si>
  <si>
    <t>ml</t>
  </si>
  <si>
    <t>Mampara divisòria cega de 3 m d'alçada de la sèrie FLAT SET d'ARTIS o equivalent de les següents característiques y components:
Laboratori BIOBANK
- 2 uds Muntant vertical Inicial B 2 panels L3000mm alumini estandar per a panells de 19 mm.
- 2 uds Perfil superior B 2 panells L3000mm STD19.
- 2 uds Perfil inferior B 2 panells L3000mm STD 19.
- 3 uds Unió lineal panells cecs 3000mm (kit de 2 unitats) Estandar de 19 mm.
- 9.3 ml Panells bilaminat tipus 1 (max. H288mm) (ml). Estandar per a panell de 19mm.
- 13.9 m2 FlatSET llana de roca, aïllament acústic (m2)
Laboratori Recerca General
- 2 uds Muntant vertical Inicial B 2 panels L3000mm alumini estandar per a panells de 19 mm.
- 1 uds Perfil superior B 2 panells L3000mm STD19.
- 1 uds Perfil inferior B 2 panells L3000mm STD 19.
- 1 uds Unió lineal panells cecs 3000mm (kit de 2 unitats) Estandar de 19 mm.
- 4 ml Panells bilaminat tipus 1 (max. H2800mm) (ml). Estandar per a panell de 19mm.
- 6 m2 FlatSET llana de roca, aïllament acústic (m2)
Totalment muntat i instal.lat.</t>
  </si>
  <si>
    <t>P122-RSU</t>
  </si>
  <si>
    <t>Desmuntatge de divisòria envidriada H3000mm i reparació de sostre i terra. S'inclou retirada a magatzem de BST o a gestió de residus.</t>
  </si>
  <si>
    <t>P123-RSU</t>
  </si>
  <si>
    <t>Desmuntatge de divisòria cega H3000mm i reparació de sostre i terra. S'inclou retirada a magatzem de BST o a gestió de residus.</t>
  </si>
  <si>
    <t>09</t>
  </si>
  <si>
    <t>MOBILIARI</t>
  </si>
  <si>
    <t>01.09</t>
  </si>
  <si>
    <t>POIATA6PAX</t>
  </si>
  <si>
    <t>Poiata laboratori 6 estacions de treball amb pica lateral (P-43) tipus BURDINOLA o similar. Inlcou:
- Taulell acrílic de 1500mmx900mm i 3600mm de longitud
- Estants compactes 6mm de gruix, 225mm de fons i 13680mm de longitud
- 6 adaptadors de veu i dades 
- 12 preses de tensió 230V-16A Blanca
- 12 preses de tensió 230V-16A SAI 
- 3 armaris inferiors suspesos, de 450x500x650mm, amb porta i calaix. Material melamina i color blanc
- 3 armaris inferiors suspesos, de 450x500x650mm, amb porta. Material melamina i color blanc</t>
  </si>
  <si>
    <t>POIATA6PAXPI</t>
  </si>
  <si>
    <t>Poiata laboratori 6 estacions de treball amb pica a extrem (P-44) tipus BURDINOLA o similar. Inlcou:
- Taula mural recolçada en mòduls de 750mmx900mm i 1500mm de longitud
- Taula central acrílica de 1500x900mm, i 4500mm de longitud
- Sistema de serveis central de 4500mm de longitud
- Estants compactes 6mm de gruix, 225mm de fons i 17280mm de longitud
- 6 adaptadors de veu i dades 
- 12 preses de tensió 230V-16A Blanca
- 12 preses de tensió 230V-16A SAI 
- Aixeta per AFS senxilla per col·locar superficialment a l'aigüera
- 2 armaris inferiors amb sòcol, de 405x500x880mm, amb porta. Material melamina i color blanc
- 3 armaris inferiors suspesos, de 600x500x650mm, amb porta i calaix. Material melamina i color blanc
- 3 armaris inferiors suspesos, de 600x500x650mm, amb porta. Material melamina i color blanc
- 1 armari inferior amb sòcol, de 600x500x880mm, amb porta. Material melamina i color blanc per col·locar sota l'aigüera
- Renta-ulls doble
- Escurridor de matassos central 450x630mm de 72 varilles</t>
  </si>
  <si>
    <t>TABUPOIATA</t>
  </si>
  <si>
    <t>Tamburet giratori amb tamburet T-06 gris (P-52)</t>
  </si>
  <si>
    <t>10</t>
  </si>
  <si>
    <t>SEGURETAT I SALUT</t>
  </si>
  <si>
    <t>01.10</t>
  </si>
  <si>
    <t>SEGSAL</t>
  </si>
  <si>
    <t>Partida alçada de seguretat i salut. Inclou la gestió documental dels accessos a l'edifici, l'estudi de seguretat i salut, el susministrament de mesures i senyalització de proteccions col.lectives i individuals. (P - 28)</t>
  </si>
  <si>
    <t xml:space="preserve">IMPORT TOTAL DEL PRESSUPOST :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</si>
</sst>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numFmt numFmtId="165" formatCode="###,###,##0.000"/>
  </numFmts>
  <fonts count="5" x14ac:knownFonts="1">
    <font>
      <sz val="11"/>
      <color rgb="FF000000"/>
      <name val="Calibri"/>
      <family val="2"/>
    </font>
    <font>
      <sz val="8"/>
      <color rgb="FF000000"/>
      <name val="Calibri"/>
      <family val="2"/>
    </font>
    <font>
      <b/>
      <sz val="14"/>
      <color rgb="FF000000"/>
      <name val="Calibri"/>
      <family val="2"/>
    </font>
    <font>
      <b/>
      <sz val="8"/>
      <color rgb="FF000000"/>
      <name val="Calibri"/>
      <family val="2"/>
    </font>
    <font>
      <b/>
      <sz val="11"/>
      <color rgb="FF000000"/>
      <name val="Calibri"/>
      <family val="2"/>
    </font>
  </fonts>
  <fills count="5">
    <fill>
      <patternFill patternType="none"/>
    </fill>
    <fill>
      <patternFill patternType="gray125"/>
    </fill>
    <fill>
      <patternFill patternType="solid">
        <fgColor rgb="FF99CCFF"/>
        <bgColor rgb="FF99CCFF"/>
      </patternFill>
    </fill>
    <fill>
      <patternFill patternType="solid">
        <fgColor rgb="FFC0C0C0"/>
        <bgColor rgb="FFC0C0C0"/>
      </patternFill>
    </fill>
    <fill>
      <patternFill patternType="solid">
        <fgColor rgb="FFFFFFCC"/>
        <bgColor rgb="FFFFFFCC"/>
      </patternFill>
    </fill>
  </fills>
  <borders count="1">
    <border>
      <left/>
      <right/>
      <top/>
      <bottom/>
      <diagonal/>
    </border>
  </borders>
  <cellStyleXfs count="1">
    <xf numFmtId="0" fontId="0" fillId="0" borderId="0" applyNumberFormat="0" applyBorder="0" applyAlignment="0"/>
  </cellStyleXfs>
  <cellXfs count="17">
    <xf numFmtId="0" fontId="0" fillId="0" borderId="0" xfId="0" applyFill="1" applyProtection="1"/>
    <xf numFmtId="0" fontId="1" fillId="0" borderId="0" xfId="0" applyFont="1" applyFill="1" applyProtection="1"/>
    <xf numFmtId="0" fontId="1" fillId="0" borderId="0" xfId="0" applyFont="1" applyFill="1" applyProtection="1"/>
    <xf numFmtId="0" fontId="0" fillId="2" borderId="0" xfId="0" applyFill="1" applyProtection="1"/>
    <xf numFmtId="0" fontId="2" fillId="2" borderId="0" xfId="0" applyFont="1" applyFill="1" applyAlignment="1" applyProtection="1">
      <alignment horizontal="center"/>
    </xf>
    <xf numFmtId="0" fontId="3" fillId="3" borderId="0" xfId="0" applyFont="1" applyFill="1" applyAlignment="1" applyProtection="1">
      <alignment horizontal="right"/>
    </xf>
    <xf numFmtId="0" fontId="3" fillId="0" borderId="0" xfId="0" applyFont="1" applyFill="1" applyProtection="1"/>
    <xf numFmtId="49" fontId="3" fillId="0" borderId="0" xfId="0" applyNumberFormat="1" applyFont="1" applyFill="1" applyProtection="1"/>
    <xf numFmtId="49" fontId="1" fillId="0" borderId="0" xfId="0" applyNumberFormat="1" applyFont="1" applyFill="1" applyProtection="1"/>
    <xf numFmtId="0" fontId="1" fillId="0" borderId="0" xfId="0" applyFont="1" applyFill="1" applyAlignment="1" applyProtection="1">
      <alignment wrapText="1"/>
    </xf>
    <xf numFmtId="164" fontId="1" fillId="4" borderId="0" xfId="0" applyNumberFormat="1" applyFont="1" applyFill="1" applyProtection="1">
      <protection locked="0"/>
    </xf>
    <xf numFmtId="165" fontId="1" fillId="0" borderId="0" xfId="0" applyNumberFormat="1" applyFont="1" applyFill="1" applyProtection="1"/>
    <xf numFmtId="164" fontId="1" fillId="0" borderId="0" xfId="0" applyNumberFormat="1" applyFont="1" applyFill="1" applyProtection="1"/>
    <xf numFmtId="164" fontId="3" fillId="0" borderId="0" xfId="0" applyNumberFormat="1" applyFont="1" applyFill="1" applyProtection="1"/>
    <xf numFmtId="0" fontId="1" fillId="0" borderId="0" xfId="0" applyFont="1" applyFill="1" applyProtection="1"/>
    <xf numFmtId="0" fontId="4" fillId="0" borderId="0" xfId="0" applyFont="1" applyFill="1" applyProtection="1"/>
    <xf numFmtId="164" fontId="4" fillId="0" borderId="0" xfId="0" applyNumberFormat="1" applyFont="1" applyFill="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0"/>
  <sheetViews>
    <sheetView tabSelected="1" workbookViewId="0">
      <pane ySplit="8" topLeftCell="A33" activePane="bottomLeft" state="frozenSplit"/>
      <selection pane="bottomLeft"/>
    </sheetView>
  </sheetViews>
  <sheetFormatPr baseColWidth="10" defaultColWidth="9.140625" defaultRowHeight="15" x14ac:dyDescent="0.25"/>
  <cols>
    <col min="1" max="1" width="18.7109375" customWidth="1"/>
    <col min="2" max="2" width="3.42578125" customWidth="1"/>
    <col min="3" max="3" width="13.7109375" customWidth="1"/>
    <col min="4" max="4" width="4.42578125" customWidth="1"/>
    <col min="5" max="5" width="48.7109375" customWidth="1"/>
    <col min="6" max="7" width="12.7109375" customWidth="1"/>
    <col min="8" max="8" width="13.7109375" customWidth="1"/>
  </cols>
  <sheetData>
    <row r="1" spans="1:8" x14ac:dyDescent="0.25">
      <c r="E1" s="1" t="s">
        <v>0</v>
      </c>
      <c r="F1" s="1" t="s">
        <v>0</v>
      </c>
      <c r="G1" s="1" t="s">
        <v>0</v>
      </c>
      <c r="H1" s="1" t="s">
        <v>0</v>
      </c>
    </row>
    <row r="2" spans="1:8" x14ac:dyDescent="0.25">
      <c r="E2" s="1"/>
      <c r="F2" s="1"/>
      <c r="G2" s="1"/>
      <c r="H2" s="1"/>
    </row>
    <row r="3" spans="1:8" x14ac:dyDescent="0.25">
      <c r="E3" s="1"/>
      <c r="F3" s="1"/>
      <c r="G3" s="1"/>
      <c r="H3" s="1"/>
    </row>
    <row r="4" spans="1:8" x14ac:dyDescent="0.25">
      <c r="E4" s="1"/>
      <c r="F4" s="1"/>
      <c r="G4" s="1"/>
      <c r="H4" s="1"/>
    </row>
    <row r="6" spans="1:8" ht="18.75" x14ac:dyDescent="0.3">
      <c r="C6" s="3"/>
      <c r="D6" s="3"/>
      <c r="E6" s="4" t="s">
        <v>1</v>
      </c>
      <c r="F6" s="3"/>
      <c r="G6" s="3"/>
      <c r="H6" s="3"/>
    </row>
    <row r="8" spans="1:8" x14ac:dyDescent="0.25">
      <c r="F8" s="5" t="s">
        <v>2</v>
      </c>
      <c r="G8" s="5" t="s">
        <v>3</v>
      </c>
      <c r="H8" s="5" t="s">
        <v>4</v>
      </c>
    </row>
    <row r="10" spans="1:8" x14ac:dyDescent="0.25">
      <c r="C10" s="6" t="s">
        <v>5</v>
      </c>
      <c r="D10" s="7" t="s">
        <v>6</v>
      </c>
      <c r="E10" s="6" t="s">
        <v>7</v>
      </c>
    </row>
    <row r="11" spans="1:8" x14ac:dyDescent="0.25">
      <c r="C11" s="6" t="s">
        <v>8</v>
      </c>
      <c r="D11" s="7" t="s">
        <v>6</v>
      </c>
      <c r="E11" s="6" t="s">
        <v>9</v>
      </c>
    </row>
    <row r="12" spans="1:8" x14ac:dyDescent="0.25">
      <c r="C12" s="6" t="s">
        <v>10</v>
      </c>
      <c r="D12" s="7" t="s">
        <v>6</v>
      </c>
      <c r="E12" s="6" t="s">
        <v>11</v>
      </c>
    </row>
    <row r="14" spans="1:8" ht="214.5" x14ac:dyDescent="0.25">
      <c r="A14" s="2" t="s">
        <v>12</v>
      </c>
      <c r="B14" s="2">
        <v>1</v>
      </c>
      <c r="C14" s="2" t="s">
        <v>13</v>
      </c>
      <c r="D14" s="8" t="s">
        <v>14</v>
      </c>
      <c r="E14" s="9" t="s">
        <v>15</v>
      </c>
      <c r="F14" s="10">
        <v>0</v>
      </c>
      <c r="G14" s="11">
        <v>2</v>
      </c>
      <c r="H14" s="12">
        <f>ROUND(ROUND(F14,2)*ROUND(G14,3),2)</f>
        <v>0</v>
      </c>
    </row>
    <row r="15" spans="1:8" ht="57" x14ac:dyDescent="0.25">
      <c r="A15" s="2" t="s">
        <v>12</v>
      </c>
      <c r="B15" s="2">
        <v>2</v>
      </c>
      <c r="C15" s="2" t="s">
        <v>16</v>
      </c>
      <c r="D15" s="8" t="s">
        <v>14</v>
      </c>
      <c r="E15" s="9" t="s">
        <v>17</v>
      </c>
      <c r="F15" s="10">
        <v>0</v>
      </c>
      <c r="G15" s="11">
        <v>1</v>
      </c>
      <c r="H15" s="12">
        <f>ROUND(ROUND(F15,2)*ROUND(G15,3),2)</f>
        <v>0</v>
      </c>
    </row>
    <row r="16" spans="1:8" x14ac:dyDescent="0.25">
      <c r="E16" s="6" t="s">
        <v>18</v>
      </c>
      <c r="F16" s="6"/>
      <c r="G16" s="6"/>
      <c r="H16" s="13">
        <f>SUM(H14:H15)</f>
        <v>0</v>
      </c>
    </row>
    <row r="18" spans="1:8" x14ac:dyDescent="0.25">
      <c r="C18" s="6" t="s">
        <v>5</v>
      </c>
      <c r="D18" s="7" t="s">
        <v>6</v>
      </c>
      <c r="E18" s="6" t="s">
        <v>7</v>
      </c>
    </row>
    <row r="19" spans="1:8" x14ac:dyDescent="0.25">
      <c r="C19" s="6" t="s">
        <v>8</v>
      </c>
      <c r="D19" s="7" t="s">
        <v>6</v>
      </c>
      <c r="E19" s="6" t="s">
        <v>9</v>
      </c>
    </row>
    <row r="20" spans="1:8" x14ac:dyDescent="0.25">
      <c r="C20" s="6" t="s">
        <v>10</v>
      </c>
      <c r="D20" s="7" t="s">
        <v>19</v>
      </c>
      <c r="E20" s="6" t="s">
        <v>20</v>
      </c>
    </row>
    <row r="22" spans="1:8" x14ac:dyDescent="0.25">
      <c r="A22" s="2" t="s">
        <v>21</v>
      </c>
      <c r="B22" s="2">
        <v>1</v>
      </c>
      <c r="C22" s="2" t="s">
        <v>22</v>
      </c>
      <c r="D22" s="8" t="s">
        <v>14</v>
      </c>
      <c r="E22" s="14" t="s">
        <v>23</v>
      </c>
      <c r="F22" s="10">
        <v>0</v>
      </c>
      <c r="G22" s="11">
        <v>4</v>
      </c>
      <c r="H22" s="12">
        <f>ROUND(ROUND(F22,2)*ROUND(G22,3),2)</f>
        <v>0</v>
      </c>
    </row>
    <row r="23" spans="1:8" x14ac:dyDescent="0.25">
      <c r="A23" s="2" t="s">
        <v>21</v>
      </c>
      <c r="B23" s="2">
        <v>2</v>
      </c>
      <c r="C23" s="2" t="s">
        <v>24</v>
      </c>
      <c r="D23" s="8" t="s">
        <v>25</v>
      </c>
      <c r="E23" s="14" t="s">
        <v>26</v>
      </c>
      <c r="F23" s="10">
        <v>0</v>
      </c>
      <c r="G23" s="11">
        <v>4</v>
      </c>
      <c r="H23" s="12">
        <f>ROUND(ROUND(F23,2)*ROUND(G23,3),2)</f>
        <v>0</v>
      </c>
    </row>
    <row r="24" spans="1:8" x14ac:dyDescent="0.25">
      <c r="A24" s="2" t="s">
        <v>21</v>
      </c>
      <c r="B24" s="2">
        <v>3</v>
      </c>
      <c r="C24" s="2" t="s">
        <v>27</v>
      </c>
      <c r="D24" s="8" t="s">
        <v>28</v>
      </c>
      <c r="E24" s="14" t="s">
        <v>29</v>
      </c>
      <c r="F24" s="10">
        <v>0</v>
      </c>
      <c r="G24" s="11">
        <v>4</v>
      </c>
      <c r="H24" s="12">
        <f>ROUND(ROUND(F24,2)*ROUND(G24,3),2)</f>
        <v>0</v>
      </c>
    </row>
    <row r="25" spans="1:8" x14ac:dyDescent="0.25">
      <c r="E25" s="6" t="s">
        <v>18</v>
      </c>
      <c r="F25" s="6"/>
      <c r="G25" s="6"/>
      <c r="H25" s="13">
        <f>SUM(H22:H24)</f>
        <v>0</v>
      </c>
    </row>
    <row r="27" spans="1:8" x14ac:dyDescent="0.25">
      <c r="C27" s="6" t="s">
        <v>5</v>
      </c>
      <c r="D27" s="7" t="s">
        <v>6</v>
      </c>
      <c r="E27" s="6" t="s">
        <v>7</v>
      </c>
    </row>
    <row r="28" spans="1:8" x14ac:dyDescent="0.25">
      <c r="C28" s="6" t="s">
        <v>8</v>
      </c>
      <c r="D28" s="7" t="s">
        <v>19</v>
      </c>
      <c r="E28" s="6" t="s">
        <v>30</v>
      </c>
    </row>
    <row r="30" spans="1:8" x14ac:dyDescent="0.25">
      <c r="A30" s="2" t="s">
        <v>31</v>
      </c>
      <c r="B30" s="2">
        <v>1</v>
      </c>
      <c r="C30" s="2" t="s">
        <v>32</v>
      </c>
      <c r="D30" s="8" t="s">
        <v>14</v>
      </c>
      <c r="E30" s="14" t="s">
        <v>33</v>
      </c>
      <c r="F30" s="10">
        <v>0</v>
      </c>
      <c r="G30" s="11">
        <v>1</v>
      </c>
      <c r="H30" s="12">
        <f>ROUND(ROUND(F30,2)*ROUND(G30,3),2)</f>
        <v>0</v>
      </c>
    </row>
    <row r="31" spans="1:8" x14ac:dyDescent="0.25">
      <c r="A31" s="2" t="s">
        <v>31</v>
      </c>
      <c r="B31" s="2">
        <v>2</v>
      </c>
      <c r="C31" s="2" t="s">
        <v>34</v>
      </c>
      <c r="D31" s="8" t="s">
        <v>14</v>
      </c>
      <c r="E31" s="14" t="s">
        <v>35</v>
      </c>
      <c r="F31" s="10">
        <v>0</v>
      </c>
      <c r="G31" s="11">
        <v>3</v>
      </c>
      <c r="H31" s="12">
        <f>ROUND(ROUND(F31,2)*ROUND(G31,3),2)</f>
        <v>0</v>
      </c>
    </row>
    <row r="32" spans="1:8" x14ac:dyDescent="0.25">
      <c r="E32" s="6" t="s">
        <v>18</v>
      </c>
      <c r="F32" s="6"/>
      <c r="G32" s="6"/>
      <c r="H32" s="13">
        <f>SUM(H30:H31)</f>
        <v>0</v>
      </c>
    </row>
    <row r="34" spans="1:8" x14ac:dyDescent="0.25">
      <c r="C34" s="6" t="s">
        <v>5</v>
      </c>
      <c r="D34" s="7" t="s">
        <v>6</v>
      </c>
      <c r="E34" s="6" t="s">
        <v>7</v>
      </c>
    </row>
    <row r="35" spans="1:8" x14ac:dyDescent="0.25">
      <c r="C35" s="6" t="s">
        <v>8</v>
      </c>
      <c r="D35" s="7" t="s">
        <v>36</v>
      </c>
      <c r="E35" s="6" t="s">
        <v>37</v>
      </c>
    </row>
    <row r="37" spans="1:8" x14ac:dyDescent="0.25">
      <c r="A37" s="2" t="s">
        <v>38</v>
      </c>
      <c r="B37" s="2">
        <v>1</v>
      </c>
      <c r="C37" s="2" t="s">
        <v>39</v>
      </c>
      <c r="D37" s="8" t="s">
        <v>14</v>
      </c>
      <c r="E37" s="14" t="s">
        <v>40</v>
      </c>
      <c r="F37" s="10">
        <v>0</v>
      </c>
      <c r="G37" s="11">
        <v>2</v>
      </c>
      <c r="H37" s="12">
        <f>ROUND(ROUND(F37,2)*ROUND(G37,3),2)</f>
        <v>0</v>
      </c>
    </row>
    <row r="38" spans="1:8" x14ac:dyDescent="0.25">
      <c r="A38" s="2" t="s">
        <v>38</v>
      </c>
      <c r="B38" s="2">
        <v>2</v>
      </c>
      <c r="C38" s="2" t="s">
        <v>41</v>
      </c>
      <c r="D38" s="8" t="s">
        <v>42</v>
      </c>
      <c r="E38" s="14" t="s">
        <v>43</v>
      </c>
      <c r="F38" s="10">
        <v>0</v>
      </c>
      <c r="G38" s="11">
        <v>1</v>
      </c>
      <c r="H38" s="12">
        <f>ROUND(ROUND(F38,2)*ROUND(G38,3),2)</f>
        <v>0</v>
      </c>
    </row>
    <row r="39" spans="1:8" x14ac:dyDescent="0.25">
      <c r="A39" s="2" t="s">
        <v>38</v>
      </c>
      <c r="B39" s="2">
        <v>3</v>
      </c>
      <c r="C39" s="2" t="s">
        <v>44</v>
      </c>
      <c r="D39" s="8" t="s">
        <v>14</v>
      </c>
      <c r="E39" s="14" t="s">
        <v>45</v>
      </c>
      <c r="F39" s="10">
        <v>0</v>
      </c>
      <c r="G39" s="11">
        <v>2</v>
      </c>
      <c r="H39" s="12">
        <f>ROUND(ROUND(F39,2)*ROUND(G39,3),2)</f>
        <v>0</v>
      </c>
    </row>
    <row r="40" spans="1:8" x14ac:dyDescent="0.25">
      <c r="A40" s="2" t="s">
        <v>38</v>
      </c>
      <c r="B40" s="2">
        <v>4</v>
      </c>
      <c r="C40" s="2" t="s">
        <v>46</v>
      </c>
      <c r="D40" s="8" t="s">
        <v>28</v>
      </c>
      <c r="E40" s="14" t="s">
        <v>47</v>
      </c>
      <c r="F40" s="10">
        <v>0</v>
      </c>
      <c r="G40" s="11">
        <v>15</v>
      </c>
      <c r="H40" s="12">
        <f>ROUND(ROUND(F40,2)*ROUND(G40,3),2)</f>
        <v>0</v>
      </c>
    </row>
    <row r="41" spans="1:8" x14ac:dyDescent="0.25">
      <c r="E41" s="6" t="s">
        <v>18</v>
      </c>
      <c r="F41" s="6"/>
      <c r="G41" s="6"/>
      <c r="H41" s="13">
        <f>SUM(H37:H40)</f>
        <v>0</v>
      </c>
    </row>
    <row r="43" spans="1:8" x14ac:dyDescent="0.25">
      <c r="C43" s="6" t="s">
        <v>5</v>
      </c>
      <c r="D43" s="7" t="s">
        <v>6</v>
      </c>
      <c r="E43" s="6" t="s">
        <v>7</v>
      </c>
    </row>
    <row r="44" spans="1:8" x14ac:dyDescent="0.25">
      <c r="C44" s="6" t="s">
        <v>8</v>
      </c>
      <c r="D44" s="7" t="s">
        <v>48</v>
      </c>
      <c r="E44" s="6" t="s">
        <v>49</v>
      </c>
    </row>
    <row r="46" spans="1:8" x14ac:dyDescent="0.25">
      <c r="A46" s="2" t="s">
        <v>50</v>
      </c>
      <c r="B46" s="2">
        <v>1</v>
      </c>
      <c r="C46" s="2" t="s">
        <v>51</v>
      </c>
      <c r="D46" s="8" t="s">
        <v>14</v>
      </c>
      <c r="E46" s="14" t="s">
        <v>52</v>
      </c>
      <c r="F46" s="10">
        <v>0</v>
      </c>
      <c r="G46" s="11">
        <v>3</v>
      </c>
      <c r="H46" s="12">
        <f>ROUND(ROUND(F46,2)*ROUND(G46,3),2)</f>
        <v>0</v>
      </c>
    </row>
    <row r="47" spans="1:8" x14ac:dyDescent="0.25">
      <c r="A47" s="2" t="s">
        <v>50</v>
      </c>
      <c r="B47" s="2">
        <v>2</v>
      </c>
      <c r="C47" s="2" t="s">
        <v>53</v>
      </c>
      <c r="D47" s="8" t="s">
        <v>14</v>
      </c>
      <c r="E47" s="14" t="s">
        <v>54</v>
      </c>
      <c r="F47" s="10">
        <v>0</v>
      </c>
      <c r="G47" s="11">
        <v>3</v>
      </c>
      <c r="H47" s="12">
        <f>ROUND(ROUND(F47,2)*ROUND(G47,3),2)</f>
        <v>0</v>
      </c>
    </row>
    <row r="48" spans="1:8" x14ac:dyDescent="0.25">
      <c r="A48" s="2" t="s">
        <v>50</v>
      </c>
      <c r="B48" s="2">
        <v>3</v>
      </c>
      <c r="C48" s="2" t="s">
        <v>55</v>
      </c>
      <c r="D48" s="8" t="s">
        <v>28</v>
      </c>
      <c r="E48" s="14" t="s">
        <v>56</v>
      </c>
      <c r="F48" s="10">
        <v>0</v>
      </c>
      <c r="G48" s="11">
        <v>10</v>
      </c>
      <c r="H48" s="12">
        <f>ROUND(ROUND(F48,2)*ROUND(G48,3),2)</f>
        <v>0</v>
      </c>
    </row>
    <row r="49" spans="1:8" x14ac:dyDescent="0.25">
      <c r="E49" s="6" t="s">
        <v>18</v>
      </c>
      <c r="F49" s="6"/>
      <c r="G49" s="6"/>
      <c r="H49" s="13">
        <f>SUM(H46:H48)</f>
        <v>0</v>
      </c>
    </row>
    <row r="51" spans="1:8" x14ac:dyDescent="0.25">
      <c r="C51" s="6" t="s">
        <v>5</v>
      </c>
      <c r="D51" s="7" t="s">
        <v>6</v>
      </c>
      <c r="E51" s="6" t="s">
        <v>7</v>
      </c>
    </row>
    <row r="52" spans="1:8" x14ac:dyDescent="0.25">
      <c r="C52" s="6" t="s">
        <v>8</v>
      </c>
      <c r="D52" s="7" t="s">
        <v>57</v>
      </c>
      <c r="E52" s="6" t="s">
        <v>58</v>
      </c>
    </row>
    <row r="53" spans="1:8" x14ac:dyDescent="0.25">
      <c r="C53" s="6" t="s">
        <v>10</v>
      </c>
      <c r="D53" s="7" t="s">
        <v>6</v>
      </c>
      <c r="E53" s="6" t="s">
        <v>59</v>
      </c>
    </row>
    <row r="55" spans="1:8" x14ac:dyDescent="0.25">
      <c r="A55" s="2" t="s">
        <v>60</v>
      </c>
      <c r="B55" s="2">
        <v>1</v>
      </c>
      <c r="C55" s="2" t="s">
        <v>61</v>
      </c>
      <c r="D55" s="8" t="s">
        <v>62</v>
      </c>
      <c r="E55" s="14" t="s">
        <v>63</v>
      </c>
      <c r="F55" s="10">
        <v>0</v>
      </c>
      <c r="G55" s="11">
        <v>4</v>
      </c>
      <c r="H55" s="12">
        <f>ROUND(ROUND(F55,2)*ROUND(G55,3),2)</f>
        <v>0</v>
      </c>
    </row>
    <row r="56" spans="1:8" x14ac:dyDescent="0.25">
      <c r="E56" s="6" t="s">
        <v>18</v>
      </c>
      <c r="F56" s="6"/>
      <c r="G56" s="6"/>
      <c r="H56" s="13">
        <f>SUM(H55:H55)</f>
        <v>0</v>
      </c>
    </row>
    <row r="58" spans="1:8" x14ac:dyDescent="0.25">
      <c r="C58" s="6" t="s">
        <v>5</v>
      </c>
      <c r="D58" s="7" t="s">
        <v>6</v>
      </c>
      <c r="E58" s="6" t="s">
        <v>7</v>
      </c>
    </row>
    <row r="59" spans="1:8" x14ac:dyDescent="0.25">
      <c r="C59" s="6" t="s">
        <v>8</v>
      </c>
      <c r="D59" s="7" t="s">
        <v>57</v>
      </c>
      <c r="E59" s="6" t="s">
        <v>58</v>
      </c>
    </row>
    <row r="60" spans="1:8" x14ac:dyDescent="0.25">
      <c r="C60" s="6" t="s">
        <v>10</v>
      </c>
      <c r="D60" s="7" t="s">
        <v>19</v>
      </c>
      <c r="E60" s="6" t="s">
        <v>64</v>
      </c>
    </row>
    <row r="62" spans="1:8" x14ac:dyDescent="0.25">
      <c r="A62" s="2" t="s">
        <v>65</v>
      </c>
      <c r="B62" s="2">
        <v>1</v>
      </c>
      <c r="C62" s="2" t="s">
        <v>66</v>
      </c>
      <c r="D62" s="8" t="s">
        <v>14</v>
      </c>
      <c r="E62" s="14" t="s">
        <v>67</v>
      </c>
      <c r="F62" s="10">
        <v>0</v>
      </c>
      <c r="G62" s="11">
        <v>3</v>
      </c>
      <c r="H62" s="12">
        <f>ROUND(ROUND(F62,2)*ROUND(G62,3),2)</f>
        <v>0</v>
      </c>
    </row>
    <row r="63" spans="1:8" ht="34.5" x14ac:dyDescent="0.25">
      <c r="A63" s="2" t="s">
        <v>65</v>
      </c>
      <c r="B63" s="2">
        <v>2</v>
      </c>
      <c r="C63" s="2" t="s">
        <v>68</v>
      </c>
      <c r="D63" s="8" t="s">
        <v>14</v>
      </c>
      <c r="E63" s="9" t="s">
        <v>69</v>
      </c>
      <c r="F63" s="10">
        <v>0</v>
      </c>
      <c r="G63" s="11">
        <v>1</v>
      </c>
      <c r="H63" s="12">
        <f>ROUND(ROUND(F63,2)*ROUND(G63,3),2)</f>
        <v>0</v>
      </c>
    </row>
    <row r="64" spans="1:8" x14ac:dyDescent="0.25">
      <c r="E64" s="6" t="s">
        <v>18</v>
      </c>
      <c r="F64" s="6"/>
      <c r="G64" s="6"/>
      <c r="H64" s="13">
        <f>SUM(H62:H63)</f>
        <v>0</v>
      </c>
    </row>
    <row r="66" spans="1:8" x14ac:dyDescent="0.25">
      <c r="C66" s="6" t="s">
        <v>5</v>
      </c>
      <c r="D66" s="7" t="s">
        <v>6</v>
      </c>
      <c r="E66" s="6" t="s">
        <v>7</v>
      </c>
    </row>
    <row r="67" spans="1:8" x14ac:dyDescent="0.25">
      <c r="C67" s="6" t="s">
        <v>8</v>
      </c>
      <c r="D67" s="7" t="s">
        <v>57</v>
      </c>
      <c r="E67" s="6" t="s">
        <v>58</v>
      </c>
    </row>
    <row r="68" spans="1:8" x14ac:dyDescent="0.25">
      <c r="C68" s="6" t="s">
        <v>10</v>
      </c>
      <c r="D68" s="7" t="s">
        <v>36</v>
      </c>
      <c r="E68" s="6" t="s">
        <v>70</v>
      </c>
    </row>
    <row r="70" spans="1:8" x14ac:dyDescent="0.25">
      <c r="A70" s="2" t="s">
        <v>71</v>
      </c>
      <c r="B70" s="2">
        <v>1</v>
      </c>
      <c r="C70" s="2" t="s">
        <v>72</v>
      </c>
      <c r="D70" s="8" t="s">
        <v>14</v>
      </c>
      <c r="E70" s="14" t="s">
        <v>73</v>
      </c>
      <c r="F70" s="10">
        <v>0</v>
      </c>
      <c r="G70" s="11">
        <v>3</v>
      </c>
      <c r="H70" s="12">
        <f>ROUND(ROUND(F70,2)*ROUND(G70,3),2)</f>
        <v>0</v>
      </c>
    </row>
    <row r="71" spans="1:8" x14ac:dyDescent="0.25">
      <c r="E71" s="6" t="s">
        <v>18</v>
      </c>
      <c r="F71" s="6"/>
      <c r="G71" s="6"/>
      <c r="H71" s="13">
        <f>SUM(H70:H70)</f>
        <v>0</v>
      </c>
    </row>
    <row r="73" spans="1:8" x14ac:dyDescent="0.25">
      <c r="C73" s="6" t="s">
        <v>5</v>
      </c>
      <c r="D73" s="7" t="s">
        <v>6</v>
      </c>
      <c r="E73" s="6" t="s">
        <v>7</v>
      </c>
    </row>
    <row r="74" spans="1:8" x14ac:dyDescent="0.25">
      <c r="C74" s="6" t="s">
        <v>8</v>
      </c>
      <c r="D74" s="7" t="s">
        <v>74</v>
      </c>
      <c r="E74" s="6" t="s">
        <v>75</v>
      </c>
    </row>
    <row r="76" spans="1:8" x14ac:dyDescent="0.25">
      <c r="A76" s="2" t="s">
        <v>76</v>
      </c>
      <c r="B76" s="2">
        <v>1</v>
      </c>
      <c r="C76" s="2" t="s">
        <v>77</v>
      </c>
      <c r="D76" s="8" t="s">
        <v>14</v>
      </c>
      <c r="E76" s="14" t="s">
        <v>78</v>
      </c>
      <c r="F76" s="10">
        <v>0</v>
      </c>
      <c r="G76" s="11">
        <v>2</v>
      </c>
      <c r="H76" s="12">
        <f>ROUND(ROUND(F76,2)*ROUND(G76,3),2)</f>
        <v>0</v>
      </c>
    </row>
    <row r="77" spans="1:8" x14ac:dyDescent="0.25">
      <c r="E77" s="6" t="s">
        <v>18</v>
      </c>
      <c r="F77" s="6"/>
      <c r="G77" s="6"/>
      <c r="H77" s="13">
        <f>SUM(H76:H76)</f>
        <v>0</v>
      </c>
    </row>
    <row r="79" spans="1:8" x14ac:dyDescent="0.25">
      <c r="C79" s="6" t="s">
        <v>5</v>
      </c>
      <c r="D79" s="7" t="s">
        <v>6</v>
      </c>
      <c r="E79" s="6" t="s">
        <v>7</v>
      </c>
    </row>
    <row r="80" spans="1:8" x14ac:dyDescent="0.25">
      <c r="C80" s="6" t="s">
        <v>8</v>
      </c>
      <c r="D80" s="7" t="s">
        <v>79</v>
      </c>
      <c r="E80" s="6" t="s">
        <v>80</v>
      </c>
    </row>
    <row r="82" spans="1:8" x14ac:dyDescent="0.25">
      <c r="A82" s="2" t="s">
        <v>81</v>
      </c>
      <c r="B82" s="2">
        <v>1</v>
      </c>
      <c r="C82" s="2" t="s">
        <v>82</v>
      </c>
      <c r="D82" s="8" t="s">
        <v>28</v>
      </c>
      <c r="E82" s="14" t="s">
        <v>83</v>
      </c>
      <c r="F82" s="10">
        <v>0</v>
      </c>
      <c r="G82" s="11">
        <v>300</v>
      </c>
      <c r="H82" s="12">
        <f>ROUND(ROUND(F82,2)*ROUND(G82,3),2)</f>
        <v>0</v>
      </c>
    </row>
    <row r="83" spans="1:8" x14ac:dyDescent="0.25">
      <c r="A83" s="2" t="s">
        <v>81</v>
      </c>
      <c r="B83" s="2">
        <v>2</v>
      </c>
      <c r="C83" s="2" t="s">
        <v>84</v>
      </c>
      <c r="D83" s="8" t="s">
        <v>14</v>
      </c>
      <c r="E83" s="14" t="s">
        <v>85</v>
      </c>
      <c r="F83" s="10">
        <v>0</v>
      </c>
      <c r="G83" s="11">
        <v>20</v>
      </c>
      <c r="H83" s="12">
        <f>ROUND(ROUND(F83,2)*ROUND(G83,3),2)</f>
        <v>0</v>
      </c>
    </row>
    <row r="84" spans="1:8" x14ac:dyDescent="0.25">
      <c r="A84" s="2" t="s">
        <v>81</v>
      </c>
      <c r="B84" s="2">
        <v>3</v>
      </c>
      <c r="C84" s="2" t="s">
        <v>86</v>
      </c>
      <c r="D84" s="8" t="s">
        <v>14</v>
      </c>
      <c r="E84" s="14" t="s">
        <v>87</v>
      </c>
      <c r="F84" s="10">
        <v>0</v>
      </c>
      <c r="G84" s="11">
        <v>20</v>
      </c>
      <c r="H84" s="12">
        <f>ROUND(ROUND(F84,2)*ROUND(G84,3),2)</f>
        <v>0</v>
      </c>
    </row>
    <row r="85" spans="1:8" x14ac:dyDescent="0.25">
      <c r="E85" s="6" t="s">
        <v>18</v>
      </c>
      <c r="F85" s="6"/>
      <c r="G85" s="6"/>
      <c r="H85" s="13">
        <f>SUM(H82:H84)</f>
        <v>0</v>
      </c>
    </row>
    <row r="87" spans="1:8" x14ac:dyDescent="0.25">
      <c r="C87" s="6" t="s">
        <v>5</v>
      </c>
      <c r="D87" s="7" t="s">
        <v>6</v>
      </c>
      <c r="E87" s="6" t="s">
        <v>7</v>
      </c>
    </row>
    <row r="88" spans="1:8" x14ac:dyDescent="0.25">
      <c r="C88" s="6" t="s">
        <v>8</v>
      </c>
      <c r="D88" s="7" t="s">
        <v>88</v>
      </c>
      <c r="E88" s="6" t="s">
        <v>89</v>
      </c>
    </row>
    <row r="90" spans="1:8" ht="203.25" x14ac:dyDescent="0.25">
      <c r="A90" s="2" t="s">
        <v>90</v>
      </c>
      <c r="B90" s="2">
        <v>1</v>
      </c>
      <c r="C90" s="2" t="s">
        <v>91</v>
      </c>
      <c r="D90" s="8" t="s">
        <v>14</v>
      </c>
      <c r="E90" s="9" t="s">
        <v>92</v>
      </c>
      <c r="F90" s="10">
        <v>0</v>
      </c>
      <c r="G90" s="11">
        <v>1</v>
      </c>
      <c r="H90" s="12">
        <f>ROUND(ROUND(F90,2)*ROUND(G90,3),2)</f>
        <v>0</v>
      </c>
    </row>
    <row r="91" spans="1:8" ht="293.25" x14ac:dyDescent="0.25">
      <c r="A91" s="2" t="s">
        <v>90</v>
      </c>
      <c r="B91" s="2">
        <v>2</v>
      </c>
      <c r="C91" s="2" t="s">
        <v>93</v>
      </c>
      <c r="D91" s="8" t="s">
        <v>94</v>
      </c>
      <c r="E91" s="9" t="s">
        <v>95</v>
      </c>
      <c r="F91" s="10">
        <v>0</v>
      </c>
      <c r="G91" s="11">
        <v>6.5</v>
      </c>
      <c r="H91" s="12">
        <f>ROUND(ROUND(F91,2)*ROUND(G91,3),2)</f>
        <v>0</v>
      </c>
    </row>
    <row r="92" spans="1:8" x14ac:dyDescent="0.25">
      <c r="A92" s="2" t="s">
        <v>90</v>
      </c>
      <c r="B92" s="2">
        <v>3</v>
      </c>
      <c r="C92" s="2" t="s">
        <v>96</v>
      </c>
      <c r="D92" s="8" t="s">
        <v>94</v>
      </c>
      <c r="E92" s="14" t="s">
        <v>97</v>
      </c>
      <c r="F92" s="10">
        <v>0</v>
      </c>
      <c r="G92" s="11">
        <v>10.6</v>
      </c>
      <c r="H92" s="12">
        <f>ROUND(ROUND(F92,2)*ROUND(G92,3),2)</f>
        <v>0</v>
      </c>
    </row>
    <row r="93" spans="1:8" x14ac:dyDescent="0.25">
      <c r="A93" s="2" t="s">
        <v>90</v>
      </c>
      <c r="B93" s="2">
        <v>4</v>
      </c>
      <c r="C93" s="2" t="s">
        <v>98</v>
      </c>
      <c r="D93" s="8" t="s">
        <v>94</v>
      </c>
      <c r="E93" s="14" t="s">
        <v>99</v>
      </c>
      <c r="F93" s="10">
        <v>0</v>
      </c>
      <c r="G93" s="11">
        <v>4.5</v>
      </c>
      <c r="H93" s="12">
        <f>ROUND(ROUND(F93,2)*ROUND(G93,3),2)</f>
        <v>0</v>
      </c>
    </row>
    <row r="94" spans="1:8" x14ac:dyDescent="0.25">
      <c r="E94" s="6" t="s">
        <v>18</v>
      </c>
      <c r="F94" s="6"/>
      <c r="G94" s="6"/>
      <c r="H94" s="13">
        <f>SUM(H90:H93)</f>
        <v>0</v>
      </c>
    </row>
    <row r="96" spans="1:8" x14ac:dyDescent="0.25">
      <c r="C96" s="6" t="s">
        <v>5</v>
      </c>
      <c r="D96" s="7" t="s">
        <v>6</v>
      </c>
      <c r="E96" s="6" t="s">
        <v>7</v>
      </c>
    </row>
    <row r="97" spans="1:8" x14ac:dyDescent="0.25">
      <c r="C97" s="6" t="s">
        <v>8</v>
      </c>
      <c r="D97" s="7" t="s">
        <v>100</v>
      </c>
      <c r="E97" s="6" t="s">
        <v>101</v>
      </c>
    </row>
    <row r="99" spans="1:8" ht="135.75" x14ac:dyDescent="0.25">
      <c r="A99" s="2" t="s">
        <v>102</v>
      </c>
      <c r="B99" s="2">
        <v>1</v>
      </c>
      <c r="C99" s="2" t="s">
        <v>103</v>
      </c>
      <c r="D99" s="8" t="s">
        <v>14</v>
      </c>
      <c r="E99" s="9" t="s">
        <v>104</v>
      </c>
      <c r="F99" s="10">
        <v>0</v>
      </c>
      <c r="G99" s="11">
        <v>1</v>
      </c>
      <c r="H99" s="12">
        <f>ROUND(ROUND(F99,2)*ROUND(G99,3),2)</f>
        <v>0</v>
      </c>
    </row>
    <row r="100" spans="1:8" ht="248.25" x14ac:dyDescent="0.25">
      <c r="A100" s="2" t="s">
        <v>102</v>
      </c>
      <c r="B100" s="2">
        <v>2</v>
      </c>
      <c r="C100" s="2" t="s">
        <v>105</v>
      </c>
      <c r="D100" s="8" t="s">
        <v>14</v>
      </c>
      <c r="E100" s="9" t="s">
        <v>106</v>
      </c>
      <c r="F100" s="10">
        <v>0</v>
      </c>
      <c r="G100" s="11">
        <v>1</v>
      </c>
      <c r="H100" s="12">
        <f>ROUND(ROUND(F100,2)*ROUND(G100,3),2)</f>
        <v>0</v>
      </c>
    </row>
    <row r="101" spans="1:8" x14ac:dyDescent="0.25">
      <c r="A101" s="2" t="s">
        <v>102</v>
      </c>
      <c r="B101" s="2">
        <v>3</v>
      </c>
      <c r="C101" s="2" t="s">
        <v>107</v>
      </c>
      <c r="D101" s="8" t="s">
        <v>14</v>
      </c>
      <c r="E101" s="14" t="s">
        <v>108</v>
      </c>
      <c r="F101" s="10">
        <v>0</v>
      </c>
      <c r="G101" s="11">
        <v>5</v>
      </c>
      <c r="H101" s="12">
        <f>ROUND(ROUND(F101,2)*ROUND(G101,3),2)</f>
        <v>0</v>
      </c>
    </row>
    <row r="102" spans="1:8" x14ac:dyDescent="0.25">
      <c r="E102" s="6" t="s">
        <v>18</v>
      </c>
      <c r="F102" s="6"/>
      <c r="G102" s="6"/>
      <c r="H102" s="13">
        <f>SUM(H99:H101)</f>
        <v>0</v>
      </c>
    </row>
    <row r="104" spans="1:8" x14ac:dyDescent="0.25">
      <c r="C104" s="6" t="s">
        <v>5</v>
      </c>
      <c r="D104" s="7" t="s">
        <v>6</v>
      </c>
      <c r="E104" s="6" t="s">
        <v>7</v>
      </c>
    </row>
    <row r="105" spans="1:8" x14ac:dyDescent="0.25">
      <c r="C105" s="6" t="s">
        <v>8</v>
      </c>
      <c r="D105" s="7" t="s">
        <v>109</v>
      </c>
      <c r="E105" s="6" t="s">
        <v>110</v>
      </c>
    </row>
    <row r="107" spans="1:8" x14ac:dyDescent="0.25">
      <c r="A107" s="2" t="s">
        <v>111</v>
      </c>
      <c r="B107" s="2">
        <v>1</v>
      </c>
      <c r="C107" s="2" t="s">
        <v>112</v>
      </c>
      <c r="D107" s="8" t="s">
        <v>62</v>
      </c>
      <c r="E107" s="14" t="s">
        <v>113</v>
      </c>
      <c r="F107" s="10">
        <v>0</v>
      </c>
      <c r="G107" s="11">
        <v>1</v>
      </c>
      <c r="H107" s="12">
        <f>ROUND(ROUND(F107,2)*ROUND(G107,3),2)</f>
        <v>0</v>
      </c>
    </row>
    <row r="108" spans="1:8" x14ac:dyDescent="0.25">
      <c r="E108" s="6" t="s">
        <v>18</v>
      </c>
      <c r="F108" s="6"/>
      <c r="G108" s="6"/>
      <c r="H108" s="13">
        <f>SUM(H107:H107)</f>
        <v>0</v>
      </c>
    </row>
    <row r="110" spans="1:8" x14ac:dyDescent="0.25">
      <c r="E110" s="15" t="s">
        <v>114</v>
      </c>
      <c r="H110" s="16">
        <f>SUM(H9:H109)/2</f>
        <v>0</v>
      </c>
    </row>
  </sheetData>
  <sheetProtection sheet="1"/>
  <mergeCells count="4">
    <mergeCell ref="E1:H1"/>
    <mergeCell ref="E2:H2"/>
    <mergeCell ref="E3:H3"/>
    <mergeCell ref="E4:H4"/>
  </mergeCells>
  <pageMargins left="0.75" right="0.75" top="0.75" bottom="0.5" header="0.5" footer="0.7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T-PRES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Administrador</cp:lastModifiedBy>
  <dcterms:created xsi:type="dcterms:W3CDTF">2025-05-14T14:10:40Z</dcterms:created>
  <dcterms:modified xsi:type="dcterms:W3CDTF">2025-05-16T11:33:41Z</dcterms:modified>
</cp:coreProperties>
</file>